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9/TECNICAS DE CONTROL/PROYECTO/eolic-balancing-cs/caracterizacion/"/>
    </mc:Choice>
  </mc:AlternateContent>
  <xr:revisionPtr revIDLastSave="334" documentId="8_{C8B438D7-7387-4861-8D93-131733EA9080}" xr6:coauthVersionLast="47" xr6:coauthVersionMax="47" xr10:uidLastSave="{436425FE-174E-4FC3-8B4F-D162B4C0A031}"/>
  <bookViews>
    <workbookView xWindow="-108" yWindow="-108" windowWidth="23256" windowHeight="12456" activeTab="3" xr2:uid="{3AEC5615-3876-4C56-B229-4308A2C9EB46}"/>
  </bookViews>
  <sheets>
    <sheet name="Grafica" sheetId="1" r:id="rId1"/>
    <sheet name="Data1" sheetId="16" r:id="rId2"/>
    <sheet name="Data2" sheetId="17" r:id="rId3"/>
    <sheet name="Data3" sheetId="18" r:id="rId4"/>
    <sheet name="pruebaReal1" sheetId="2" r:id="rId5"/>
    <sheet name="pruebaReal2" sheetId="4" r:id="rId6"/>
    <sheet name="pruebaReal3" sheetId="5" r:id="rId7"/>
    <sheet name="pruebaReal4" sheetId="6" r:id="rId8"/>
    <sheet name="pruebaReal5" sheetId="7" r:id="rId9"/>
    <sheet name="locs1" sheetId="10" r:id="rId10"/>
    <sheet name="locs2" sheetId="11" r:id="rId11"/>
    <sheet name="locs3" sheetId="12" r:id="rId12"/>
    <sheet name="pks1" sheetId="13" r:id="rId13"/>
    <sheet name="pks2" sheetId="14" r:id="rId14"/>
    <sheet name="pks3" sheetId="15" r:id="rId15"/>
    <sheet name="locs1 (2)" sheetId="20" r:id="rId16"/>
    <sheet name="locs2 (2)" sheetId="21" r:id="rId17"/>
    <sheet name="locs3 (2)" sheetId="22" r:id="rId18"/>
    <sheet name="pks1 (3)" sheetId="23" r:id="rId19"/>
    <sheet name="pks2 (2)" sheetId="24" r:id="rId20"/>
    <sheet name="pks3 (2)" sheetId="25" r:id="rId21"/>
  </sheets>
  <definedNames>
    <definedName name="DatosExternos_1" localSheetId="9" hidden="1">locs1!$A$1:$A$13</definedName>
    <definedName name="DatosExternos_1" localSheetId="15" hidden="1">'locs1 (2)'!$A$1:$A$7</definedName>
    <definedName name="DatosExternos_1" localSheetId="10" hidden="1">locs2!$A$1:$A$12</definedName>
    <definedName name="DatosExternos_1" localSheetId="16" hidden="1">'locs2 (2)'!$A$1:$A$7</definedName>
    <definedName name="DatosExternos_1" localSheetId="11" hidden="1">locs3!$A$1:$A$13</definedName>
    <definedName name="DatosExternos_1" localSheetId="17" hidden="1">'locs3 (2)'!$A$1:$A$7</definedName>
    <definedName name="DatosExternos_1" localSheetId="12" hidden="1">'pks1'!$A$1:$A$13</definedName>
    <definedName name="DatosExternos_1" localSheetId="18" hidden="1">'pks1 (3)'!$A$1:$A$7</definedName>
    <definedName name="DatosExternos_1" localSheetId="19" hidden="1">'pks2 (2)'!$A$1:$A$7</definedName>
    <definedName name="DatosExternos_1" localSheetId="14" hidden="1">'pks3'!$A$1:$A$13</definedName>
    <definedName name="DatosExternos_1" localSheetId="20" hidden="1">'pks3 (2)'!$A$1:$A$7</definedName>
    <definedName name="DatosExternos_1" localSheetId="4" hidden="1">pruebaReal1!$A$1:$E$162</definedName>
    <definedName name="DatosExternos_1" localSheetId="5" hidden="1">pruebaReal2!$A$1:$E$116</definedName>
    <definedName name="DatosExternos_1" localSheetId="6" hidden="1">pruebaReal3!$A$1:$E$170</definedName>
    <definedName name="DatosExternos_1" localSheetId="7" hidden="1">pruebaReal4!$A$1:$E$176</definedName>
    <definedName name="DatosExternos_1" localSheetId="8" hidden="1">pruebaReal5!$A$1:$E$153</definedName>
    <definedName name="DatosExternos_2" localSheetId="13" hidden="1">'pks2'!$A$1:$A$12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6" l="1"/>
  <c r="E1" i="18" l="1"/>
  <c r="E1" i="17"/>
  <c r="E1" i="1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2" i="7"/>
  <c r="G2" i="7"/>
  <c r="G1" i="7"/>
  <c r="B29" i="7" s="1"/>
  <c r="D6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G2" i="6"/>
  <c r="G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G2" i="5"/>
  <c r="G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B33" i="4"/>
  <c r="B60" i="4"/>
  <c r="B81" i="4"/>
  <c r="B104" i="4"/>
  <c r="G2" i="4"/>
  <c r="G1" i="4"/>
  <c r="B2" i="4" s="1"/>
  <c r="B145" i="7" l="1"/>
  <c r="B125" i="7"/>
  <c r="B141" i="7"/>
  <c r="B118" i="7"/>
  <c r="B86" i="7"/>
  <c r="B54" i="7"/>
  <c r="B22" i="7"/>
  <c r="B30" i="7"/>
  <c r="B137" i="7"/>
  <c r="B117" i="7"/>
  <c r="B85" i="7"/>
  <c r="B53" i="7"/>
  <c r="B21" i="7"/>
  <c r="B7" i="7"/>
  <c r="B134" i="7"/>
  <c r="B110" i="7"/>
  <c r="B78" i="7"/>
  <c r="B46" i="7"/>
  <c r="B14" i="7"/>
  <c r="B94" i="7"/>
  <c r="B153" i="7"/>
  <c r="B133" i="7"/>
  <c r="B109" i="7"/>
  <c r="B77" i="7"/>
  <c r="B45" i="7"/>
  <c r="B13" i="7"/>
  <c r="B150" i="7"/>
  <c r="B129" i="7"/>
  <c r="B102" i="7"/>
  <c r="B70" i="7"/>
  <c r="B38" i="7"/>
  <c r="B6" i="7"/>
  <c r="B149" i="7"/>
  <c r="B126" i="7"/>
  <c r="B101" i="7"/>
  <c r="B69" i="7"/>
  <c r="B37" i="7"/>
  <c r="B5" i="7"/>
  <c r="B62" i="7"/>
  <c r="B142" i="7"/>
  <c r="B121" i="7"/>
  <c r="B93" i="7"/>
  <c r="B61" i="7"/>
  <c r="D149" i="7"/>
  <c r="D141" i="7"/>
  <c r="D133" i="7"/>
  <c r="D125" i="7"/>
  <c r="D117" i="7"/>
  <c r="D109" i="7"/>
  <c r="D101" i="7"/>
  <c r="D93" i="7"/>
  <c r="D85" i="7"/>
  <c r="D77" i="7"/>
  <c r="D69" i="7"/>
  <c r="D61" i="7"/>
  <c r="D53" i="7"/>
  <c r="D45" i="7"/>
  <c r="D37" i="7"/>
  <c r="D29" i="7"/>
  <c r="D21" i="7"/>
  <c r="D13" i="7"/>
  <c r="D5" i="7"/>
  <c r="D148" i="7"/>
  <c r="D140" i="7"/>
  <c r="D132" i="7"/>
  <c r="D124" i="7"/>
  <c r="D116" i="7"/>
  <c r="D108" i="7"/>
  <c r="D100" i="7"/>
  <c r="D92" i="7"/>
  <c r="D84" i="7"/>
  <c r="D76" i="7"/>
  <c r="D68" i="7"/>
  <c r="D60" i="7"/>
  <c r="D52" i="7"/>
  <c r="D44" i="7"/>
  <c r="D36" i="7"/>
  <c r="D28" i="7"/>
  <c r="D20" i="7"/>
  <c r="D12" i="7"/>
  <c r="D4" i="7"/>
  <c r="D147" i="7"/>
  <c r="D139" i="7"/>
  <c r="D131" i="7"/>
  <c r="D123" i="7"/>
  <c r="D115" i="7"/>
  <c r="D107" i="7"/>
  <c r="D99" i="7"/>
  <c r="D91" i="7"/>
  <c r="D83" i="7"/>
  <c r="D75" i="7"/>
  <c r="D67" i="7"/>
  <c r="D59" i="7"/>
  <c r="D51" i="7"/>
  <c r="D43" i="7"/>
  <c r="D35" i="7"/>
  <c r="D27" i="7"/>
  <c r="D19" i="7"/>
  <c r="D11" i="7"/>
  <c r="D3" i="7"/>
  <c r="D146" i="7"/>
  <c r="D138" i="7"/>
  <c r="D130" i="7"/>
  <c r="D122" i="7"/>
  <c r="D114" i="7"/>
  <c r="D106" i="7"/>
  <c r="D98" i="7"/>
  <c r="D90" i="7"/>
  <c r="D82" i="7"/>
  <c r="D74" i="7"/>
  <c r="D66" i="7"/>
  <c r="D58" i="7"/>
  <c r="D50" i="7"/>
  <c r="D42" i="7"/>
  <c r="D34" i="7"/>
  <c r="D26" i="7"/>
  <c r="D18" i="7"/>
  <c r="D10" i="7"/>
  <c r="D2" i="7"/>
  <c r="D153" i="7"/>
  <c r="D145" i="7"/>
  <c r="D137" i="7"/>
  <c r="D129" i="7"/>
  <c r="D121" i="7"/>
  <c r="D113" i="7"/>
  <c r="D105" i="7"/>
  <c r="D97" i="7"/>
  <c r="D89" i="7"/>
  <c r="D81" i="7"/>
  <c r="D73" i="7"/>
  <c r="D65" i="7"/>
  <c r="D57" i="7"/>
  <c r="D49" i="7"/>
  <c r="D41" i="7"/>
  <c r="D33" i="7"/>
  <c r="D25" i="7"/>
  <c r="D17" i="7"/>
  <c r="D9" i="7"/>
  <c r="D152" i="7"/>
  <c r="D144" i="7"/>
  <c r="D136" i="7"/>
  <c r="D128" i="7"/>
  <c r="D120" i="7"/>
  <c r="D112" i="7"/>
  <c r="D104" i="7"/>
  <c r="D96" i="7"/>
  <c r="D88" i="7"/>
  <c r="D80" i="7"/>
  <c r="D72" i="7"/>
  <c r="D64" i="7"/>
  <c r="D56" i="7"/>
  <c r="D48" i="7"/>
  <c r="D40" i="7"/>
  <c r="D32" i="7"/>
  <c r="D24" i="7"/>
  <c r="D16" i="7"/>
  <c r="D8" i="7"/>
  <c r="D151" i="7"/>
  <c r="D143" i="7"/>
  <c r="D135" i="7"/>
  <c r="D127" i="7"/>
  <c r="D119" i="7"/>
  <c r="D111" i="7"/>
  <c r="D103" i="7"/>
  <c r="D95" i="7"/>
  <c r="D87" i="7"/>
  <c r="D79" i="7"/>
  <c r="D71" i="7"/>
  <c r="D63" i="7"/>
  <c r="D55" i="7"/>
  <c r="D47" i="7"/>
  <c r="D39" i="7"/>
  <c r="D31" i="7"/>
  <c r="D23" i="7"/>
  <c r="D15" i="7"/>
  <c r="D7" i="7"/>
  <c r="D150" i="7"/>
  <c r="D142" i="7"/>
  <c r="D134" i="7"/>
  <c r="D126" i="7"/>
  <c r="D118" i="7"/>
  <c r="D110" i="7"/>
  <c r="D102" i="7"/>
  <c r="D94" i="7"/>
  <c r="D86" i="7"/>
  <c r="D78" i="7"/>
  <c r="D70" i="7"/>
  <c r="D62" i="7"/>
  <c r="D54" i="7"/>
  <c r="D46" i="7"/>
  <c r="D38" i="7"/>
  <c r="D30" i="7"/>
  <c r="D22" i="7"/>
  <c r="D14" i="7"/>
  <c r="B148" i="7"/>
  <c r="B140" i="7"/>
  <c r="B132" i="7"/>
  <c r="B124" i="7"/>
  <c r="B116" i="7"/>
  <c r="B108" i="7"/>
  <c r="B100" i="7"/>
  <c r="B92" i="7"/>
  <c r="B84" i="7"/>
  <c r="B76" i="7"/>
  <c r="B68" i="7"/>
  <c r="B60" i="7"/>
  <c r="B52" i="7"/>
  <c r="B44" i="7"/>
  <c r="B36" i="7"/>
  <c r="B28" i="7"/>
  <c r="B20" i="7"/>
  <c r="B12" i="7"/>
  <c r="B4" i="7"/>
  <c r="B147" i="7"/>
  <c r="B139" i="7"/>
  <c r="B131" i="7"/>
  <c r="B123" i="7"/>
  <c r="B115" i="7"/>
  <c r="B107" i="7"/>
  <c r="B99" i="7"/>
  <c r="B91" i="7"/>
  <c r="B83" i="7"/>
  <c r="B75" i="7"/>
  <c r="B67" i="7"/>
  <c r="B59" i="7"/>
  <c r="B51" i="7"/>
  <c r="B43" i="7"/>
  <c r="B35" i="7"/>
  <c r="B27" i="7"/>
  <c r="B19" i="7"/>
  <c r="B11" i="7"/>
  <c r="B3" i="7"/>
  <c r="B146" i="7"/>
  <c r="B138" i="7"/>
  <c r="B130" i="7"/>
  <c r="B122" i="7"/>
  <c r="B114" i="7"/>
  <c r="B106" i="7"/>
  <c r="B98" i="7"/>
  <c r="B90" i="7"/>
  <c r="B82" i="7"/>
  <c r="B74" i="7"/>
  <c r="B66" i="7"/>
  <c r="B58" i="7"/>
  <c r="B50" i="7"/>
  <c r="B42" i="7"/>
  <c r="B34" i="7"/>
  <c r="B26" i="7"/>
  <c r="B18" i="7"/>
  <c r="B10" i="7"/>
  <c r="B2" i="7"/>
  <c r="B113" i="7"/>
  <c r="B105" i="7"/>
  <c r="B97" i="7"/>
  <c r="B89" i="7"/>
  <c r="B81" i="7"/>
  <c r="B73" i="7"/>
  <c r="B65" i="7"/>
  <c r="B57" i="7"/>
  <c r="B49" i="7"/>
  <c r="B41" i="7"/>
  <c r="B33" i="7"/>
  <c r="B25" i="7"/>
  <c r="B17" i="7"/>
  <c r="B9" i="7"/>
  <c r="B152" i="7"/>
  <c r="B144" i="7"/>
  <c r="B136" i="7"/>
  <c r="B128" i="7"/>
  <c r="B120" i="7"/>
  <c r="B112" i="7"/>
  <c r="B104" i="7"/>
  <c r="B96" i="7"/>
  <c r="B88" i="7"/>
  <c r="B80" i="7"/>
  <c r="B72" i="7"/>
  <c r="B64" i="7"/>
  <c r="B56" i="7"/>
  <c r="B48" i="7"/>
  <c r="B40" i="7"/>
  <c r="B32" i="7"/>
  <c r="B24" i="7"/>
  <c r="B16" i="7"/>
  <c r="B8" i="7"/>
  <c r="B151" i="7"/>
  <c r="B143" i="7"/>
  <c r="B135" i="7"/>
  <c r="B127" i="7"/>
  <c r="B119" i="7"/>
  <c r="B111" i="7"/>
  <c r="B103" i="7"/>
  <c r="B95" i="7"/>
  <c r="B87" i="7"/>
  <c r="B79" i="7"/>
  <c r="B71" i="7"/>
  <c r="B63" i="7"/>
  <c r="B55" i="7"/>
  <c r="B47" i="7"/>
  <c r="B39" i="7"/>
  <c r="B31" i="7"/>
  <c r="B23" i="7"/>
  <c r="B15" i="7"/>
  <c r="B32" i="4"/>
  <c r="B97" i="4"/>
  <c r="B76" i="4"/>
  <c r="B56" i="4"/>
  <c r="B25" i="4"/>
  <c r="B57" i="4"/>
  <c r="B116" i="4"/>
  <c r="B96" i="4"/>
  <c r="B73" i="4"/>
  <c r="B52" i="4"/>
  <c r="B24" i="4"/>
  <c r="B80" i="4"/>
  <c r="B113" i="4"/>
  <c r="B92" i="4"/>
  <c r="B72" i="4"/>
  <c r="B49" i="4"/>
  <c r="B17" i="4"/>
  <c r="B100" i="4"/>
  <c r="B112" i="4"/>
  <c r="B89" i="4"/>
  <c r="B68" i="4"/>
  <c r="B48" i="4"/>
  <c r="B16" i="4"/>
  <c r="B108" i="4"/>
  <c r="B88" i="4"/>
  <c r="B65" i="4"/>
  <c r="B41" i="4"/>
  <c r="B9" i="4"/>
  <c r="B105" i="4"/>
  <c r="B84" i="4"/>
  <c r="B64" i="4"/>
  <c r="B40" i="4"/>
  <c r="B8" i="4"/>
  <c r="B111" i="4"/>
  <c r="B103" i="4"/>
  <c r="B95" i="4"/>
  <c r="B87" i="4"/>
  <c r="B79" i="4"/>
  <c r="B71" i="4"/>
  <c r="B63" i="4"/>
  <c r="B55" i="4"/>
  <c r="B47" i="4"/>
  <c r="B39" i="4"/>
  <c r="B31" i="4"/>
  <c r="B23" i="4"/>
  <c r="B15" i="4"/>
  <c r="B7" i="4"/>
  <c r="B110" i="4"/>
  <c r="B102" i="4"/>
  <c r="B94" i="4"/>
  <c r="B86" i="4"/>
  <c r="B78" i="4"/>
  <c r="B70" i="4"/>
  <c r="B62" i="4"/>
  <c r="B54" i="4"/>
  <c r="B46" i="4"/>
  <c r="B38" i="4"/>
  <c r="B30" i="4"/>
  <c r="B22" i="4"/>
  <c r="B14" i="4"/>
  <c r="B6" i="4"/>
  <c r="B109" i="4"/>
  <c r="B101" i="4"/>
  <c r="B93" i="4"/>
  <c r="B85" i="4"/>
  <c r="B77" i="4"/>
  <c r="B69" i="4"/>
  <c r="B61" i="4"/>
  <c r="B53" i="4"/>
  <c r="B45" i="4"/>
  <c r="B37" i="4"/>
  <c r="B29" i="4"/>
  <c r="B21" i="4"/>
  <c r="B13" i="4"/>
  <c r="B5" i="4"/>
  <c r="B44" i="4"/>
  <c r="B36" i="4"/>
  <c r="B28" i="4"/>
  <c r="B20" i="4"/>
  <c r="B12" i="4"/>
  <c r="B4" i="4"/>
  <c r="B115" i="4"/>
  <c r="B107" i="4"/>
  <c r="B99" i="4"/>
  <c r="B91" i="4"/>
  <c r="B83" i="4"/>
  <c r="B75" i="4"/>
  <c r="B67" i="4"/>
  <c r="B59" i="4"/>
  <c r="B51" i="4"/>
  <c r="B43" i="4"/>
  <c r="B35" i="4"/>
  <c r="B27" i="4"/>
  <c r="B19" i="4"/>
  <c r="B11" i="4"/>
  <c r="B3" i="4"/>
  <c r="B114" i="4"/>
  <c r="B106" i="4"/>
  <c r="B98" i="4"/>
  <c r="B90" i="4"/>
  <c r="B82" i="4"/>
  <c r="B74" i="4"/>
  <c r="B66" i="4"/>
  <c r="B58" i="4"/>
  <c r="B50" i="4"/>
  <c r="B42" i="4"/>
  <c r="B34" i="4"/>
  <c r="B26" i="4"/>
  <c r="B18" i="4"/>
  <c r="B10" i="4"/>
  <c r="I2" i="2"/>
  <c r="C2" i="2" s="1"/>
  <c r="D2" i="2" s="1"/>
  <c r="I1" i="2"/>
  <c r="B2" i="2" s="1"/>
  <c r="C49" i="2" l="1"/>
  <c r="D49" i="2" s="1"/>
  <c r="C145" i="2"/>
  <c r="D145" i="2" s="1"/>
  <c r="C17" i="2"/>
  <c r="D17" i="2" s="1"/>
  <c r="C48" i="2"/>
  <c r="D48" i="2" s="1"/>
  <c r="C144" i="2"/>
  <c r="D144" i="2" s="1"/>
  <c r="C16" i="2"/>
  <c r="D16" i="2" s="1"/>
  <c r="C113" i="2"/>
  <c r="D113" i="2" s="1"/>
  <c r="C112" i="2"/>
  <c r="D112" i="2" s="1"/>
  <c r="C81" i="2"/>
  <c r="D81" i="2" s="1"/>
  <c r="C80" i="2"/>
  <c r="D80" i="2" s="1"/>
  <c r="C137" i="2"/>
  <c r="D137" i="2" s="1"/>
  <c r="C105" i="2"/>
  <c r="D105" i="2" s="1"/>
  <c r="C73" i="2"/>
  <c r="D73" i="2" s="1"/>
  <c r="C41" i="2"/>
  <c r="D41" i="2" s="1"/>
  <c r="C9" i="2"/>
  <c r="D9" i="2" s="1"/>
  <c r="C104" i="2"/>
  <c r="D104" i="2" s="1"/>
  <c r="C8" i="2"/>
  <c r="D8" i="2" s="1"/>
  <c r="C129" i="2"/>
  <c r="D129" i="2" s="1"/>
  <c r="C65" i="2"/>
  <c r="D65" i="2" s="1"/>
  <c r="C33" i="2"/>
  <c r="D33" i="2" s="1"/>
  <c r="C128" i="2"/>
  <c r="D128" i="2" s="1"/>
  <c r="C96" i="2"/>
  <c r="D96" i="2" s="1"/>
  <c r="C64" i="2"/>
  <c r="D64" i="2" s="1"/>
  <c r="C32" i="2"/>
  <c r="D32" i="2" s="1"/>
  <c r="C136" i="2"/>
  <c r="D136" i="2" s="1"/>
  <c r="C40" i="2"/>
  <c r="D40" i="2" s="1"/>
  <c r="C97" i="2"/>
  <c r="D97" i="2" s="1"/>
  <c r="C25" i="2"/>
  <c r="D25" i="2" s="1"/>
  <c r="C72" i="2"/>
  <c r="D72" i="2" s="1"/>
  <c r="C161" i="2"/>
  <c r="D161" i="2" s="1"/>
  <c r="C160" i="2"/>
  <c r="D160" i="2" s="1"/>
  <c r="C153" i="2"/>
  <c r="D153" i="2" s="1"/>
  <c r="C121" i="2"/>
  <c r="D121" i="2" s="1"/>
  <c r="C89" i="2"/>
  <c r="D89" i="2" s="1"/>
  <c r="C57" i="2"/>
  <c r="D57" i="2" s="1"/>
  <c r="C152" i="2"/>
  <c r="D152" i="2" s="1"/>
  <c r="C120" i="2"/>
  <c r="D120" i="2" s="1"/>
  <c r="C88" i="2"/>
  <c r="D88" i="2" s="1"/>
  <c r="C56" i="2"/>
  <c r="D56" i="2" s="1"/>
  <c r="C24" i="2"/>
  <c r="D24" i="2" s="1"/>
  <c r="C159" i="2"/>
  <c r="D159" i="2" s="1"/>
  <c r="C151" i="2"/>
  <c r="D151" i="2" s="1"/>
  <c r="C143" i="2"/>
  <c r="D143" i="2" s="1"/>
  <c r="C135" i="2"/>
  <c r="D135" i="2" s="1"/>
  <c r="C127" i="2"/>
  <c r="D127" i="2" s="1"/>
  <c r="C119" i="2"/>
  <c r="D119" i="2" s="1"/>
  <c r="C111" i="2"/>
  <c r="D111" i="2" s="1"/>
  <c r="C103" i="2"/>
  <c r="D103" i="2" s="1"/>
  <c r="C95" i="2"/>
  <c r="D95" i="2" s="1"/>
  <c r="C87" i="2"/>
  <c r="D87" i="2" s="1"/>
  <c r="C79" i="2"/>
  <c r="D79" i="2" s="1"/>
  <c r="C71" i="2"/>
  <c r="D71" i="2" s="1"/>
  <c r="C63" i="2"/>
  <c r="D63" i="2" s="1"/>
  <c r="C55" i="2"/>
  <c r="D55" i="2" s="1"/>
  <c r="C47" i="2"/>
  <c r="D47" i="2" s="1"/>
  <c r="C39" i="2"/>
  <c r="D39" i="2" s="1"/>
  <c r="C31" i="2"/>
  <c r="D31" i="2" s="1"/>
  <c r="C23" i="2"/>
  <c r="D23" i="2" s="1"/>
  <c r="C15" i="2"/>
  <c r="D15" i="2" s="1"/>
  <c r="C7" i="2"/>
  <c r="D7" i="2" s="1"/>
  <c r="C158" i="2"/>
  <c r="D158" i="2" s="1"/>
  <c r="C150" i="2"/>
  <c r="D150" i="2" s="1"/>
  <c r="C142" i="2"/>
  <c r="D142" i="2" s="1"/>
  <c r="C134" i="2"/>
  <c r="D134" i="2" s="1"/>
  <c r="C126" i="2"/>
  <c r="D126" i="2" s="1"/>
  <c r="C118" i="2"/>
  <c r="D118" i="2" s="1"/>
  <c r="C110" i="2"/>
  <c r="D110" i="2" s="1"/>
  <c r="C102" i="2"/>
  <c r="D102" i="2" s="1"/>
  <c r="C94" i="2"/>
  <c r="D94" i="2" s="1"/>
  <c r="C86" i="2"/>
  <c r="D86" i="2" s="1"/>
  <c r="C78" i="2"/>
  <c r="D78" i="2" s="1"/>
  <c r="C70" i="2"/>
  <c r="D70" i="2" s="1"/>
  <c r="C62" i="2"/>
  <c r="D62" i="2" s="1"/>
  <c r="C54" i="2"/>
  <c r="D54" i="2" s="1"/>
  <c r="C46" i="2"/>
  <c r="D46" i="2" s="1"/>
  <c r="C38" i="2"/>
  <c r="D38" i="2" s="1"/>
  <c r="C30" i="2"/>
  <c r="D30" i="2" s="1"/>
  <c r="C22" i="2"/>
  <c r="D22" i="2" s="1"/>
  <c r="C14" i="2"/>
  <c r="D14" i="2" s="1"/>
  <c r="C6" i="2"/>
  <c r="D6" i="2" s="1"/>
  <c r="C157" i="2"/>
  <c r="D157" i="2" s="1"/>
  <c r="C149" i="2"/>
  <c r="D149" i="2" s="1"/>
  <c r="C141" i="2"/>
  <c r="D141" i="2" s="1"/>
  <c r="C133" i="2"/>
  <c r="D133" i="2" s="1"/>
  <c r="C125" i="2"/>
  <c r="D125" i="2" s="1"/>
  <c r="C117" i="2"/>
  <c r="D117" i="2" s="1"/>
  <c r="C109" i="2"/>
  <c r="D109" i="2" s="1"/>
  <c r="C101" i="2"/>
  <c r="D101" i="2" s="1"/>
  <c r="C93" i="2"/>
  <c r="D93" i="2" s="1"/>
  <c r="C85" i="2"/>
  <c r="D85" i="2" s="1"/>
  <c r="C77" i="2"/>
  <c r="D77" i="2" s="1"/>
  <c r="C69" i="2"/>
  <c r="D69" i="2" s="1"/>
  <c r="C61" i="2"/>
  <c r="D61" i="2" s="1"/>
  <c r="C53" i="2"/>
  <c r="D53" i="2" s="1"/>
  <c r="C45" i="2"/>
  <c r="D45" i="2" s="1"/>
  <c r="C37" i="2"/>
  <c r="D37" i="2" s="1"/>
  <c r="C29" i="2"/>
  <c r="D29" i="2" s="1"/>
  <c r="C21" i="2"/>
  <c r="D21" i="2" s="1"/>
  <c r="C13" i="2"/>
  <c r="D13" i="2" s="1"/>
  <c r="C5" i="2"/>
  <c r="D5" i="2" s="1"/>
  <c r="C156" i="2"/>
  <c r="D156" i="2" s="1"/>
  <c r="C148" i="2"/>
  <c r="D148" i="2" s="1"/>
  <c r="C140" i="2"/>
  <c r="D140" i="2" s="1"/>
  <c r="C132" i="2"/>
  <c r="D132" i="2" s="1"/>
  <c r="C124" i="2"/>
  <c r="D124" i="2" s="1"/>
  <c r="C116" i="2"/>
  <c r="D116" i="2" s="1"/>
  <c r="C108" i="2"/>
  <c r="D108" i="2" s="1"/>
  <c r="C100" i="2"/>
  <c r="D100" i="2" s="1"/>
  <c r="C92" i="2"/>
  <c r="D92" i="2" s="1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C4" i="2"/>
  <c r="D4" i="2" s="1"/>
  <c r="C155" i="2"/>
  <c r="D155" i="2" s="1"/>
  <c r="C147" i="2"/>
  <c r="D147" i="2" s="1"/>
  <c r="C139" i="2"/>
  <c r="D139" i="2" s="1"/>
  <c r="C131" i="2"/>
  <c r="D131" i="2" s="1"/>
  <c r="C123" i="2"/>
  <c r="D123" i="2" s="1"/>
  <c r="C115" i="2"/>
  <c r="D115" i="2" s="1"/>
  <c r="C107" i="2"/>
  <c r="D107" i="2" s="1"/>
  <c r="C99" i="2"/>
  <c r="D99" i="2" s="1"/>
  <c r="C91" i="2"/>
  <c r="D91" i="2" s="1"/>
  <c r="C83" i="2"/>
  <c r="D83" i="2" s="1"/>
  <c r="C75" i="2"/>
  <c r="D75" i="2" s="1"/>
  <c r="C67" i="2"/>
  <c r="D67" i="2" s="1"/>
  <c r="C59" i="2"/>
  <c r="D59" i="2" s="1"/>
  <c r="C51" i="2"/>
  <c r="D51" i="2" s="1"/>
  <c r="C43" i="2"/>
  <c r="D43" i="2" s="1"/>
  <c r="C35" i="2"/>
  <c r="D35" i="2" s="1"/>
  <c r="C27" i="2"/>
  <c r="D27" i="2" s="1"/>
  <c r="C19" i="2"/>
  <c r="D19" i="2" s="1"/>
  <c r="C11" i="2"/>
  <c r="D11" i="2" s="1"/>
  <c r="C3" i="2"/>
  <c r="D3" i="2" s="1"/>
  <c r="C162" i="2"/>
  <c r="D162" i="2" s="1"/>
  <c r="C154" i="2"/>
  <c r="D154" i="2" s="1"/>
  <c r="C146" i="2"/>
  <c r="D146" i="2" s="1"/>
  <c r="C138" i="2"/>
  <c r="D138" i="2" s="1"/>
  <c r="C130" i="2"/>
  <c r="D130" i="2" s="1"/>
  <c r="C122" i="2"/>
  <c r="D122" i="2" s="1"/>
  <c r="C114" i="2"/>
  <c r="D114" i="2" s="1"/>
  <c r="C106" i="2"/>
  <c r="D106" i="2" s="1"/>
  <c r="C98" i="2"/>
  <c r="D98" i="2" s="1"/>
  <c r="C90" i="2"/>
  <c r="D90" i="2" s="1"/>
  <c r="C82" i="2"/>
  <c r="D82" i="2" s="1"/>
  <c r="C74" i="2"/>
  <c r="D74" i="2" s="1"/>
  <c r="C66" i="2"/>
  <c r="D66" i="2" s="1"/>
  <c r="C58" i="2"/>
  <c r="D58" i="2" s="1"/>
  <c r="C50" i="2"/>
  <c r="D50" i="2" s="1"/>
  <c r="C42" i="2"/>
  <c r="D42" i="2" s="1"/>
  <c r="C34" i="2"/>
  <c r="D34" i="2" s="1"/>
  <c r="C26" i="2"/>
  <c r="D26" i="2" s="1"/>
  <c r="C18" i="2"/>
  <c r="D18" i="2" s="1"/>
  <c r="C10" i="2"/>
  <c r="D10" i="2" s="1"/>
  <c r="B144" i="2"/>
  <c r="B88" i="2"/>
  <c r="B80" i="2"/>
  <c r="B136" i="2"/>
  <c r="B72" i="2"/>
  <c r="B120" i="2"/>
  <c r="B56" i="2"/>
  <c r="B64" i="2"/>
  <c r="B112" i="2"/>
  <c r="B48" i="2"/>
  <c r="B128" i="2"/>
  <c r="B104" i="2"/>
  <c r="B40" i="2"/>
  <c r="B152" i="2"/>
  <c r="B160" i="2"/>
  <c r="B96" i="2"/>
  <c r="B24" i="2"/>
  <c r="B32" i="2"/>
  <c r="B161" i="2"/>
  <c r="B153" i="2"/>
  <c r="B145" i="2"/>
  <c r="B137" i="2"/>
  <c r="B129" i="2"/>
  <c r="B121" i="2"/>
  <c r="B113" i="2"/>
  <c r="B105" i="2"/>
  <c r="B97" i="2"/>
  <c r="B89" i="2"/>
  <c r="B81" i="2"/>
  <c r="B73" i="2"/>
  <c r="B65" i="2"/>
  <c r="B57" i="2"/>
  <c r="B49" i="2"/>
  <c r="B41" i="2"/>
  <c r="B33" i="2"/>
  <c r="B25" i="2"/>
  <c r="B17" i="2"/>
  <c r="B9" i="2"/>
  <c r="B8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16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5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4" i="2"/>
  <c r="B155" i="2"/>
  <c r="B147" i="2"/>
  <c r="B139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11" i="2"/>
  <c r="B3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9BCEC-5EED-42B0-B0A7-4F82AF2FCA5A}" keepAlive="1" name="Consulta - locs1" description="Conexión a la consulta 'locs1' en el libro." type="5" refreshedVersion="8" background="1" saveData="1">
    <dbPr connection="Provider=Microsoft.Mashup.OleDb.1;Data Source=$Workbook$;Location=locs1;Extended Properties=&quot;&quot;" command="SELECT * FROM [locs1]"/>
  </connection>
  <connection id="2" xr16:uid="{8826706A-9D5D-46D4-9BBC-02615816FEDF}" keepAlive="1" name="Consulta - locs1 (2)" description="Conexión a la consulta 'locs1 (2)' en el libro." type="5" refreshedVersion="8" background="1" saveData="1">
    <dbPr connection="Provider=Microsoft.Mashup.OleDb.1;Data Source=$Workbook$;Location=&quot;locs1 (2)&quot;;Extended Properties=&quot;&quot;" command="SELECT * FROM [locs1 (2)]"/>
  </connection>
  <connection id="3" xr16:uid="{20F032E8-A631-436A-A244-2E6EF46C44DB}" keepAlive="1" name="Consulta - locs2" description="Conexión a la consulta 'locs2' en el libro." type="5" refreshedVersion="8" background="1" saveData="1">
    <dbPr connection="Provider=Microsoft.Mashup.OleDb.1;Data Source=$Workbook$;Location=locs2;Extended Properties=&quot;&quot;" command="SELECT * FROM [locs2]"/>
  </connection>
  <connection id="4" xr16:uid="{2311CE1C-1FB9-4E37-AC5E-1F6BF47AF0A2}" keepAlive="1" name="Consulta - locs2 (2)" description="Conexión a la consulta 'locs2 (2)' en el libro." type="5" refreshedVersion="8" background="1" saveData="1">
    <dbPr connection="Provider=Microsoft.Mashup.OleDb.1;Data Source=$Workbook$;Location=&quot;locs2 (2)&quot;;Extended Properties=&quot;&quot;" command="SELECT * FROM [locs2 (2)]"/>
  </connection>
  <connection id="5" xr16:uid="{E4B0C568-6D6F-4511-BA68-16131B9F7C5D}" keepAlive="1" name="Consulta - locs3" description="Conexión a la consulta 'locs3' en el libro." type="5" refreshedVersion="8" background="1" saveData="1">
    <dbPr connection="Provider=Microsoft.Mashup.OleDb.1;Data Source=$Workbook$;Location=locs3;Extended Properties=&quot;&quot;" command="SELECT * FROM [locs3]"/>
  </connection>
  <connection id="6" xr16:uid="{7B392BE5-EC7A-4954-A784-9100DF5909BE}" keepAlive="1" name="Consulta - locs3 (2)" description="Conexión a la consulta 'locs3 (2)' en el libro." type="5" refreshedVersion="8" background="1" saveData="1">
    <dbPr connection="Provider=Microsoft.Mashup.OleDb.1;Data Source=$Workbook$;Location=&quot;locs3 (2)&quot;;Extended Properties=&quot;&quot;" command="SELECT * FROM [locs3 (2)]"/>
  </connection>
  <connection id="7" xr16:uid="{B53431D7-86F0-4662-AF81-5392C2703065}" keepAlive="1" name="Consulta - pks1" description="Conexión a la consulta 'pks1' en el libro." type="5" refreshedVersion="0" background="1" saveData="1">
    <dbPr connection="Provider=Microsoft.Mashup.OleDb.1;Data Source=$Workbook$;Location=pks1;Extended Properties=&quot;&quot;" command="SELECT * FROM [pks1]"/>
  </connection>
  <connection id="8" xr16:uid="{BDB0C4E4-ADAD-4A98-A29B-C27DA20F812D}" keepAlive="1" name="Consulta - pks1 (2)" description="Conexión a la consulta 'pks1 (2)' en el libro." type="5" refreshedVersion="8" background="1" saveData="1">
    <dbPr connection="Provider=Microsoft.Mashup.OleDb.1;Data Source=$Workbook$;Location=&quot;pks1 (2)&quot;;Extended Properties=&quot;&quot;" command="SELECT * FROM [pks1 (2)]"/>
  </connection>
  <connection id="9" xr16:uid="{15F76A3F-705D-44D4-99A9-B95DD73A8E1C}" keepAlive="1" name="Consulta - pks1 (3)" description="Conexión a la consulta 'pks1 (3)' en el libro." type="5" refreshedVersion="8" background="1" saveData="1">
    <dbPr connection="Provider=Microsoft.Mashup.OleDb.1;Data Source=$Workbook$;Location=&quot;pks1 (3)&quot;;Extended Properties=&quot;&quot;" command="SELECT * FROM [pks1 (3)]"/>
  </connection>
  <connection id="10" xr16:uid="{ED7AC0A8-560B-46F3-9652-8675366F1CFE}" keepAlive="1" name="Consulta - pks2" description="Conexión a la consulta 'pks2' en el libro." type="5" refreshedVersion="8" background="1" saveData="1">
    <dbPr connection="Provider=Microsoft.Mashup.OleDb.1;Data Source=$Workbook$;Location=pks2;Extended Properties=&quot;&quot;" command="SELECT * FROM [pks2]"/>
  </connection>
  <connection id="11" xr16:uid="{0ED18518-9C21-4620-A494-C5E75BFF76FC}" keepAlive="1" name="Consulta - pks2 (2)" description="Conexión a la consulta 'pks2 (2)' en el libro." type="5" refreshedVersion="8" background="1" saveData="1">
    <dbPr connection="Provider=Microsoft.Mashup.OleDb.1;Data Source=$Workbook$;Location=&quot;pks2 (2)&quot;;Extended Properties=&quot;&quot;" command="SELECT * FROM [pks2 (2)]"/>
  </connection>
  <connection id="12" xr16:uid="{D3D07611-64A9-44BE-87E5-5370208F3766}" keepAlive="1" name="Consulta - pks3" description="Conexión a la consulta 'pks3' en el libro." type="5" refreshedVersion="8" background="1" saveData="1">
    <dbPr connection="Provider=Microsoft.Mashup.OleDb.1;Data Source=$Workbook$;Location=pks3;Extended Properties=&quot;&quot;" command="SELECT * FROM [pks3]"/>
  </connection>
  <connection id="13" xr16:uid="{E776B3E2-2804-4870-8EE3-02F65233755B}" keepAlive="1" name="Consulta - pks3 (2)" description="Conexión a la consulta 'pks3 (2)' en el libro." type="5" refreshedVersion="8" background="1" saveData="1">
    <dbPr connection="Provider=Microsoft.Mashup.OleDb.1;Data Source=$Workbook$;Location=&quot;pks3 (2)&quot;;Extended Properties=&quot;&quot;" command="SELECT * FROM [pks3 (2)]"/>
  </connection>
  <connection id="14" xr16:uid="{06EB9BB5-E1A7-436D-82E1-76ABA07A91BD}" keepAlive="1" name="Consulta - pruebaReal1" description="Conexión a la consulta 'pruebaReal1' en el libro." type="5" refreshedVersion="8" background="1" saveData="1">
    <dbPr connection="Provider=Microsoft.Mashup.OleDb.1;Data Source=$Workbook$;Location=pruebaReal1;Extended Properties=&quot;&quot;" command="SELECT * FROM [pruebaReal1]"/>
  </connection>
  <connection id="15" xr16:uid="{D963CD97-CD82-45D4-9B38-0320D36B66AB}" keepAlive="1" name="Consulta - pruebaReal2" description="Conexión a la consulta 'pruebaReal2' en el libro." type="5" refreshedVersion="8" background="1" saveData="1">
    <dbPr connection="Provider=Microsoft.Mashup.OleDb.1;Data Source=$Workbook$;Location=pruebaReal2;Extended Properties=&quot;&quot;" command="SELECT * FROM [pruebaReal2]"/>
  </connection>
  <connection id="16" xr16:uid="{D4DC4159-7451-441F-929A-AC20BE0517E2}" keepAlive="1" name="Consulta - pruebaReal3" description="Conexión a la consulta 'pruebaReal3' en el libro." type="5" refreshedVersion="8" background="1" saveData="1">
    <dbPr connection="Provider=Microsoft.Mashup.OleDb.1;Data Source=$Workbook$;Location=pruebaReal3;Extended Properties=&quot;&quot;" command="SELECT * FROM [pruebaReal3]"/>
  </connection>
  <connection id="17" xr16:uid="{0D424A43-2B07-48E8-B869-CB8AAE6134FD}" keepAlive="1" name="Consulta - pruebaReal4" description="Conexión a la consulta 'pruebaReal4' en el libro." type="5" refreshedVersion="8" background="1" saveData="1">
    <dbPr connection="Provider=Microsoft.Mashup.OleDb.1;Data Source=$Workbook$;Location=pruebaReal4;Extended Properties=&quot;&quot;" command="SELECT * FROM [pruebaReal4]"/>
  </connection>
  <connection id="18" xr16:uid="{AF0F9C33-3B24-4410-A886-8B544973AD9B}" keepAlive="1" name="Consulta - pruebaReal5" description="Conexión a la consulta 'pruebaReal5' en el libro." type="5" refreshedVersion="8" background="1" saveData="1">
    <dbPr connection="Provider=Microsoft.Mashup.OleDb.1;Data Source=$Workbook$;Location=pruebaReal5;Extended Properties=&quot;&quot;" command="SELECT * FROM [pruebaReal5]"/>
  </connection>
</connections>
</file>

<file path=xl/sharedStrings.xml><?xml version="1.0" encoding="utf-8"?>
<sst xmlns="http://schemas.openxmlformats.org/spreadsheetml/2006/main" count="43" uniqueCount="13">
  <si>
    <t>Column1</t>
  </si>
  <si>
    <t>Column2</t>
  </si>
  <si>
    <t>Column12</t>
  </si>
  <si>
    <t>Column13</t>
  </si>
  <si>
    <t>Column14</t>
  </si>
  <si>
    <t>Column122</t>
  </si>
  <si>
    <t>time2</t>
  </si>
  <si>
    <t>theta2</t>
  </si>
  <si>
    <t>time3</t>
  </si>
  <si>
    <t>theta3</t>
  </si>
  <si>
    <t>time1</t>
  </si>
  <si>
    <t>theta1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</si>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</sst>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2" fontId="0" fillId="0" borderId="1" xfId="0" applyNumberFormat="1" applyFont="1" applyBorder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55D3B29-8C47-4FDC-9DF7-DECC14DDA4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</a:t>
            </a:r>
            <a:r>
              <a:rPr lang="es-CO" baseline="0"/>
              <a:t> coeficiente de Fricción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pruebaReal1!$B$2:$B$162</c:f>
              <c:numCache>
                <c:formatCode>General</c:formatCode>
                <c:ptCount val="161"/>
                <c:pt idx="0">
                  <c:v>0</c:v>
                </c:pt>
                <c:pt idx="1">
                  <c:v>1.9999999999996021E-2</c:v>
                </c:pt>
                <c:pt idx="2">
                  <c:v>3.9999999999999147E-2</c:v>
                </c:pt>
                <c:pt idx="3">
                  <c:v>5.9999999999995168E-2</c:v>
                </c:pt>
                <c:pt idx="4">
                  <c:v>7.9999999999998295E-2</c:v>
                </c:pt>
                <c:pt idx="5">
                  <c:v>9.9999999999994316E-2</c:v>
                </c:pt>
                <c:pt idx="6">
                  <c:v>0.12999999999999545</c:v>
                </c:pt>
                <c:pt idx="7">
                  <c:v>0.27999999999999403</c:v>
                </c:pt>
                <c:pt idx="8">
                  <c:v>0.29999999999999716</c:v>
                </c:pt>
                <c:pt idx="9">
                  <c:v>0.32000000000000028</c:v>
                </c:pt>
                <c:pt idx="10">
                  <c:v>0.33999999999999631</c:v>
                </c:pt>
                <c:pt idx="11">
                  <c:v>0.36999999999999744</c:v>
                </c:pt>
                <c:pt idx="12">
                  <c:v>0.39000000000000057</c:v>
                </c:pt>
                <c:pt idx="13">
                  <c:v>0.40999999999999659</c:v>
                </c:pt>
                <c:pt idx="14">
                  <c:v>0.43999999999999773</c:v>
                </c:pt>
                <c:pt idx="15">
                  <c:v>0.45999999999999375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0.52999999999999403</c:v>
                </c:pt>
                <c:pt idx="19">
                  <c:v>0.54999999999999716</c:v>
                </c:pt>
                <c:pt idx="20">
                  <c:v>0.57000000000000028</c:v>
                </c:pt>
                <c:pt idx="21">
                  <c:v>0.59999999999999432</c:v>
                </c:pt>
                <c:pt idx="22">
                  <c:v>0.61999999999999744</c:v>
                </c:pt>
                <c:pt idx="23">
                  <c:v>0.64000000000000057</c:v>
                </c:pt>
                <c:pt idx="24">
                  <c:v>0.65999999999999659</c:v>
                </c:pt>
                <c:pt idx="25">
                  <c:v>0.67999999999999972</c:v>
                </c:pt>
                <c:pt idx="26">
                  <c:v>0.69999999999999574</c:v>
                </c:pt>
                <c:pt idx="27">
                  <c:v>0.72999999999999687</c:v>
                </c:pt>
                <c:pt idx="28">
                  <c:v>0.75</c:v>
                </c:pt>
                <c:pt idx="29">
                  <c:v>0.76999999999999602</c:v>
                </c:pt>
                <c:pt idx="30">
                  <c:v>0.78999999999999915</c:v>
                </c:pt>
                <c:pt idx="31">
                  <c:v>0.80999999999999517</c:v>
                </c:pt>
                <c:pt idx="32">
                  <c:v>0.83999999999999631</c:v>
                </c:pt>
                <c:pt idx="33">
                  <c:v>0.85999999999999943</c:v>
                </c:pt>
                <c:pt idx="34">
                  <c:v>0.87999999999999545</c:v>
                </c:pt>
                <c:pt idx="35">
                  <c:v>0.89999999999999858</c:v>
                </c:pt>
                <c:pt idx="36">
                  <c:v>0.9199999999999946</c:v>
                </c:pt>
                <c:pt idx="37">
                  <c:v>0.94999999999999574</c:v>
                </c:pt>
                <c:pt idx="38">
                  <c:v>0.96999999999999886</c:v>
                </c:pt>
                <c:pt idx="39">
                  <c:v>0.98999999999999488</c:v>
                </c:pt>
                <c:pt idx="40">
                  <c:v>1.009999999999998</c:v>
                </c:pt>
                <c:pt idx="41">
                  <c:v>1.029999999999994</c:v>
                </c:pt>
                <c:pt idx="42">
                  <c:v>1.0499999999999972</c:v>
                </c:pt>
                <c:pt idx="43">
                  <c:v>1.0700000000000003</c:v>
                </c:pt>
                <c:pt idx="44">
                  <c:v>1.0999999999999943</c:v>
                </c:pt>
                <c:pt idx="45">
                  <c:v>1.1199999999999974</c:v>
                </c:pt>
                <c:pt idx="46">
                  <c:v>1.1400000000000006</c:v>
                </c:pt>
                <c:pt idx="47">
                  <c:v>1.1599999999999966</c:v>
                </c:pt>
                <c:pt idx="48">
                  <c:v>1.1899999999999977</c:v>
                </c:pt>
                <c:pt idx="49">
                  <c:v>1.2099999999999937</c:v>
                </c:pt>
                <c:pt idx="50">
                  <c:v>1.2299999999999969</c:v>
                </c:pt>
                <c:pt idx="51">
                  <c:v>1.259999999999998</c:v>
                </c:pt>
                <c:pt idx="52">
                  <c:v>1.279999999999994</c:v>
                </c:pt>
                <c:pt idx="53">
                  <c:v>1.2999999999999972</c:v>
                </c:pt>
                <c:pt idx="54">
                  <c:v>1.3200000000000003</c:v>
                </c:pt>
                <c:pt idx="55">
                  <c:v>1.3399999999999963</c:v>
                </c:pt>
                <c:pt idx="56">
                  <c:v>1.3699999999999974</c:v>
                </c:pt>
                <c:pt idx="57">
                  <c:v>1.3900000000000006</c:v>
                </c:pt>
                <c:pt idx="58">
                  <c:v>1.4099999999999966</c:v>
                </c:pt>
                <c:pt idx="59">
                  <c:v>1.4299999999999997</c:v>
                </c:pt>
                <c:pt idx="60">
                  <c:v>1.4499999999999957</c:v>
                </c:pt>
                <c:pt idx="61">
                  <c:v>1.4699999999999989</c:v>
                </c:pt>
                <c:pt idx="62">
                  <c:v>1.5</c:v>
                </c:pt>
                <c:pt idx="63">
                  <c:v>1.519999999999996</c:v>
                </c:pt>
                <c:pt idx="64">
                  <c:v>1.5399999999999991</c:v>
                </c:pt>
                <c:pt idx="65">
                  <c:v>1.5599999999999952</c:v>
                </c:pt>
                <c:pt idx="66">
                  <c:v>1.5799999999999983</c:v>
                </c:pt>
                <c:pt idx="67">
                  <c:v>1.5999999999999943</c:v>
                </c:pt>
                <c:pt idx="68">
                  <c:v>1.6299999999999955</c:v>
                </c:pt>
                <c:pt idx="69">
                  <c:v>1.6499999999999986</c:v>
                </c:pt>
                <c:pt idx="70">
                  <c:v>1.6699999999999946</c:v>
                </c:pt>
                <c:pt idx="71">
                  <c:v>1.6899999999999977</c:v>
                </c:pt>
                <c:pt idx="72">
                  <c:v>1.7099999999999937</c:v>
                </c:pt>
                <c:pt idx="73">
                  <c:v>1.7299999999999969</c:v>
                </c:pt>
                <c:pt idx="74">
                  <c:v>1.75</c:v>
                </c:pt>
                <c:pt idx="75">
                  <c:v>1.779999999999994</c:v>
                </c:pt>
                <c:pt idx="76">
                  <c:v>1.7999999999999972</c:v>
                </c:pt>
                <c:pt idx="77">
                  <c:v>1.8200000000000003</c:v>
                </c:pt>
                <c:pt idx="78">
                  <c:v>1.8399999999999963</c:v>
                </c:pt>
                <c:pt idx="79">
                  <c:v>1.8599999999999994</c:v>
                </c:pt>
                <c:pt idx="80">
                  <c:v>1.8799999999999955</c:v>
                </c:pt>
                <c:pt idx="81">
                  <c:v>1.9099999999999966</c:v>
                </c:pt>
                <c:pt idx="82">
                  <c:v>1.9299999999999997</c:v>
                </c:pt>
                <c:pt idx="83">
                  <c:v>1.9499999999999957</c:v>
                </c:pt>
                <c:pt idx="84">
                  <c:v>1.9699999999999989</c:v>
                </c:pt>
                <c:pt idx="85">
                  <c:v>1.9899999999999949</c:v>
                </c:pt>
                <c:pt idx="86">
                  <c:v>2.009999999999998</c:v>
                </c:pt>
                <c:pt idx="87">
                  <c:v>2.0399999999999991</c:v>
                </c:pt>
                <c:pt idx="88">
                  <c:v>2.0599999999999952</c:v>
                </c:pt>
                <c:pt idx="89">
                  <c:v>2.0799999999999983</c:v>
                </c:pt>
                <c:pt idx="90">
                  <c:v>2.0999999999999943</c:v>
                </c:pt>
                <c:pt idx="91">
                  <c:v>2.1199999999999974</c:v>
                </c:pt>
                <c:pt idx="92">
                  <c:v>2.1400000000000006</c:v>
                </c:pt>
                <c:pt idx="93">
                  <c:v>2.1599999999999966</c:v>
                </c:pt>
                <c:pt idx="94">
                  <c:v>2.259999999999998</c:v>
                </c:pt>
                <c:pt idx="95">
                  <c:v>2.279999999999994</c:v>
                </c:pt>
                <c:pt idx="96">
                  <c:v>2.3099999999999952</c:v>
                </c:pt>
                <c:pt idx="97">
                  <c:v>2.3299999999999983</c:v>
                </c:pt>
                <c:pt idx="98">
                  <c:v>2.3499999999999943</c:v>
                </c:pt>
                <c:pt idx="99">
                  <c:v>2.3699999999999974</c:v>
                </c:pt>
                <c:pt idx="100">
                  <c:v>2.3900000000000006</c:v>
                </c:pt>
                <c:pt idx="101">
                  <c:v>2.4099999999999966</c:v>
                </c:pt>
                <c:pt idx="102">
                  <c:v>2.4299999999999997</c:v>
                </c:pt>
                <c:pt idx="103">
                  <c:v>2.4499999999999957</c:v>
                </c:pt>
                <c:pt idx="104">
                  <c:v>2.4699999999999989</c:v>
                </c:pt>
                <c:pt idx="105">
                  <c:v>2.4899999999999949</c:v>
                </c:pt>
                <c:pt idx="106">
                  <c:v>2.509999999999998</c:v>
                </c:pt>
                <c:pt idx="107">
                  <c:v>2.529999999999994</c:v>
                </c:pt>
                <c:pt idx="108">
                  <c:v>2.5599999999999952</c:v>
                </c:pt>
                <c:pt idx="109">
                  <c:v>2.5799999999999983</c:v>
                </c:pt>
                <c:pt idx="110">
                  <c:v>2.5999999999999943</c:v>
                </c:pt>
                <c:pt idx="111">
                  <c:v>2.6199999999999974</c:v>
                </c:pt>
                <c:pt idx="112">
                  <c:v>2.6400000000000006</c:v>
                </c:pt>
                <c:pt idx="113">
                  <c:v>2.6599999999999966</c:v>
                </c:pt>
                <c:pt idx="114">
                  <c:v>2.6799999999999997</c:v>
                </c:pt>
                <c:pt idx="115">
                  <c:v>2.6999999999999957</c:v>
                </c:pt>
                <c:pt idx="116">
                  <c:v>2.7199999999999989</c:v>
                </c:pt>
                <c:pt idx="117">
                  <c:v>2.7399999999999949</c:v>
                </c:pt>
                <c:pt idx="118">
                  <c:v>2.759999999999998</c:v>
                </c:pt>
                <c:pt idx="119">
                  <c:v>2.779999999999994</c:v>
                </c:pt>
                <c:pt idx="120">
                  <c:v>2.8099999999999952</c:v>
                </c:pt>
                <c:pt idx="121">
                  <c:v>2.8299999999999983</c:v>
                </c:pt>
                <c:pt idx="122">
                  <c:v>2.8499999999999943</c:v>
                </c:pt>
                <c:pt idx="123">
                  <c:v>2.8699999999999974</c:v>
                </c:pt>
                <c:pt idx="124">
                  <c:v>2.8900000000000006</c:v>
                </c:pt>
                <c:pt idx="125">
                  <c:v>2.9099999999999966</c:v>
                </c:pt>
                <c:pt idx="126">
                  <c:v>2.9299999999999997</c:v>
                </c:pt>
                <c:pt idx="127">
                  <c:v>2.9499999999999957</c:v>
                </c:pt>
                <c:pt idx="128">
                  <c:v>2.9699999999999989</c:v>
                </c:pt>
                <c:pt idx="129">
                  <c:v>2.9899999999999949</c:v>
                </c:pt>
                <c:pt idx="130">
                  <c:v>3.009999999999998</c:v>
                </c:pt>
                <c:pt idx="131">
                  <c:v>3.029999999999994</c:v>
                </c:pt>
                <c:pt idx="132">
                  <c:v>3.0599999999999952</c:v>
                </c:pt>
                <c:pt idx="133">
                  <c:v>3.0799999999999983</c:v>
                </c:pt>
                <c:pt idx="134">
                  <c:v>3.0999999999999943</c:v>
                </c:pt>
                <c:pt idx="135">
                  <c:v>3.1199999999999974</c:v>
                </c:pt>
                <c:pt idx="136">
                  <c:v>3.1400000000000006</c:v>
                </c:pt>
                <c:pt idx="137">
                  <c:v>3.1599999999999966</c:v>
                </c:pt>
                <c:pt idx="138">
                  <c:v>3.1799999999999997</c:v>
                </c:pt>
                <c:pt idx="139">
                  <c:v>3.1999999999999957</c:v>
                </c:pt>
                <c:pt idx="140">
                  <c:v>3.2199999999999989</c:v>
                </c:pt>
                <c:pt idx="141">
                  <c:v>3.2399999999999949</c:v>
                </c:pt>
                <c:pt idx="142">
                  <c:v>3.259999999999998</c:v>
                </c:pt>
                <c:pt idx="143">
                  <c:v>3.279999999999994</c:v>
                </c:pt>
                <c:pt idx="144">
                  <c:v>3.2999999999999972</c:v>
                </c:pt>
                <c:pt idx="145">
                  <c:v>3.3299999999999983</c:v>
                </c:pt>
                <c:pt idx="146">
                  <c:v>3.3399999999999963</c:v>
                </c:pt>
                <c:pt idx="147">
                  <c:v>3.3699999999999974</c:v>
                </c:pt>
                <c:pt idx="148">
                  <c:v>3.3900000000000006</c:v>
                </c:pt>
                <c:pt idx="149">
                  <c:v>3.4099999999999966</c:v>
                </c:pt>
                <c:pt idx="150">
                  <c:v>3.4299999999999997</c:v>
                </c:pt>
                <c:pt idx="151">
                  <c:v>3.4499999999999957</c:v>
                </c:pt>
                <c:pt idx="152">
                  <c:v>3.4699999999999989</c:v>
                </c:pt>
                <c:pt idx="153">
                  <c:v>3.4899999999999949</c:v>
                </c:pt>
                <c:pt idx="154">
                  <c:v>3.509999999999998</c:v>
                </c:pt>
                <c:pt idx="155">
                  <c:v>3.529999999999994</c:v>
                </c:pt>
                <c:pt idx="156">
                  <c:v>3.5499999999999972</c:v>
                </c:pt>
                <c:pt idx="157">
                  <c:v>3.5799999999999983</c:v>
                </c:pt>
                <c:pt idx="158">
                  <c:v>3.5899999999999963</c:v>
                </c:pt>
                <c:pt idx="159">
                  <c:v>3.6199999999999974</c:v>
                </c:pt>
                <c:pt idx="160">
                  <c:v>3.6400000000000006</c:v>
                </c:pt>
              </c:numCache>
            </c:numRef>
          </c:xVal>
          <c:yVal>
            <c:numRef>
              <c:f>pruebaReal1!$D$2:$D$162</c:f>
              <c:numCache>
                <c:formatCode>General</c:formatCode>
                <c:ptCount val="161"/>
                <c:pt idx="0">
                  <c:v>1.4956312686248325</c:v>
                </c:pt>
                <c:pt idx="1">
                  <c:v>1.4910293240795141</c:v>
                </c:pt>
                <c:pt idx="2">
                  <c:v>1.4833594223217472</c:v>
                </c:pt>
                <c:pt idx="3">
                  <c:v>1.4664856314733439</c:v>
                </c:pt>
                <c:pt idx="4">
                  <c:v>1.4250681480187701</c:v>
                </c:pt>
                <c:pt idx="5">
                  <c:v>1.3591069719580258</c:v>
                </c:pt>
                <c:pt idx="6">
                  <c:v>1.268602120744404</c:v>
                </c:pt>
                <c:pt idx="7">
                  <c:v>0.111980593588661</c:v>
                </c:pt>
                <c:pt idx="8">
                  <c:v>-8.8970885348301346E-2</c:v>
                </c:pt>
                <c:pt idx="9">
                  <c:v>-0.28378644532251135</c:v>
                </c:pt>
                <c:pt idx="10">
                  <c:v>-0.46939812720165863</c:v>
                </c:pt>
                <c:pt idx="11">
                  <c:v>-0.62586415447602461</c:v>
                </c:pt>
                <c:pt idx="12">
                  <c:v>-0.74704864762729817</c:v>
                </c:pt>
                <c:pt idx="13">
                  <c:v>-0.83141758441602365</c:v>
                </c:pt>
                <c:pt idx="14">
                  <c:v>-0.87897099974878634</c:v>
                </c:pt>
                <c:pt idx="15">
                  <c:v>-0.88817487138613083</c:v>
                </c:pt>
                <c:pt idx="16">
                  <c:v>-0.86209720890038266</c:v>
                </c:pt>
                <c:pt idx="17">
                  <c:v>-0.80380593459740524</c:v>
                </c:pt>
                <c:pt idx="18">
                  <c:v>-0.71943699780867976</c:v>
                </c:pt>
                <c:pt idx="19">
                  <c:v>-0.60899038108091352</c:v>
                </c:pt>
                <c:pt idx="20">
                  <c:v>-0.48166997350474366</c:v>
                </c:pt>
                <c:pt idx="21">
                  <c:v>-0.34054373229261853</c:v>
                </c:pt>
                <c:pt idx="22">
                  <c:v>-0.19328157840092616</c:v>
                </c:pt>
                <c:pt idx="23">
                  <c:v>-5.9825250291207686E-2</c:v>
                </c:pt>
                <c:pt idx="24">
                  <c:v>6.2893213612308235E-2</c:v>
                </c:pt>
                <c:pt idx="25">
                  <c:v>0.17640779976982732</c:v>
                </c:pt>
                <c:pt idx="26">
                  <c:v>0.28378644183185281</c:v>
                </c:pt>
                <c:pt idx="27">
                  <c:v>0.37735926771121531</c:v>
                </c:pt>
                <c:pt idx="28">
                  <c:v>0.45405832019546671</c:v>
                </c:pt>
                <c:pt idx="29">
                  <c:v>0.51234957704515172</c:v>
                </c:pt>
                <c:pt idx="30">
                  <c:v>0.5522330906201478</c:v>
                </c:pt>
                <c:pt idx="31">
                  <c:v>0.57217483868099961</c:v>
                </c:pt>
                <c:pt idx="32">
                  <c:v>0.57370880856057738</c:v>
                </c:pt>
                <c:pt idx="33">
                  <c:v>0.55683503516546629</c:v>
                </c:pt>
                <c:pt idx="34">
                  <c:v>0.52615541068110716</c:v>
                </c:pt>
                <c:pt idx="35">
                  <c:v>0.48013598268121488</c:v>
                </c:pt>
                <c:pt idx="36">
                  <c:v>0.42644665292355588</c:v>
                </c:pt>
                <c:pt idx="37">
                  <c:v>0.35588354977078568</c:v>
                </c:pt>
                <c:pt idx="38">
                  <c:v>0.2761165400740862</c:v>
                </c:pt>
                <c:pt idx="39">
                  <c:v>0.19021361595249028</c:v>
                </c:pt>
                <c:pt idx="40">
                  <c:v>0.10277672195131655</c:v>
                </c:pt>
                <c:pt idx="41">
                  <c:v>1.5339808751521048E-2</c:v>
                </c:pt>
                <c:pt idx="42">
                  <c:v>-6.5961173442750251E-2</c:v>
                </c:pt>
                <c:pt idx="43">
                  <c:v>-0.14112623248547898</c:v>
                </c:pt>
                <c:pt idx="44">
                  <c:v>-0.2132233299524364</c:v>
                </c:pt>
                <c:pt idx="45">
                  <c:v>-0.27304858635229656</c:v>
                </c:pt>
                <c:pt idx="46">
                  <c:v>-0.32213597156463702</c:v>
                </c:pt>
                <c:pt idx="47">
                  <c:v>-0.35434956592857392</c:v>
                </c:pt>
                <c:pt idx="48">
                  <c:v>-0.36815538211123688</c:v>
                </c:pt>
                <c:pt idx="49">
                  <c:v>-0.36662141223165906</c:v>
                </c:pt>
                <c:pt idx="50">
                  <c:v>-0.34974762138325549</c:v>
                </c:pt>
                <c:pt idx="51">
                  <c:v>-0.31906799689889637</c:v>
                </c:pt>
                <c:pt idx="52">
                  <c:v>-0.27611654356474463</c:v>
                </c:pt>
                <c:pt idx="53">
                  <c:v>-0.22396119415863897</c:v>
                </c:pt>
                <c:pt idx="54">
                  <c:v>-0.16720390544320257</c:v>
                </c:pt>
                <c:pt idx="55">
                  <c:v>-0.10891263637621282</c:v>
                </c:pt>
                <c:pt idx="56">
                  <c:v>-4.9087385212340517E-2</c:v>
                </c:pt>
                <c:pt idx="57">
                  <c:v>6.1359231515425647E-3</c:v>
                </c:pt>
                <c:pt idx="58">
                  <c:v>5.8291270812319003E-2</c:v>
                </c:pt>
                <c:pt idx="59">
                  <c:v>0.10584467916376467</c:v>
                </c:pt>
                <c:pt idx="60">
                  <c:v>0.1487961324979164</c:v>
                </c:pt>
                <c:pt idx="61">
                  <c:v>0.18407770152759398</c:v>
                </c:pt>
                <c:pt idx="62">
                  <c:v>0.21168935134621236</c:v>
                </c:pt>
                <c:pt idx="63">
                  <c:v>0.23009711207419384</c:v>
                </c:pt>
                <c:pt idx="64">
                  <c:v>0.2393010011648308</c:v>
                </c:pt>
                <c:pt idx="65">
                  <c:v>0.2393010011648308</c:v>
                </c:pt>
                <c:pt idx="66">
                  <c:v>0.23163109940706414</c:v>
                </c:pt>
                <c:pt idx="67">
                  <c:v>0.21629129589153082</c:v>
                </c:pt>
                <c:pt idx="68">
                  <c:v>0.19481556049780874</c:v>
                </c:pt>
                <c:pt idx="69">
                  <c:v>0.16720391067919033</c:v>
                </c:pt>
                <c:pt idx="70">
                  <c:v>0.13499031631525343</c:v>
                </c:pt>
                <c:pt idx="71">
                  <c:v>9.9708747285575883E-2</c:v>
                </c:pt>
                <c:pt idx="72">
                  <c:v>6.2893213612308235E-2</c:v>
                </c:pt>
                <c:pt idx="73">
                  <c:v>2.607767470305284E-2</c:v>
                </c:pt>
                <c:pt idx="74">
                  <c:v>-9.203883854649219E-3</c:v>
                </c:pt>
                <c:pt idx="75">
                  <c:v>-4.2951462060797953E-2</c:v>
                </c:pt>
                <c:pt idx="76">
                  <c:v>-7.3631077382178459E-2</c:v>
                </c:pt>
                <c:pt idx="77">
                  <c:v>-9.8174770424681035E-2</c:v>
                </c:pt>
                <c:pt idx="78">
                  <c:v>-0.12271846303085129</c:v>
                </c:pt>
                <c:pt idx="79">
                  <c:v>-0.13959225213392565</c:v>
                </c:pt>
                <c:pt idx="80">
                  <c:v>-0.15186409843701076</c:v>
                </c:pt>
                <c:pt idx="81">
                  <c:v>-0.15493205914011743</c:v>
                </c:pt>
                <c:pt idx="82">
                  <c:v>-0.15186409843701076</c:v>
                </c:pt>
                <c:pt idx="83">
                  <c:v>-0.14419419318858562</c:v>
                </c:pt>
                <c:pt idx="84">
                  <c:v>-0.13038836653394717</c:v>
                </c:pt>
                <c:pt idx="85">
                  <c:v>-0.11351457743087282</c:v>
                </c:pt>
                <c:pt idx="86">
                  <c:v>-9.3572827624691796E-2</c:v>
                </c:pt>
                <c:pt idx="87">
                  <c:v>-7.0563115719140715E-2</c:v>
                </c:pt>
                <c:pt idx="88">
                  <c:v>-4.7553403115457936E-2</c:v>
                </c:pt>
                <c:pt idx="89">
                  <c:v>-2.6077672957723581E-2</c:v>
                </c:pt>
                <c:pt idx="90">
                  <c:v>-3.067960703106646E-3</c:v>
                </c:pt>
                <c:pt idx="91">
                  <c:v>1.8407769454627694E-2</c:v>
                </c:pt>
                <c:pt idx="92">
                  <c:v>3.834952100613797E-2</c:v>
                </c:pt>
                <c:pt idx="93">
                  <c:v>5.6757290460765664E-2</c:v>
                </c:pt>
                <c:pt idx="94">
                  <c:v>9.8174770424681035E-2</c:v>
                </c:pt>
                <c:pt idx="95">
                  <c:v>9.5106809721574398E-2</c:v>
                </c:pt>
                <c:pt idx="96">
                  <c:v>9.0504866921585145E-2</c:v>
                </c:pt>
                <c:pt idx="97">
                  <c:v>8.1300983066935936E-2</c:v>
                </c:pt>
                <c:pt idx="98">
                  <c:v>7.0563117115404125E-2</c:v>
                </c:pt>
                <c:pt idx="99">
                  <c:v>5.8291270812319003E-2</c:v>
                </c:pt>
                <c:pt idx="100">
                  <c:v>4.6019424509233874E-2</c:v>
                </c:pt>
                <c:pt idx="101">
                  <c:v>3.2213597854595405E-2</c:v>
                </c:pt>
                <c:pt idx="102">
                  <c:v>1.6873789103074372E-2</c:v>
                </c:pt>
                <c:pt idx="103">
                  <c:v>3.0679624484359186E-3</c:v>
                </c:pt>
                <c:pt idx="104">
                  <c:v>-1.0737864206202543E-2</c:v>
                </c:pt>
                <c:pt idx="105">
                  <c:v>-2.300971050928767E-2</c:v>
                </c:pt>
                <c:pt idx="106">
                  <c:v>-3.3747576460819474E-2</c:v>
                </c:pt>
                <c:pt idx="107">
                  <c:v>-4.1417479963915378E-2</c:v>
                </c:pt>
                <c:pt idx="108">
                  <c:v>-4.7553403115457936E-2</c:v>
                </c:pt>
                <c:pt idx="109">
                  <c:v>-5.2155345915447161E-2</c:v>
                </c:pt>
                <c:pt idx="110">
                  <c:v>-5.3689326267000501E-2</c:v>
                </c:pt>
                <c:pt idx="111">
                  <c:v>-5.2155345915447161E-2</c:v>
                </c:pt>
                <c:pt idx="112">
                  <c:v>-5.0621365563893843E-2</c:v>
                </c:pt>
                <c:pt idx="113">
                  <c:v>-4.7553403115457936E-2</c:v>
                </c:pt>
                <c:pt idx="114">
                  <c:v>-4.1417479963915378E-2</c:v>
                </c:pt>
                <c:pt idx="115">
                  <c:v>-3.52815568123728E-2</c:v>
                </c:pt>
                <c:pt idx="116">
                  <c:v>-2.9145633660830238E-2</c:v>
                </c:pt>
                <c:pt idx="117">
                  <c:v>-2.1475730157734348E-2</c:v>
                </c:pt>
                <c:pt idx="118">
                  <c:v>-1.2271846303085122E-2</c:v>
                </c:pt>
                <c:pt idx="119">
                  <c:v>-4.6019410546599849E-3</c:v>
                </c:pt>
                <c:pt idx="120">
                  <c:v>3.0679624484359186E-3</c:v>
                </c:pt>
                <c:pt idx="121">
                  <c:v>1.0737865951531806E-2</c:v>
                </c:pt>
                <c:pt idx="122">
                  <c:v>1.6873789103074372E-2</c:v>
                </c:pt>
                <c:pt idx="123">
                  <c:v>2.1475731903063611E-2</c:v>
                </c:pt>
                <c:pt idx="124">
                  <c:v>2.4543692606170259E-2</c:v>
                </c:pt>
                <c:pt idx="125">
                  <c:v>2.607767470305284E-2</c:v>
                </c:pt>
                <c:pt idx="126">
                  <c:v>2.607767470305284E-2</c:v>
                </c:pt>
                <c:pt idx="127">
                  <c:v>2.607767470305284E-2</c:v>
                </c:pt>
                <c:pt idx="128">
                  <c:v>2.4543692606170259E-2</c:v>
                </c:pt>
                <c:pt idx="129">
                  <c:v>2.3009712254616937E-2</c:v>
                </c:pt>
                <c:pt idx="130">
                  <c:v>1.9941751551510272E-2</c:v>
                </c:pt>
                <c:pt idx="131">
                  <c:v>1.6873789103074372E-2</c:v>
                </c:pt>
                <c:pt idx="132">
                  <c:v>1.2271846303085129E-2</c:v>
                </c:pt>
                <c:pt idx="133">
                  <c:v>7.6699052484251453E-3</c:v>
                </c:pt>
                <c:pt idx="134">
                  <c:v>3.0679624484359186E-3</c:v>
                </c:pt>
                <c:pt idx="135">
                  <c:v>-1.533980351553323E-3</c:v>
                </c:pt>
                <c:pt idx="136">
                  <c:v>-6.1359231515425577E-3</c:v>
                </c:pt>
                <c:pt idx="137">
                  <c:v>-9.203883854649219E-3</c:v>
                </c:pt>
                <c:pt idx="138">
                  <c:v>-1.0737864206202543E-2</c:v>
                </c:pt>
                <c:pt idx="139">
                  <c:v>-1.2271846303085122E-2</c:v>
                </c:pt>
                <c:pt idx="140">
                  <c:v>-1.2271846303085122E-2</c:v>
                </c:pt>
                <c:pt idx="141">
                  <c:v>-1.0737864206202543E-2</c:v>
                </c:pt>
                <c:pt idx="142">
                  <c:v>-9.203883854649219E-3</c:v>
                </c:pt>
                <c:pt idx="143">
                  <c:v>-7.6699035030958875E-3</c:v>
                </c:pt>
                <c:pt idx="144">
                  <c:v>-4.6019410546599849E-3</c:v>
                </c:pt>
                <c:pt idx="145">
                  <c:v>-3.067960703106646E-3</c:v>
                </c:pt>
                <c:pt idx="146">
                  <c:v>0</c:v>
                </c:pt>
                <c:pt idx="147">
                  <c:v>3.0679624484359186E-3</c:v>
                </c:pt>
                <c:pt idx="148">
                  <c:v>3.0679624484359186E-3</c:v>
                </c:pt>
                <c:pt idx="149">
                  <c:v>4.6019427999892419E-3</c:v>
                </c:pt>
                <c:pt idx="150">
                  <c:v>4.6019427999892419E-3</c:v>
                </c:pt>
                <c:pt idx="151">
                  <c:v>4.6019427999892419E-3</c:v>
                </c:pt>
                <c:pt idx="152">
                  <c:v>3.0679624484359186E-3</c:v>
                </c:pt>
                <c:pt idx="153">
                  <c:v>1.5339820968825798E-3</c:v>
                </c:pt>
                <c:pt idx="154">
                  <c:v>1.5339820968825798E-3</c:v>
                </c:pt>
                <c:pt idx="155">
                  <c:v>0</c:v>
                </c:pt>
                <c:pt idx="156">
                  <c:v>-1.533980351553323E-3</c:v>
                </c:pt>
                <c:pt idx="157">
                  <c:v>-1.533980351553323E-3</c:v>
                </c:pt>
                <c:pt idx="158">
                  <c:v>-1.533980351553323E-3</c:v>
                </c:pt>
                <c:pt idx="159">
                  <c:v>-1.533980351553323E-3</c:v>
                </c:pt>
                <c:pt idx="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7E7-9771-A0EFA687C548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pruebaReal3!$B$2:$B$170</c:f>
              <c:numCache>
                <c:formatCode>General</c:formatCode>
                <c:ptCount val="169"/>
                <c:pt idx="0">
                  <c:v>0</c:v>
                </c:pt>
                <c:pt idx="1">
                  <c:v>1.999999999998181E-2</c:v>
                </c:pt>
                <c:pt idx="2">
                  <c:v>3.999999999996362E-2</c:v>
                </c:pt>
                <c:pt idx="3">
                  <c:v>6.9999999999936335E-2</c:v>
                </c:pt>
                <c:pt idx="4">
                  <c:v>8.9999999999918145E-2</c:v>
                </c:pt>
                <c:pt idx="5">
                  <c:v>0.10999999999989996</c:v>
                </c:pt>
                <c:pt idx="6">
                  <c:v>0.14000000000010004</c:v>
                </c:pt>
                <c:pt idx="7">
                  <c:v>0.16000000000008185</c:v>
                </c:pt>
                <c:pt idx="8">
                  <c:v>0.19000000000005457</c:v>
                </c:pt>
                <c:pt idx="9">
                  <c:v>0.21000000000003638</c:v>
                </c:pt>
                <c:pt idx="10">
                  <c:v>0.23000000000001819</c:v>
                </c:pt>
                <c:pt idx="11">
                  <c:v>0.25999999999999091</c:v>
                </c:pt>
                <c:pt idx="12">
                  <c:v>0.27999999999997272</c:v>
                </c:pt>
                <c:pt idx="13">
                  <c:v>0.30999999999994543</c:v>
                </c:pt>
                <c:pt idx="14">
                  <c:v>0.32999999999992724</c:v>
                </c:pt>
                <c:pt idx="15">
                  <c:v>0.35999999999989996</c:v>
                </c:pt>
                <c:pt idx="16">
                  <c:v>0.38000000000010914</c:v>
                </c:pt>
                <c:pt idx="17">
                  <c:v>0.41000000000008185</c:v>
                </c:pt>
                <c:pt idx="18">
                  <c:v>0.43000000000006366</c:v>
                </c:pt>
                <c:pt idx="19">
                  <c:v>0.46000000000003638</c:v>
                </c:pt>
                <c:pt idx="20">
                  <c:v>0.48000000000001819</c:v>
                </c:pt>
                <c:pt idx="21">
                  <c:v>0.50999999999999091</c:v>
                </c:pt>
                <c:pt idx="22">
                  <c:v>0.52999999999997272</c:v>
                </c:pt>
                <c:pt idx="23">
                  <c:v>0.55999999999994543</c:v>
                </c:pt>
                <c:pt idx="24">
                  <c:v>0.57999999999992724</c:v>
                </c:pt>
                <c:pt idx="25">
                  <c:v>0.59999999999990905</c:v>
                </c:pt>
                <c:pt idx="26">
                  <c:v>0.63000000000010914</c:v>
                </c:pt>
                <c:pt idx="27">
                  <c:v>0.65000000000009095</c:v>
                </c:pt>
                <c:pt idx="28">
                  <c:v>0.68000000000006366</c:v>
                </c:pt>
                <c:pt idx="29">
                  <c:v>0.70000000000004547</c:v>
                </c:pt>
                <c:pt idx="30">
                  <c:v>0.72000000000002728</c:v>
                </c:pt>
                <c:pt idx="31">
                  <c:v>0.75</c:v>
                </c:pt>
                <c:pt idx="32">
                  <c:v>0.76999999999998181</c:v>
                </c:pt>
                <c:pt idx="33">
                  <c:v>0.79999999999995453</c:v>
                </c:pt>
                <c:pt idx="34">
                  <c:v>0.81999999999993634</c:v>
                </c:pt>
                <c:pt idx="35">
                  <c:v>0.83999999999991815</c:v>
                </c:pt>
                <c:pt idx="36">
                  <c:v>0.89000000000010004</c:v>
                </c:pt>
                <c:pt idx="37">
                  <c:v>0.92000000000007276</c:v>
                </c:pt>
                <c:pt idx="38">
                  <c:v>0.94000000000005457</c:v>
                </c:pt>
                <c:pt idx="39">
                  <c:v>0.96000000000003638</c:v>
                </c:pt>
                <c:pt idx="40">
                  <c:v>0.99000000000000909</c:v>
                </c:pt>
                <c:pt idx="41">
                  <c:v>1.0099999999999909</c:v>
                </c:pt>
                <c:pt idx="42">
                  <c:v>1.0299999999999727</c:v>
                </c:pt>
                <c:pt idx="43">
                  <c:v>1.0599999999999454</c:v>
                </c:pt>
                <c:pt idx="44">
                  <c:v>1.0799999999999272</c:v>
                </c:pt>
                <c:pt idx="45">
                  <c:v>1.1099999999999</c:v>
                </c:pt>
                <c:pt idx="46">
                  <c:v>1.1300000000001091</c:v>
                </c:pt>
                <c:pt idx="47">
                  <c:v>1.1600000000000819</c:v>
                </c:pt>
                <c:pt idx="48">
                  <c:v>1.1800000000000637</c:v>
                </c:pt>
                <c:pt idx="49">
                  <c:v>1.2100000000000364</c:v>
                </c:pt>
                <c:pt idx="50">
                  <c:v>1.2300000000000182</c:v>
                </c:pt>
                <c:pt idx="51">
                  <c:v>1.2599999999999909</c:v>
                </c:pt>
                <c:pt idx="52">
                  <c:v>1.2799999999999727</c:v>
                </c:pt>
                <c:pt idx="53">
                  <c:v>1.3099999999999454</c:v>
                </c:pt>
                <c:pt idx="54">
                  <c:v>1.3299999999999272</c:v>
                </c:pt>
                <c:pt idx="55">
                  <c:v>1.3499999999999091</c:v>
                </c:pt>
                <c:pt idx="56">
                  <c:v>1.3699999999998909</c:v>
                </c:pt>
                <c:pt idx="57">
                  <c:v>1.4000000000000909</c:v>
                </c:pt>
                <c:pt idx="58">
                  <c:v>1.4200000000000728</c:v>
                </c:pt>
                <c:pt idx="59">
                  <c:v>1.4400000000000546</c:v>
                </c:pt>
                <c:pt idx="60">
                  <c:v>1.4700000000000273</c:v>
                </c:pt>
                <c:pt idx="61">
                  <c:v>1.4900000000000091</c:v>
                </c:pt>
                <c:pt idx="62">
                  <c:v>1.5199999999999818</c:v>
                </c:pt>
                <c:pt idx="63">
                  <c:v>1.5399999999999636</c:v>
                </c:pt>
                <c:pt idx="64">
                  <c:v>1.5599999999999454</c:v>
                </c:pt>
                <c:pt idx="65">
                  <c:v>1.5899999999999181</c:v>
                </c:pt>
                <c:pt idx="66">
                  <c:v>1.6099999999999</c:v>
                </c:pt>
                <c:pt idx="67">
                  <c:v>1.6400000000001</c:v>
                </c:pt>
                <c:pt idx="68">
                  <c:v>1.6600000000000819</c:v>
                </c:pt>
                <c:pt idx="69">
                  <c:v>1.6900000000000546</c:v>
                </c:pt>
                <c:pt idx="70">
                  <c:v>1.7100000000000364</c:v>
                </c:pt>
                <c:pt idx="71">
                  <c:v>1.7300000000000182</c:v>
                </c:pt>
                <c:pt idx="72">
                  <c:v>1.75</c:v>
                </c:pt>
                <c:pt idx="73">
                  <c:v>1.7799999999999727</c:v>
                </c:pt>
                <c:pt idx="74">
                  <c:v>1.7999999999999545</c:v>
                </c:pt>
                <c:pt idx="75">
                  <c:v>1.8199999999999363</c:v>
                </c:pt>
                <c:pt idx="76">
                  <c:v>1.8499999999999091</c:v>
                </c:pt>
                <c:pt idx="77">
                  <c:v>1.8699999999998909</c:v>
                </c:pt>
                <c:pt idx="78">
                  <c:v>1.9000000000000909</c:v>
                </c:pt>
                <c:pt idx="79">
                  <c:v>1.9200000000000728</c:v>
                </c:pt>
                <c:pt idx="80">
                  <c:v>1.9400000000000546</c:v>
                </c:pt>
                <c:pt idx="81">
                  <c:v>1.9700000000000273</c:v>
                </c:pt>
                <c:pt idx="82">
                  <c:v>1.9900000000000091</c:v>
                </c:pt>
                <c:pt idx="83">
                  <c:v>2.0199999999999818</c:v>
                </c:pt>
                <c:pt idx="84">
                  <c:v>2.0399999999999636</c:v>
                </c:pt>
                <c:pt idx="85">
                  <c:v>2.0599999999999454</c:v>
                </c:pt>
                <c:pt idx="86">
                  <c:v>2.0799999999999272</c:v>
                </c:pt>
                <c:pt idx="87">
                  <c:v>2.1099999999999</c:v>
                </c:pt>
                <c:pt idx="88">
                  <c:v>2.1300000000001091</c:v>
                </c:pt>
                <c:pt idx="89">
                  <c:v>2.1500000000000909</c:v>
                </c:pt>
                <c:pt idx="90">
                  <c:v>2.1800000000000637</c:v>
                </c:pt>
                <c:pt idx="91">
                  <c:v>2.2000000000000455</c:v>
                </c:pt>
                <c:pt idx="92">
                  <c:v>2.2200000000000273</c:v>
                </c:pt>
                <c:pt idx="93">
                  <c:v>2.25</c:v>
                </c:pt>
                <c:pt idx="94">
                  <c:v>2.2699999999999818</c:v>
                </c:pt>
                <c:pt idx="95">
                  <c:v>2.2999999999999545</c:v>
                </c:pt>
                <c:pt idx="96">
                  <c:v>2.3199999999999363</c:v>
                </c:pt>
                <c:pt idx="97">
                  <c:v>2.3399999999999181</c:v>
                </c:pt>
                <c:pt idx="98">
                  <c:v>2.3699999999998909</c:v>
                </c:pt>
                <c:pt idx="99">
                  <c:v>2.3900000000001</c:v>
                </c:pt>
                <c:pt idx="100">
                  <c:v>2.4100000000000819</c:v>
                </c:pt>
                <c:pt idx="101">
                  <c:v>2.4400000000000546</c:v>
                </c:pt>
                <c:pt idx="102">
                  <c:v>2.4600000000000364</c:v>
                </c:pt>
                <c:pt idx="103">
                  <c:v>2.4800000000000182</c:v>
                </c:pt>
                <c:pt idx="104">
                  <c:v>2.5</c:v>
                </c:pt>
                <c:pt idx="105">
                  <c:v>2.5299999999999727</c:v>
                </c:pt>
                <c:pt idx="106">
                  <c:v>2.5499999999999545</c:v>
                </c:pt>
                <c:pt idx="107">
                  <c:v>2.5699999999999363</c:v>
                </c:pt>
                <c:pt idx="108">
                  <c:v>2.5999999999999091</c:v>
                </c:pt>
                <c:pt idx="109">
                  <c:v>2.6199999999998909</c:v>
                </c:pt>
                <c:pt idx="110">
                  <c:v>2.6500000000000909</c:v>
                </c:pt>
                <c:pt idx="111">
                  <c:v>2.6700000000000728</c:v>
                </c:pt>
                <c:pt idx="112">
                  <c:v>2.6900000000000546</c:v>
                </c:pt>
                <c:pt idx="113">
                  <c:v>2.7200000000000273</c:v>
                </c:pt>
                <c:pt idx="114">
                  <c:v>2.7400000000000091</c:v>
                </c:pt>
                <c:pt idx="115">
                  <c:v>2.7599999999999909</c:v>
                </c:pt>
                <c:pt idx="116">
                  <c:v>2.7899999999999636</c:v>
                </c:pt>
                <c:pt idx="117">
                  <c:v>2.8099999999999454</c:v>
                </c:pt>
                <c:pt idx="118">
                  <c:v>2.8299999999999272</c:v>
                </c:pt>
                <c:pt idx="119">
                  <c:v>2.9000000000000909</c:v>
                </c:pt>
                <c:pt idx="120">
                  <c:v>2.9200000000000728</c:v>
                </c:pt>
                <c:pt idx="121">
                  <c:v>2.9400000000000546</c:v>
                </c:pt>
                <c:pt idx="122">
                  <c:v>2.9700000000000273</c:v>
                </c:pt>
                <c:pt idx="123">
                  <c:v>2.9900000000000091</c:v>
                </c:pt>
                <c:pt idx="124">
                  <c:v>3.0099999999999909</c:v>
                </c:pt>
                <c:pt idx="125">
                  <c:v>3.0399999999999636</c:v>
                </c:pt>
                <c:pt idx="126">
                  <c:v>3.0599999999999454</c:v>
                </c:pt>
                <c:pt idx="127">
                  <c:v>3.0799999999999272</c:v>
                </c:pt>
                <c:pt idx="128">
                  <c:v>3.0999999999999091</c:v>
                </c:pt>
                <c:pt idx="129">
                  <c:v>3.1300000000001091</c:v>
                </c:pt>
                <c:pt idx="130">
                  <c:v>3.1500000000000909</c:v>
                </c:pt>
                <c:pt idx="131">
                  <c:v>3.1700000000000728</c:v>
                </c:pt>
                <c:pt idx="132">
                  <c:v>3.2000000000000455</c:v>
                </c:pt>
                <c:pt idx="133">
                  <c:v>3.2200000000000273</c:v>
                </c:pt>
                <c:pt idx="134">
                  <c:v>3.2400000000000091</c:v>
                </c:pt>
                <c:pt idx="135">
                  <c:v>3.2699999999999818</c:v>
                </c:pt>
                <c:pt idx="136">
                  <c:v>3.2899999999999636</c:v>
                </c:pt>
                <c:pt idx="137">
                  <c:v>3.3099999999999454</c:v>
                </c:pt>
                <c:pt idx="138">
                  <c:v>3.3299999999999272</c:v>
                </c:pt>
                <c:pt idx="139">
                  <c:v>3.3599999999999</c:v>
                </c:pt>
                <c:pt idx="140">
                  <c:v>3.3800000000001091</c:v>
                </c:pt>
                <c:pt idx="141">
                  <c:v>3.4000000000000909</c:v>
                </c:pt>
                <c:pt idx="142">
                  <c:v>3.4300000000000637</c:v>
                </c:pt>
                <c:pt idx="143">
                  <c:v>3.4500000000000455</c:v>
                </c:pt>
                <c:pt idx="144">
                  <c:v>3.4700000000000273</c:v>
                </c:pt>
                <c:pt idx="145">
                  <c:v>3.4900000000000091</c:v>
                </c:pt>
                <c:pt idx="146">
                  <c:v>3.5199999999999818</c:v>
                </c:pt>
                <c:pt idx="147">
                  <c:v>3.5399999999999636</c:v>
                </c:pt>
                <c:pt idx="148">
                  <c:v>3.5599999999999454</c:v>
                </c:pt>
                <c:pt idx="149">
                  <c:v>3.5899999999999181</c:v>
                </c:pt>
                <c:pt idx="150">
                  <c:v>3.6099999999999</c:v>
                </c:pt>
                <c:pt idx="151">
                  <c:v>3.6300000000001091</c:v>
                </c:pt>
                <c:pt idx="152">
                  <c:v>3.6600000000000819</c:v>
                </c:pt>
                <c:pt idx="153">
                  <c:v>3.6800000000000637</c:v>
                </c:pt>
                <c:pt idx="154">
                  <c:v>3.7000000000000455</c:v>
                </c:pt>
                <c:pt idx="155">
                  <c:v>3.7200000000000273</c:v>
                </c:pt>
                <c:pt idx="156">
                  <c:v>3.75</c:v>
                </c:pt>
                <c:pt idx="157">
                  <c:v>3.7699999999999818</c:v>
                </c:pt>
                <c:pt idx="158">
                  <c:v>3.7899999999999636</c:v>
                </c:pt>
                <c:pt idx="159">
                  <c:v>3.8099999999999454</c:v>
                </c:pt>
                <c:pt idx="160">
                  <c:v>3.8399999999999181</c:v>
                </c:pt>
                <c:pt idx="161">
                  <c:v>3.8599999999999</c:v>
                </c:pt>
                <c:pt idx="162">
                  <c:v>3.8800000000001091</c:v>
                </c:pt>
                <c:pt idx="163">
                  <c:v>3.9100000000000819</c:v>
                </c:pt>
                <c:pt idx="164">
                  <c:v>3.9300000000000637</c:v>
                </c:pt>
                <c:pt idx="165">
                  <c:v>3.9500000000000455</c:v>
                </c:pt>
                <c:pt idx="166">
                  <c:v>3.9700000000000273</c:v>
                </c:pt>
                <c:pt idx="167">
                  <c:v>4</c:v>
                </c:pt>
                <c:pt idx="168">
                  <c:v>4.0199999999999818</c:v>
                </c:pt>
              </c:numCache>
            </c:numRef>
          </c:xVal>
          <c:yVal>
            <c:numRef>
              <c:f>pruebaReal3!$D$2:$D$170</c:f>
              <c:numCache>
                <c:formatCode>General</c:formatCode>
                <c:ptCount val="169"/>
                <c:pt idx="0">
                  <c:v>1.4833594170857594</c:v>
                </c:pt>
                <c:pt idx="1">
                  <c:v>1.4634176690249077</c:v>
                </c:pt>
                <c:pt idx="2">
                  <c:v>1.411262326600119</c:v>
                </c:pt>
                <c:pt idx="3">
                  <c:v>1.3238254151456528</c:v>
                </c:pt>
                <c:pt idx="4">
                  <c:v>1.2103108412054384</c:v>
                </c:pt>
                <c:pt idx="5">
                  <c:v>1.0691846174466058</c:v>
                </c:pt>
                <c:pt idx="6">
                  <c:v>0.90504867096118069</c:v>
                </c:pt>
                <c:pt idx="7">
                  <c:v>0.71790300174916311</c:v>
                </c:pt>
                <c:pt idx="8">
                  <c:v>0.51081560192958619</c:v>
                </c:pt>
                <c:pt idx="9">
                  <c:v>0.28992236847405389</c:v>
                </c:pt>
                <c:pt idx="10">
                  <c:v>6.1359231515425647E-2</c:v>
                </c:pt>
                <c:pt idx="11">
                  <c:v>-0.15800002158855336</c:v>
                </c:pt>
                <c:pt idx="12">
                  <c:v>-0.3788932637707319</c:v>
                </c:pt>
                <c:pt idx="13">
                  <c:v>-0.58444667625743851</c:v>
                </c:pt>
                <c:pt idx="14">
                  <c:v>-0.7516505799553117</c:v>
                </c:pt>
                <c:pt idx="15">
                  <c:v>-0.87436904298616314</c:v>
                </c:pt>
                <c:pt idx="16">
                  <c:v>-0.94953410813754413</c:v>
                </c:pt>
                <c:pt idx="17">
                  <c:v>-0.97714575795616254</c:v>
                </c:pt>
                <c:pt idx="18">
                  <c:v>-0.96180595444062933</c:v>
                </c:pt>
                <c:pt idx="19">
                  <c:v>-0.90504866747052215</c:v>
                </c:pt>
                <c:pt idx="20">
                  <c:v>-0.80994185425828924</c:v>
                </c:pt>
                <c:pt idx="21">
                  <c:v>-0.68262144668211944</c:v>
                </c:pt>
                <c:pt idx="22">
                  <c:v>-0.53382532116552006</c:v>
                </c:pt>
                <c:pt idx="23">
                  <c:v>-0.3650874301347764</c:v>
                </c:pt>
                <c:pt idx="24">
                  <c:v>-0.19481556049780874</c:v>
                </c:pt>
                <c:pt idx="25">
                  <c:v>-3.834951926080872E-2</c:v>
                </c:pt>
                <c:pt idx="26">
                  <c:v>0.10584467392777692</c:v>
                </c:pt>
                <c:pt idx="27">
                  <c:v>0.24236897059458368</c:v>
                </c:pt>
                <c:pt idx="28">
                  <c:v>0.36201945895969434</c:v>
                </c:pt>
                <c:pt idx="29">
                  <c:v>0.46019422938437543</c:v>
                </c:pt>
                <c:pt idx="30">
                  <c:v>0.53535929453575648</c:v>
                </c:pt>
                <c:pt idx="31">
                  <c:v>0.5859806670809673</c:v>
                </c:pt>
                <c:pt idx="32">
                  <c:v>0.61359231689958571</c:v>
                </c:pt>
                <c:pt idx="33">
                  <c:v>0.61512630423245607</c:v>
                </c:pt>
                <c:pt idx="34">
                  <c:v>0.59518453871831178</c:v>
                </c:pt>
                <c:pt idx="35">
                  <c:v>0.55530104259660829</c:v>
                </c:pt>
                <c:pt idx="36">
                  <c:v>0.42798063502043848</c:v>
                </c:pt>
                <c:pt idx="37">
                  <c:v>0.33594179647394623</c:v>
                </c:pt>
                <c:pt idx="38">
                  <c:v>0.23469906883681702</c:v>
                </c:pt>
                <c:pt idx="39">
                  <c:v>0.12885437920107684</c:v>
                </c:pt>
                <c:pt idx="40">
                  <c:v>1.8407769454627694E-2</c:v>
                </c:pt>
                <c:pt idx="41">
                  <c:v>-8.4368943770042573E-2</c:v>
                </c:pt>
                <c:pt idx="42">
                  <c:v>-0.18100973384317029</c:v>
                </c:pt>
                <c:pt idx="43">
                  <c:v>-0.2715146042554139</c:v>
                </c:pt>
                <c:pt idx="44">
                  <c:v>-0.34974762661924319</c:v>
                </c:pt>
                <c:pt idx="45">
                  <c:v>-0.40803888346892814</c:v>
                </c:pt>
                <c:pt idx="46">
                  <c:v>-0.44332045249860569</c:v>
                </c:pt>
                <c:pt idx="47">
                  <c:v>-0.45405831146882053</c:v>
                </c:pt>
                <c:pt idx="48">
                  <c:v>-0.44485442237818351</c:v>
                </c:pt>
                <c:pt idx="49">
                  <c:v>-0.41570880267998728</c:v>
                </c:pt>
                <c:pt idx="50">
                  <c:v>-0.36662141746764682</c:v>
                </c:pt>
                <c:pt idx="51">
                  <c:v>-0.3037281986193508</c:v>
                </c:pt>
                <c:pt idx="52">
                  <c:v>-0.23009711905551081</c:v>
                </c:pt>
                <c:pt idx="53">
                  <c:v>-0.15339807878856412</c:v>
                </c:pt>
                <c:pt idx="54">
                  <c:v>-7.516505904272873E-2</c:v>
                </c:pt>
                <c:pt idx="55">
                  <c:v>-1.5339803515533384E-3</c:v>
                </c:pt>
                <c:pt idx="56">
                  <c:v>6.59611743154149E-2</c:v>
                </c:pt>
                <c:pt idx="57">
                  <c:v>0.12732040932149902</c:v>
                </c:pt>
                <c:pt idx="58">
                  <c:v>0.17794176441341736</c:v>
                </c:pt>
                <c:pt idx="59">
                  <c:v>0.21935924786799127</c:v>
                </c:pt>
                <c:pt idx="60">
                  <c:v>0.25003887235235028</c:v>
                </c:pt>
                <c:pt idx="61">
                  <c:v>0.26691266320075391</c:v>
                </c:pt>
                <c:pt idx="62">
                  <c:v>0.27151460774607244</c:v>
                </c:pt>
                <c:pt idx="63">
                  <c:v>0.26384468853501331</c:v>
                </c:pt>
                <c:pt idx="64">
                  <c:v>0.2439029404741615</c:v>
                </c:pt>
                <c:pt idx="65">
                  <c:v>0.21475730332267276</c:v>
                </c:pt>
                <c:pt idx="66">
                  <c:v>0.17794176441341736</c:v>
                </c:pt>
                <c:pt idx="67">
                  <c:v>0.13805826829171383</c:v>
                </c:pt>
                <c:pt idx="68">
                  <c:v>8.8970883079373314E-2</c:v>
                </c:pt>
                <c:pt idx="69">
                  <c:v>3.8349519260808713E-2</c:v>
                </c:pt>
                <c:pt idx="70">
                  <c:v>-1.2271846303085129E-2</c:v>
                </c:pt>
                <c:pt idx="71">
                  <c:v>-5.8291270812319003E-2</c:v>
                </c:pt>
                <c:pt idx="72">
                  <c:v>-0.10277671322467029</c:v>
                </c:pt>
                <c:pt idx="73">
                  <c:v>-0.14419419493391492</c:v>
                </c:pt>
                <c:pt idx="74">
                  <c:v>-0.17640779104318105</c:v>
                </c:pt>
                <c:pt idx="75">
                  <c:v>-0.20095148364935131</c:v>
                </c:pt>
                <c:pt idx="76">
                  <c:v>-0.21475731030398976</c:v>
                </c:pt>
                <c:pt idx="77">
                  <c:v>-0.21935925310397902</c:v>
                </c:pt>
                <c:pt idx="78">
                  <c:v>-0.21322332995243645</c:v>
                </c:pt>
                <c:pt idx="79">
                  <c:v>-0.199417503297798</c:v>
                </c:pt>
                <c:pt idx="80">
                  <c:v>-0.17640779104318105</c:v>
                </c:pt>
                <c:pt idx="81">
                  <c:v>-0.14879613773390415</c:v>
                </c:pt>
                <c:pt idx="82">
                  <c:v>-0.1150485595277554</c:v>
                </c:pt>
                <c:pt idx="83">
                  <c:v>-7.976700131911918E-2</c:v>
                </c:pt>
                <c:pt idx="84">
                  <c:v>-4.6019424509233867E-2</c:v>
                </c:pt>
                <c:pt idx="85">
                  <c:v>-1.2271846303085129E-2</c:v>
                </c:pt>
                <c:pt idx="86">
                  <c:v>1.9941749806181016E-2</c:v>
                </c:pt>
                <c:pt idx="87">
                  <c:v>5.0621365563893843E-2</c:v>
                </c:pt>
                <c:pt idx="88">
                  <c:v>7.3631077818510776E-2</c:v>
                </c:pt>
                <c:pt idx="89">
                  <c:v>9.3572827624691796E-2</c:v>
                </c:pt>
                <c:pt idx="90">
                  <c:v>0.10737866126064727</c:v>
                </c:pt>
                <c:pt idx="91">
                  <c:v>0.11504856301841389</c:v>
                </c:pt>
                <c:pt idx="92">
                  <c:v>0.1165825328979917</c:v>
                </c:pt>
                <c:pt idx="93">
                  <c:v>0.11198060580596575</c:v>
                </c:pt>
                <c:pt idx="94">
                  <c:v>0.10277671671532876</c:v>
                </c:pt>
                <c:pt idx="95">
                  <c:v>8.8970883079373314E-2</c:v>
                </c:pt>
                <c:pt idx="96">
                  <c:v>7.0563115370074855E-2</c:v>
                </c:pt>
                <c:pt idx="97">
                  <c:v>5.0621365563893843E-2</c:v>
                </c:pt>
                <c:pt idx="98">
                  <c:v>2.7611653309276906E-2</c:v>
                </c:pt>
                <c:pt idx="99">
                  <c:v>4.6019427999892263E-3</c:v>
                </c:pt>
                <c:pt idx="100">
                  <c:v>-1.8407769454627694E-2</c:v>
                </c:pt>
                <c:pt idx="101">
                  <c:v>-3.834951926080872E-2</c:v>
                </c:pt>
                <c:pt idx="102">
                  <c:v>-5.8291270812319003E-2</c:v>
                </c:pt>
                <c:pt idx="103">
                  <c:v>-7.516505904272873E-2</c:v>
                </c:pt>
                <c:pt idx="104">
                  <c:v>-9.0504866921585145E-2</c:v>
                </c:pt>
                <c:pt idx="105">
                  <c:v>-0.10124273252405111</c:v>
                </c:pt>
                <c:pt idx="106">
                  <c:v>-0.10891263637621285</c:v>
                </c:pt>
                <c:pt idx="107">
                  <c:v>-0.11198059882464874</c:v>
                </c:pt>
                <c:pt idx="108">
                  <c:v>-0.11044661672776615</c:v>
                </c:pt>
                <c:pt idx="109">
                  <c:v>-0.10431069409982238</c:v>
                </c:pt>
                <c:pt idx="110">
                  <c:v>-9.6640790073127703E-2</c:v>
                </c:pt>
                <c:pt idx="111">
                  <c:v>-8.4368943770042573E-2</c:v>
                </c:pt>
                <c:pt idx="112">
                  <c:v>-7.2097097466957458E-2</c:v>
                </c:pt>
                <c:pt idx="113">
                  <c:v>-5.8291270812319003E-2</c:v>
                </c:pt>
                <c:pt idx="114">
                  <c:v>-4.4485442412351278E-2</c:v>
                </c:pt>
                <c:pt idx="115">
                  <c:v>-3.0679615757712834E-2</c:v>
                </c:pt>
                <c:pt idx="116">
                  <c:v>-1.6873789103074372E-2</c:v>
                </c:pt>
                <c:pt idx="117">
                  <c:v>-3.0679624484359186E-3</c:v>
                </c:pt>
                <c:pt idx="118">
                  <c:v>9.2038838546492103E-3</c:v>
                </c:pt>
                <c:pt idx="119">
                  <c:v>3.6815538909255388E-2</c:v>
                </c:pt>
                <c:pt idx="120">
                  <c:v>3.9883499612362032E-2</c:v>
                </c:pt>
                <c:pt idx="121">
                  <c:v>4.1417481709244613E-2</c:v>
                </c:pt>
                <c:pt idx="122">
                  <c:v>3.8349519260808713E-2</c:v>
                </c:pt>
                <c:pt idx="123">
                  <c:v>3.3747576460819467E-2</c:v>
                </c:pt>
                <c:pt idx="124">
                  <c:v>2.6077672957723581E-2</c:v>
                </c:pt>
                <c:pt idx="125">
                  <c:v>1.8407769454627694E-2</c:v>
                </c:pt>
                <c:pt idx="126">
                  <c:v>9.2038838546492103E-3</c:v>
                </c:pt>
                <c:pt idx="127">
                  <c:v>0</c:v>
                </c:pt>
                <c:pt idx="128">
                  <c:v>-7.6699035030959031E-3</c:v>
                </c:pt>
                <c:pt idx="129">
                  <c:v>-1.5339808751521048E-2</c:v>
                </c:pt>
                <c:pt idx="130">
                  <c:v>-2.3009712254616937E-2</c:v>
                </c:pt>
                <c:pt idx="131">
                  <c:v>-2.7611655054606169E-2</c:v>
                </c:pt>
                <c:pt idx="132">
                  <c:v>-3.3747578206148737E-2</c:v>
                </c:pt>
                <c:pt idx="133">
                  <c:v>-3.6815538909255395E-2</c:v>
                </c:pt>
                <c:pt idx="134">
                  <c:v>-3.9883501357691295E-2</c:v>
                </c:pt>
                <c:pt idx="135">
                  <c:v>-4.295146206079796E-2</c:v>
                </c:pt>
                <c:pt idx="136">
                  <c:v>-4.4485442412351278E-2</c:v>
                </c:pt>
                <c:pt idx="137">
                  <c:v>-4.4485442412351278E-2</c:v>
                </c:pt>
                <c:pt idx="138">
                  <c:v>-4.295146206079796E-2</c:v>
                </c:pt>
                <c:pt idx="139">
                  <c:v>-4.1417481709244627E-2</c:v>
                </c:pt>
                <c:pt idx="140">
                  <c:v>-3.9883501357691295E-2</c:v>
                </c:pt>
                <c:pt idx="141">
                  <c:v>-3.6815538909255395E-2</c:v>
                </c:pt>
                <c:pt idx="142">
                  <c:v>-3.3747578206148737E-2</c:v>
                </c:pt>
                <c:pt idx="143">
                  <c:v>-3.2213596109266156E-2</c:v>
                </c:pt>
                <c:pt idx="144">
                  <c:v>-2.7611655054606169E-2</c:v>
                </c:pt>
                <c:pt idx="145">
                  <c:v>-2.6077672957723591E-2</c:v>
                </c:pt>
                <c:pt idx="146">
                  <c:v>-2.1475731903063604E-2</c:v>
                </c:pt>
                <c:pt idx="147">
                  <c:v>-1.8407769454627694E-2</c:v>
                </c:pt>
                <c:pt idx="148">
                  <c:v>-1.5339808751521048E-2</c:v>
                </c:pt>
                <c:pt idx="149">
                  <c:v>-1.2271846303085129E-2</c:v>
                </c:pt>
                <c:pt idx="150">
                  <c:v>-9.2038855999784838E-3</c:v>
                </c:pt>
                <c:pt idx="151">
                  <c:v>-6.1359231515425647E-3</c:v>
                </c:pt>
                <c:pt idx="152">
                  <c:v>-4.6019427999892419E-3</c:v>
                </c:pt>
                <c:pt idx="153">
                  <c:v>-3.0679624484359186E-3</c:v>
                </c:pt>
                <c:pt idx="154">
                  <c:v>0</c:v>
                </c:pt>
                <c:pt idx="155">
                  <c:v>1.533980351553323E-3</c:v>
                </c:pt>
                <c:pt idx="156">
                  <c:v>1.533980351553323E-3</c:v>
                </c:pt>
                <c:pt idx="157">
                  <c:v>3.067960703106646E-3</c:v>
                </c:pt>
                <c:pt idx="158">
                  <c:v>3.067960703106646E-3</c:v>
                </c:pt>
                <c:pt idx="159">
                  <c:v>3.067960703106646E-3</c:v>
                </c:pt>
                <c:pt idx="160">
                  <c:v>4.6019427999892263E-3</c:v>
                </c:pt>
                <c:pt idx="161">
                  <c:v>3.067960703106646E-3</c:v>
                </c:pt>
                <c:pt idx="162">
                  <c:v>3.067960703106646E-3</c:v>
                </c:pt>
                <c:pt idx="163">
                  <c:v>3.067960703106646E-3</c:v>
                </c:pt>
                <c:pt idx="164">
                  <c:v>1.533980351553323E-3</c:v>
                </c:pt>
                <c:pt idx="165">
                  <c:v>1.533980351553323E-3</c:v>
                </c:pt>
                <c:pt idx="166">
                  <c:v>1.533980351553323E-3</c:v>
                </c:pt>
                <c:pt idx="167">
                  <c:v>1.533980351553323E-3</c:v>
                </c:pt>
                <c:pt idx="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9-47E7-9771-A0EFA687C548}"/>
            </c:ext>
          </c:extLst>
        </c:ser>
        <c:ser>
          <c:idx val="4"/>
          <c:order val="4"/>
          <c:tx>
            <c:v>Series5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pruebaReal5!$B$2:$B$153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0.25999999999999091</c:v>
                </c:pt>
                <c:pt idx="2">
                  <c:v>0.29000000000019099</c:v>
                </c:pt>
                <c:pt idx="3">
                  <c:v>0.3100000000001728</c:v>
                </c:pt>
                <c:pt idx="4">
                  <c:v>0.33000000000015461</c:v>
                </c:pt>
                <c:pt idx="5">
                  <c:v>0.36000000000012733</c:v>
                </c:pt>
                <c:pt idx="6">
                  <c:v>0.38000000000010914</c:v>
                </c:pt>
                <c:pt idx="7">
                  <c:v>0.41000000000008185</c:v>
                </c:pt>
                <c:pt idx="8">
                  <c:v>0.43000000000006366</c:v>
                </c:pt>
                <c:pt idx="9">
                  <c:v>0.46000000000003638</c:v>
                </c:pt>
                <c:pt idx="10">
                  <c:v>0.48000000000001819</c:v>
                </c:pt>
                <c:pt idx="11">
                  <c:v>0.50999999999999091</c:v>
                </c:pt>
                <c:pt idx="12">
                  <c:v>0.52999999999997272</c:v>
                </c:pt>
                <c:pt idx="13">
                  <c:v>0.5600000000001728</c:v>
                </c:pt>
                <c:pt idx="14">
                  <c:v>0.58000000000015461</c:v>
                </c:pt>
                <c:pt idx="15">
                  <c:v>0.61000000000012733</c:v>
                </c:pt>
                <c:pt idx="16">
                  <c:v>0.63000000000010914</c:v>
                </c:pt>
                <c:pt idx="17">
                  <c:v>0.66000000000008185</c:v>
                </c:pt>
                <c:pt idx="18">
                  <c:v>0.68000000000006366</c:v>
                </c:pt>
                <c:pt idx="19">
                  <c:v>0.70000000000004547</c:v>
                </c:pt>
                <c:pt idx="20">
                  <c:v>0.73000000000001819</c:v>
                </c:pt>
                <c:pt idx="21">
                  <c:v>0.75</c:v>
                </c:pt>
                <c:pt idx="22">
                  <c:v>0.76999999999998181</c:v>
                </c:pt>
                <c:pt idx="23">
                  <c:v>0.8000000000001819</c:v>
                </c:pt>
                <c:pt idx="24">
                  <c:v>0.82000000000016371</c:v>
                </c:pt>
                <c:pt idx="25">
                  <c:v>0.85000000000013642</c:v>
                </c:pt>
                <c:pt idx="26">
                  <c:v>0.87000000000011823</c:v>
                </c:pt>
                <c:pt idx="27">
                  <c:v>0.89000000000010004</c:v>
                </c:pt>
                <c:pt idx="28">
                  <c:v>0.92000000000007276</c:v>
                </c:pt>
                <c:pt idx="29">
                  <c:v>0.94000000000005457</c:v>
                </c:pt>
                <c:pt idx="30">
                  <c:v>0.97000000000002728</c:v>
                </c:pt>
                <c:pt idx="31">
                  <c:v>0.99000000000000909</c:v>
                </c:pt>
                <c:pt idx="32">
                  <c:v>1.0099999999999909</c:v>
                </c:pt>
                <c:pt idx="33">
                  <c:v>1.040000000000191</c:v>
                </c:pt>
                <c:pt idx="34">
                  <c:v>1.0600000000001728</c:v>
                </c:pt>
                <c:pt idx="35">
                  <c:v>1.0800000000001546</c:v>
                </c:pt>
                <c:pt idx="36">
                  <c:v>1.1100000000001273</c:v>
                </c:pt>
                <c:pt idx="37">
                  <c:v>1.1300000000001091</c:v>
                </c:pt>
                <c:pt idx="38">
                  <c:v>1.1600000000000819</c:v>
                </c:pt>
                <c:pt idx="39">
                  <c:v>1.1800000000000637</c:v>
                </c:pt>
                <c:pt idx="40">
                  <c:v>1.2100000000000364</c:v>
                </c:pt>
                <c:pt idx="41">
                  <c:v>1.2300000000000182</c:v>
                </c:pt>
                <c:pt idx="42">
                  <c:v>1.2599999999999909</c:v>
                </c:pt>
                <c:pt idx="43">
                  <c:v>1.2799999999999727</c:v>
                </c:pt>
                <c:pt idx="44">
                  <c:v>1.3100000000001728</c:v>
                </c:pt>
                <c:pt idx="45">
                  <c:v>1.3300000000001546</c:v>
                </c:pt>
                <c:pt idx="46">
                  <c:v>1.3600000000001273</c:v>
                </c:pt>
                <c:pt idx="47">
                  <c:v>1.3800000000001091</c:v>
                </c:pt>
                <c:pt idx="48">
                  <c:v>1.4000000000000909</c:v>
                </c:pt>
                <c:pt idx="49">
                  <c:v>1.4300000000000637</c:v>
                </c:pt>
                <c:pt idx="50">
                  <c:v>1.4500000000000455</c:v>
                </c:pt>
                <c:pt idx="51">
                  <c:v>1.4700000000000273</c:v>
                </c:pt>
                <c:pt idx="52">
                  <c:v>1.5</c:v>
                </c:pt>
                <c:pt idx="53">
                  <c:v>1.5199999999999818</c:v>
                </c:pt>
                <c:pt idx="54">
                  <c:v>1.540000000000191</c:v>
                </c:pt>
                <c:pt idx="55">
                  <c:v>1.5700000000001637</c:v>
                </c:pt>
                <c:pt idx="56">
                  <c:v>1.5900000000001455</c:v>
                </c:pt>
                <c:pt idx="57">
                  <c:v>1.6200000000001182</c:v>
                </c:pt>
                <c:pt idx="58">
                  <c:v>1.6400000000001</c:v>
                </c:pt>
                <c:pt idx="59">
                  <c:v>1.6600000000000819</c:v>
                </c:pt>
                <c:pt idx="60">
                  <c:v>1.6900000000000546</c:v>
                </c:pt>
                <c:pt idx="61">
                  <c:v>1.7100000000000364</c:v>
                </c:pt>
                <c:pt idx="62">
                  <c:v>1.7400000000000091</c:v>
                </c:pt>
                <c:pt idx="63">
                  <c:v>1.7599999999999909</c:v>
                </c:pt>
                <c:pt idx="64">
                  <c:v>1.7799999999999727</c:v>
                </c:pt>
                <c:pt idx="65">
                  <c:v>1.8000000000001819</c:v>
                </c:pt>
                <c:pt idx="66">
                  <c:v>1.8300000000001546</c:v>
                </c:pt>
                <c:pt idx="67">
                  <c:v>1.8500000000001364</c:v>
                </c:pt>
                <c:pt idx="68">
                  <c:v>1.8700000000001182</c:v>
                </c:pt>
                <c:pt idx="69">
                  <c:v>1.9000000000000909</c:v>
                </c:pt>
                <c:pt idx="70">
                  <c:v>1.9200000000000728</c:v>
                </c:pt>
                <c:pt idx="71">
                  <c:v>1.9500000000000455</c:v>
                </c:pt>
                <c:pt idx="72">
                  <c:v>1.9700000000000273</c:v>
                </c:pt>
                <c:pt idx="73">
                  <c:v>1.9900000000000091</c:v>
                </c:pt>
                <c:pt idx="74">
                  <c:v>2.25</c:v>
                </c:pt>
                <c:pt idx="75">
                  <c:v>2.2699999999999818</c:v>
                </c:pt>
                <c:pt idx="76">
                  <c:v>2.3000000000001819</c:v>
                </c:pt>
                <c:pt idx="77">
                  <c:v>2.3200000000001637</c:v>
                </c:pt>
                <c:pt idx="78">
                  <c:v>2.3500000000001364</c:v>
                </c:pt>
                <c:pt idx="79">
                  <c:v>2.3700000000001182</c:v>
                </c:pt>
                <c:pt idx="80">
                  <c:v>2.3900000000001</c:v>
                </c:pt>
                <c:pt idx="81">
                  <c:v>2.4200000000000728</c:v>
                </c:pt>
                <c:pt idx="82">
                  <c:v>2.4400000000000546</c:v>
                </c:pt>
                <c:pt idx="83">
                  <c:v>2.4600000000000364</c:v>
                </c:pt>
                <c:pt idx="84">
                  <c:v>2.4900000000000091</c:v>
                </c:pt>
                <c:pt idx="85">
                  <c:v>2.5099999999999909</c:v>
                </c:pt>
                <c:pt idx="86">
                  <c:v>2.5299999999999727</c:v>
                </c:pt>
                <c:pt idx="87">
                  <c:v>2.5600000000001728</c:v>
                </c:pt>
                <c:pt idx="88">
                  <c:v>2.5800000000001546</c:v>
                </c:pt>
                <c:pt idx="89">
                  <c:v>2.6000000000001364</c:v>
                </c:pt>
                <c:pt idx="90">
                  <c:v>2.6200000000001182</c:v>
                </c:pt>
                <c:pt idx="91">
                  <c:v>2.6500000000000909</c:v>
                </c:pt>
                <c:pt idx="92">
                  <c:v>2.6700000000000728</c:v>
                </c:pt>
                <c:pt idx="93">
                  <c:v>2.7000000000000455</c:v>
                </c:pt>
                <c:pt idx="94">
                  <c:v>2.7200000000000273</c:v>
                </c:pt>
                <c:pt idx="95">
                  <c:v>2.7400000000000091</c:v>
                </c:pt>
                <c:pt idx="96">
                  <c:v>2.7599999999999909</c:v>
                </c:pt>
                <c:pt idx="97">
                  <c:v>2.790000000000191</c:v>
                </c:pt>
                <c:pt idx="98">
                  <c:v>2.8100000000001728</c:v>
                </c:pt>
                <c:pt idx="99">
                  <c:v>2.8300000000001546</c:v>
                </c:pt>
                <c:pt idx="100">
                  <c:v>2.8600000000001273</c:v>
                </c:pt>
                <c:pt idx="101">
                  <c:v>2.8800000000001091</c:v>
                </c:pt>
                <c:pt idx="102">
                  <c:v>2.9000000000000909</c:v>
                </c:pt>
                <c:pt idx="103">
                  <c:v>2.9300000000000637</c:v>
                </c:pt>
                <c:pt idx="104">
                  <c:v>2.9500000000000455</c:v>
                </c:pt>
                <c:pt idx="105">
                  <c:v>2.9700000000000273</c:v>
                </c:pt>
                <c:pt idx="106">
                  <c:v>2.9900000000000091</c:v>
                </c:pt>
                <c:pt idx="107">
                  <c:v>3.0199999999999818</c:v>
                </c:pt>
                <c:pt idx="108">
                  <c:v>3.040000000000191</c:v>
                </c:pt>
                <c:pt idx="109">
                  <c:v>3.0600000000001728</c:v>
                </c:pt>
                <c:pt idx="110">
                  <c:v>3.0900000000001455</c:v>
                </c:pt>
                <c:pt idx="111">
                  <c:v>3.1100000000001273</c:v>
                </c:pt>
                <c:pt idx="112">
                  <c:v>3.1300000000001091</c:v>
                </c:pt>
                <c:pt idx="113">
                  <c:v>3.1500000000000909</c:v>
                </c:pt>
                <c:pt idx="114">
                  <c:v>3.1800000000000637</c:v>
                </c:pt>
                <c:pt idx="115">
                  <c:v>3.2000000000000455</c:v>
                </c:pt>
                <c:pt idx="116">
                  <c:v>3.2200000000000273</c:v>
                </c:pt>
                <c:pt idx="117">
                  <c:v>3.25</c:v>
                </c:pt>
                <c:pt idx="118">
                  <c:v>3.2699999999999818</c:v>
                </c:pt>
                <c:pt idx="119">
                  <c:v>3.290000000000191</c:v>
                </c:pt>
                <c:pt idx="120">
                  <c:v>3.3200000000001637</c:v>
                </c:pt>
                <c:pt idx="121">
                  <c:v>3.3400000000001455</c:v>
                </c:pt>
                <c:pt idx="122">
                  <c:v>3.3600000000001273</c:v>
                </c:pt>
                <c:pt idx="123">
                  <c:v>3.3800000000001091</c:v>
                </c:pt>
                <c:pt idx="124">
                  <c:v>3.4100000000000819</c:v>
                </c:pt>
                <c:pt idx="125">
                  <c:v>3.4300000000000637</c:v>
                </c:pt>
                <c:pt idx="126">
                  <c:v>3.4500000000000455</c:v>
                </c:pt>
                <c:pt idx="127">
                  <c:v>3.4700000000000273</c:v>
                </c:pt>
                <c:pt idx="128">
                  <c:v>3.5</c:v>
                </c:pt>
                <c:pt idx="129">
                  <c:v>3.5199999999999818</c:v>
                </c:pt>
                <c:pt idx="130">
                  <c:v>3.540000000000191</c:v>
                </c:pt>
                <c:pt idx="131">
                  <c:v>3.5700000000001637</c:v>
                </c:pt>
                <c:pt idx="132">
                  <c:v>3.5900000000001455</c:v>
                </c:pt>
                <c:pt idx="133">
                  <c:v>3.6100000000001273</c:v>
                </c:pt>
                <c:pt idx="134">
                  <c:v>3.6300000000001091</c:v>
                </c:pt>
                <c:pt idx="135">
                  <c:v>3.6600000000000819</c:v>
                </c:pt>
                <c:pt idx="136">
                  <c:v>3.6800000000000637</c:v>
                </c:pt>
                <c:pt idx="137">
                  <c:v>3.7000000000000455</c:v>
                </c:pt>
                <c:pt idx="138">
                  <c:v>3.7300000000000182</c:v>
                </c:pt>
                <c:pt idx="139">
                  <c:v>3.75</c:v>
                </c:pt>
                <c:pt idx="140">
                  <c:v>3.7699999999999818</c:v>
                </c:pt>
                <c:pt idx="141">
                  <c:v>3.8000000000001819</c:v>
                </c:pt>
                <c:pt idx="142">
                  <c:v>3.8200000000001637</c:v>
                </c:pt>
                <c:pt idx="143">
                  <c:v>3.8400000000001455</c:v>
                </c:pt>
                <c:pt idx="144">
                  <c:v>3.8600000000001273</c:v>
                </c:pt>
                <c:pt idx="145">
                  <c:v>3.8900000000001</c:v>
                </c:pt>
                <c:pt idx="146">
                  <c:v>3.9100000000000819</c:v>
                </c:pt>
                <c:pt idx="147">
                  <c:v>3.9300000000000637</c:v>
                </c:pt>
                <c:pt idx="148">
                  <c:v>3.9600000000000364</c:v>
                </c:pt>
                <c:pt idx="149">
                  <c:v>3.9800000000000182</c:v>
                </c:pt>
                <c:pt idx="150">
                  <c:v>4</c:v>
                </c:pt>
                <c:pt idx="151">
                  <c:v>4.25</c:v>
                </c:pt>
              </c:numCache>
            </c:numRef>
          </c:xVal>
          <c:yVal>
            <c:numRef>
              <c:f>pruebaReal5!$D$2:$D$153</c:f>
              <c:numCache>
                <c:formatCode>General</c:formatCode>
                <c:ptCount val="152"/>
                <c:pt idx="0">
                  <c:v>1.5263108896185331</c:v>
                </c:pt>
                <c:pt idx="1">
                  <c:v>0.52001949276555237</c:v>
                </c:pt>
                <c:pt idx="2">
                  <c:v>0.29759227197714977</c:v>
                </c:pt>
                <c:pt idx="3">
                  <c:v>6.9029135018521551E-2</c:v>
                </c:pt>
                <c:pt idx="4">
                  <c:v>-0.15033011808545746</c:v>
                </c:pt>
                <c:pt idx="5">
                  <c:v>-0.36968937293476573</c:v>
                </c:pt>
                <c:pt idx="6">
                  <c:v>-0.57064085832944622</c:v>
                </c:pt>
                <c:pt idx="7">
                  <c:v>-0.73170883014913068</c:v>
                </c:pt>
                <c:pt idx="8">
                  <c:v>-0.85135933596753388</c:v>
                </c:pt>
                <c:pt idx="9">
                  <c:v>-0.92192245657359639</c:v>
                </c:pt>
                <c:pt idx="10">
                  <c:v>-0.94646614917976679</c:v>
                </c:pt>
                <c:pt idx="11">
                  <c:v>-0.92652440111891488</c:v>
                </c:pt>
                <c:pt idx="12">
                  <c:v>-0.86516516960348921</c:v>
                </c:pt>
                <c:pt idx="13">
                  <c:v>-0.76699039917880829</c:v>
                </c:pt>
                <c:pt idx="14">
                  <c:v>-0.63813600426976813</c:v>
                </c:pt>
                <c:pt idx="15">
                  <c:v>-0.48627190408742821</c:v>
                </c:pt>
                <c:pt idx="16">
                  <c:v>-0.31753403050997703</c:v>
                </c:pt>
                <c:pt idx="17">
                  <c:v>-0.1487961377339041</c:v>
                </c:pt>
                <c:pt idx="18">
                  <c:v>7.6699035030959031E-3</c:v>
                </c:pt>
                <c:pt idx="19">
                  <c:v>0.14879612900725789</c:v>
                </c:pt>
                <c:pt idx="20">
                  <c:v>0.28071848112874614</c:v>
                </c:pt>
                <c:pt idx="21">
                  <c:v>0.39730102973470111</c:v>
                </c:pt>
                <c:pt idx="22">
                  <c:v>0.49240782549364154</c:v>
                </c:pt>
                <c:pt idx="23">
                  <c:v>0.56297094609970411</c:v>
                </c:pt>
                <c:pt idx="24">
                  <c:v>0.6105243614324668</c:v>
                </c:pt>
                <c:pt idx="25">
                  <c:v>0.63353406670576673</c:v>
                </c:pt>
                <c:pt idx="26">
                  <c:v>0.63200007937289648</c:v>
                </c:pt>
                <c:pt idx="27">
                  <c:v>0.6105243614324668</c:v>
                </c:pt>
                <c:pt idx="28">
                  <c:v>0.57064084785747082</c:v>
                </c:pt>
                <c:pt idx="29">
                  <c:v>0.51541754822023389</c:v>
                </c:pt>
                <c:pt idx="30">
                  <c:v>0.43871851318927496</c:v>
                </c:pt>
                <c:pt idx="31">
                  <c:v>0.34821364452236059</c:v>
                </c:pt>
                <c:pt idx="32">
                  <c:v>0.2469708994319389</c:v>
                </c:pt>
                <c:pt idx="33">
                  <c:v>0.14112622724949123</c:v>
                </c:pt>
                <c:pt idx="34">
                  <c:v>3.3747576460819488E-2</c:v>
                </c:pt>
                <c:pt idx="35">
                  <c:v>-6.5961174664480732E-2</c:v>
                </c:pt>
                <c:pt idx="36">
                  <c:v>-0.15953400368543591</c:v>
                </c:pt>
                <c:pt idx="37">
                  <c:v>-0.24697090990391443</c:v>
                </c:pt>
                <c:pt idx="38">
                  <c:v>-0.32213597505529551</c:v>
                </c:pt>
                <c:pt idx="39">
                  <c:v>-0.37582528735966203</c:v>
                </c:pt>
                <c:pt idx="40">
                  <c:v>-0.4065049118440211</c:v>
                </c:pt>
                <c:pt idx="41">
                  <c:v>-0.41570880093465812</c:v>
                </c:pt>
                <c:pt idx="42">
                  <c:v>-0.40190296729870262</c:v>
                </c:pt>
                <c:pt idx="43">
                  <c:v>-0.36968937293476573</c:v>
                </c:pt>
                <c:pt idx="44">
                  <c:v>-0.32060198772242521</c:v>
                </c:pt>
                <c:pt idx="45">
                  <c:v>-0.25617479899455137</c:v>
                </c:pt>
                <c:pt idx="46">
                  <c:v>-0.18407769629160617</c:v>
                </c:pt>
                <c:pt idx="47">
                  <c:v>-0.11044661847309541</c:v>
                </c:pt>
                <c:pt idx="48">
                  <c:v>-3.5281558557702056E-2</c:v>
                </c:pt>
                <c:pt idx="49">
                  <c:v>3.5281556812372807E-2</c:v>
                </c:pt>
                <c:pt idx="50">
                  <c:v>9.9708750776234367E-2</c:v>
                </c:pt>
                <c:pt idx="51">
                  <c:v>0.15646604821831706</c:v>
                </c:pt>
                <c:pt idx="52">
                  <c:v>0.20248545876491689</c:v>
                </c:pt>
                <c:pt idx="53">
                  <c:v>0.24083498500704259</c:v>
                </c:pt>
                <c:pt idx="54">
                  <c:v>0.268446634825661</c:v>
                </c:pt>
                <c:pt idx="55">
                  <c:v>0.28225246846161645</c:v>
                </c:pt>
                <c:pt idx="56">
                  <c:v>0.28378643834119427</c:v>
                </c:pt>
                <c:pt idx="57">
                  <c:v>0.27304857937097948</c:v>
                </c:pt>
                <c:pt idx="58">
                  <c:v>0.25157284397725738</c:v>
                </c:pt>
                <c:pt idx="59">
                  <c:v>0.22089323694619081</c:v>
                </c:pt>
                <c:pt idx="60">
                  <c:v>0.18407769803693544</c:v>
                </c:pt>
                <c:pt idx="61">
                  <c:v>0.14266021458236156</c:v>
                </c:pt>
                <c:pt idx="62">
                  <c:v>9.5106807976245142E-2</c:v>
                </c:pt>
                <c:pt idx="63">
                  <c:v>4.7553403115457936E-2</c:v>
                </c:pt>
                <c:pt idx="64">
                  <c:v>0</c:v>
                </c:pt>
                <c:pt idx="65">
                  <c:v>-4.601942450923386E-2</c:v>
                </c:pt>
                <c:pt idx="66">
                  <c:v>-8.7436905869412621E-2</c:v>
                </c:pt>
                <c:pt idx="67">
                  <c:v>-0.12425244512773385</c:v>
                </c:pt>
                <c:pt idx="68">
                  <c:v>-0.1549320608854467</c:v>
                </c:pt>
                <c:pt idx="69">
                  <c:v>-0.17487381069162775</c:v>
                </c:pt>
                <c:pt idx="70">
                  <c:v>-0.18714565699471286</c:v>
                </c:pt>
                <c:pt idx="71">
                  <c:v>-0.19021361944314874</c:v>
                </c:pt>
                <c:pt idx="72">
                  <c:v>-0.18254371419472359</c:v>
                </c:pt>
                <c:pt idx="73">
                  <c:v>-0.16873788754008515</c:v>
                </c:pt>
                <c:pt idx="74">
                  <c:v>0.12885438094640614</c:v>
                </c:pt>
                <c:pt idx="75">
                  <c:v>0.13652428270417272</c:v>
                </c:pt>
                <c:pt idx="76">
                  <c:v>0.1380582700370431</c:v>
                </c:pt>
                <c:pt idx="77">
                  <c:v>0.13345632549172462</c:v>
                </c:pt>
                <c:pt idx="78">
                  <c:v>0.12271846652150981</c:v>
                </c:pt>
                <c:pt idx="79">
                  <c:v>0.10891263288555433</c:v>
                </c:pt>
                <c:pt idx="80">
                  <c:v>9.0504865176255889E-2</c:v>
                </c:pt>
                <c:pt idx="81">
                  <c:v>7.0563115370074883E-2</c:v>
                </c:pt>
                <c:pt idx="82">
                  <c:v>4.9087385212340517E-2</c:v>
                </c:pt>
                <c:pt idx="83">
                  <c:v>2.761165330927692E-2</c:v>
                </c:pt>
                <c:pt idx="84">
                  <c:v>6.1359231515425647E-3</c:v>
                </c:pt>
                <c:pt idx="85">
                  <c:v>-1.5339808751521033E-2</c:v>
                </c:pt>
                <c:pt idx="86">
                  <c:v>-3.3747578206148723E-2</c:v>
                </c:pt>
                <c:pt idx="87">
                  <c:v>-4.9087385212340517E-2</c:v>
                </c:pt>
                <c:pt idx="88">
                  <c:v>-6.2893213088709446E-2</c:v>
                </c:pt>
                <c:pt idx="89">
                  <c:v>-7.2097097903289761E-2</c:v>
                </c:pt>
                <c:pt idx="90">
                  <c:v>-7.8233021142098791E-2</c:v>
                </c:pt>
                <c:pt idx="91">
                  <c:v>-7.9767001842717955E-2</c:v>
                </c:pt>
                <c:pt idx="92">
                  <c:v>-7.6699040266946683E-2</c:v>
                </c:pt>
                <c:pt idx="93">
                  <c:v>-6.9029136327518476E-2</c:v>
                </c:pt>
                <c:pt idx="94">
                  <c:v>-5.9825251512938167E-2</c:v>
                </c:pt>
                <c:pt idx="95">
                  <c:v>-4.9087385212340517E-2</c:v>
                </c:pt>
                <c:pt idx="96">
                  <c:v>-3.5281558557702056E-2</c:v>
                </c:pt>
                <c:pt idx="97">
                  <c:v>-1.9941751551510265E-2</c:v>
                </c:pt>
                <c:pt idx="98">
                  <c:v>-6.1359231515425577E-3</c:v>
                </c:pt>
                <c:pt idx="99">
                  <c:v>9.2038838546492259E-3</c:v>
                </c:pt>
                <c:pt idx="100">
                  <c:v>2.1475730157734355E-2</c:v>
                </c:pt>
                <c:pt idx="101">
                  <c:v>3.3747576460819488E-2</c:v>
                </c:pt>
                <c:pt idx="102">
                  <c:v>4.2951462060797953E-2</c:v>
                </c:pt>
                <c:pt idx="103">
                  <c:v>5.0621365563893857E-2</c:v>
                </c:pt>
                <c:pt idx="104">
                  <c:v>5.6757288715436421E-2</c:v>
                </c:pt>
                <c:pt idx="105">
                  <c:v>5.9825249418543072E-2</c:v>
                </c:pt>
                <c:pt idx="106">
                  <c:v>5.9825249418543072E-2</c:v>
                </c:pt>
                <c:pt idx="107">
                  <c:v>5.829126906698974E-2</c:v>
                </c:pt>
                <c:pt idx="108">
                  <c:v>5.5223308363883075E-2</c:v>
                </c:pt>
                <c:pt idx="109">
                  <c:v>5.0621365563893857E-2</c:v>
                </c:pt>
                <c:pt idx="110">
                  <c:v>4.4485442412351292E-2</c:v>
                </c:pt>
                <c:pt idx="111">
                  <c:v>3.8349519260808727E-2</c:v>
                </c:pt>
                <c:pt idx="112">
                  <c:v>2.9145633660830242E-2</c:v>
                </c:pt>
                <c:pt idx="113">
                  <c:v>2.1475730157734355E-2</c:v>
                </c:pt>
                <c:pt idx="114">
                  <c:v>1.2271846303085129E-2</c:v>
                </c:pt>
                <c:pt idx="115">
                  <c:v>4.6019410546599849E-3</c:v>
                </c:pt>
                <c:pt idx="116">
                  <c:v>-3.067962448435903E-3</c:v>
                </c:pt>
                <c:pt idx="117">
                  <c:v>-1.0737865951531799E-2</c:v>
                </c:pt>
                <c:pt idx="118">
                  <c:v>-1.6873789103074362E-2</c:v>
                </c:pt>
                <c:pt idx="119">
                  <c:v>-2.1475731903063597E-2</c:v>
                </c:pt>
                <c:pt idx="120">
                  <c:v>-2.4543692606170248E-2</c:v>
                </c:pt>
                <c:pt idx="121">
                  <c:v>-2.607767470305283E-2</c:v>
                </c:pt>
                <c:pt idx="122">
                  <c:v>-2.607767470305283E-2</c:v>
                </c:pt>
                <c:pt idx="123">
                  <c:v>-2.607767470305283E-2</c:v>
                </c:pt>
                <c:pt idx="124">
                  <c:v>-2.300971225461693E-2</c:v>
                </c:pt>
                <c:pt idx="125">
                  <c:v>-1.9941751551510265E-2</c:v>
                </c:pt>
                <c:pt idx="126">
                  <c:v>-1.5339808751521033E-2</c:v>
                </c:pt>
                <c:pt idx="127">
                  <c:v>-1.0737865951531799E-2</c:v>
                </c:pt>
                <c:pt idx="128">
                  <c:v>-6.1359231515425577E-3</c:v>
                </c:pt>
                <c:pt idx="129">
                  <c:v>-1.5339820968825722E-3</c:v>
                </c:pt>
                <c:pt idx="130">
                  <c:v>3.0679607031066617E-3</c:v>
                </c:pt>
                <c:pt idx="131">
                  <c:v>6.1359231515425647E-3</c:v>
                </c:pt>
                <c:pt idx="132">
                  <c:v>9.2038838546492259E-3</c:v>
                </c:pt>
                <c:pt idx="133">
                  <c:v>1.2271846303085129E-2</c:v>
                </c:pt>
                <c:pt idx="134">
                  <c:v>1.3805826654638469E-2</c:v>
                </c:pt>
                <c:pt idx="135">
                  <c:v>1.3805826654638469E-2</c:v>
                </c:pt>
                <c:pt idx="136">
                  <c:v>1.3805826654638469E-2</c:v>
                </c:pt>
                <c:pt idx="137">
                  <c:v>1.2271846303085129E-2</c:v>
                </c:pt>
                <c:pt idx="138">
                  <c:v>1.073786420620255E-2</c:v>
                </c:pt>
                <c:pt idx="139">
                  <c:v>7.6699035030959031E-3</c:v>
                </c:pt>
                <c:pt idx="140">
                  <c:v>6.1359231515425647E-3</c:v>
                </c:pt>
                <c:pt idx="141">
                  <c:v>4.6019410546599849E-3</c:v>
                </c:pt>
                <c:pt idx="142">
                  <c:v>1.5339803515533384E-3</c:v>
                </c:pt>
                <c:pt idx="143">
                  <c:v>0</c:v>
                </c:pt>
                <c:pt idx="144">
                  <c:v>-1.5339820968825722E-3</c:v>
                </c:pt>
                <c:pt idx="145">
                  <c:v>-3.067962448435903E-3</c:v>
                </c:pt>
                <c:pt idx="146">
                  <c:v>-3.067962448435903E-3</c:v>
                </c:pt>
                <c:pt idx="147">
                  <c:v>-3.067962448435903E-3</c:v>
                </c:pt>
                <c:pt idx="148">
                  <c:v>-3.067962448435903E-3</c:v>
                </c:pt>
                <c:pt idx="149">
                  <c:v>-3.067962448435903E-3</c:v>
                </c:pt>
                <c:pt idx="150">
                  <c:v>-1.5339820968825722E-3</c:v>
                </c:pt>
                <c:pt idx="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29-47E7-9771-A0EFA687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71551"/>
        <c:axId val="1921970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Series 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pruebaReal2!$B$2:$B$116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0</c:v>
                      </c:pt>
                      <c:pt idx="1">
                        <c:v>0.45000000000004547</c:v>
                      </c:pt>
                      <c:pt idx="2">
                        <c:v>0.48000000000001819</c:v>
                      </c:pt>
                      <c:pt idx="3">
                        <c:v>0.5</c:v>
                      </c:pt>
                      <c:pt idx="4">
                        <c:v>0.51999999999998181</c:v>
                      </c:pt>
                      <c:pt idx="5">
                        <c:v>0.5500000000001819</c:v>
                      </c:pt>
                      <c:pt idx="6">
                        <c:v>0.57000000000016371</c:v>
                      </c:pt>
                      <c:pt idx="7">
                        <c:v>0.60000000000013642</c:v>
                      </c:pt>
                      <c:pt idx="8">
                        <c:v>0.62000000000011823</c:v>
                      </c:pt>
                      <c:pt idx="9">
                        <c:v>0.65000000000009095</c:v>
                      </c:pt>
                      <c:pt idx="10">
                        <c:v>0.67000000000007276</c:v>
                      </c:pt>
                      <c:pt idx="11">
                        <c:v>0.70000000000004547</c:v>
                      </c:pt>
                      <c:pt idx="12">
                        <c:v>0.72000000000002728</c:v>
                      </c:pt>
                      <c:pt idx="13">
                        <c:v>0.75</c:v>
                      </c:pt>
                      <c:pt idx="14">
                        <c:v>0.76999999999998181</c:v>
                      </c:pt>
                      <c:pt idx="15">
                        <c:v>0.8000000000001819</c:v>
                      </c:pt>
                      <c:pt idx="16">
                        <c:v>0.82000000000016371</c:v>
                      </c:pt>
                      <c:pt idx="17">
                        <c:v>0.85000000000013642</c:v>
                      </c:pt>
                      <c:pt idx="18">
                        <c:v>0.87000000000011823</c:v>
                      </c:pt>
                      <c:pt idx="19">
                        <c:v>0.89000000000010004</c:v>
                      </c:pt>
                      <c:pt idx="20">
                        <c:v>0.92000000000007276</c:v>
                      </c:pt>
                      <c:pt idx="21">
                        <c:v>0.94000000000005457</c:v>
                      </c:pt>
                      <c:pt idx="22">
                        <c:v>0.96000000000003638</c:v>
                      </c:pt>
                      <c:pt idx="23">
                        <c:v>0.99000000000000909</c:v>
                      </c:pt>
                      <c:pt idx="24">
                        <c:v>1.0099999999999909</c:v>
                      </c:pt>
                      <c:pt idx="25">
                        <c:v>1.0399999999999636</c:v>
                      </c:pt>
                      <c:pt idx="26">
                        <c:v>1.0600000000001728</c:v>
                      </c:pt>
                      <c:pt idx="27">
                        <c:v>1.0800000000001546</c:v>
                      </c:pt>
                      <c:pt idx="28">
                        <c:v>1.1100000000001273</c:v>
                      </c:pt>
                      <c:pt idx="29">
                        <c:v>1.1300000000001091</c:v>
                      </c:pt>
                      <c:pt idx="30">
                        <c:v>1.1600000000000819</c:v>
                      </c:pt>
                      <c:pt idx="31">
                        <c:v>1.1800000000000637</c:v>
                      </c:pt>
                      <c:pt idx="32">
                        <c:v>1.2000000000000455</c:v>
                      </c:pt>
                      <c:pt idx="33">
                        <c:v>1.2300000000000182</c:v>
                      </c:pt>
                      <c:pt idx="34">
                        <c:v>1.25</c:v>
                      </c:pt>
                      <c:pt idx="35">
                        <c:v>1.2699999999999818</c:v>
                      </c:pt>
                      <c:pt idx="36">
                        <c:v>1.3000000000001819</c:v>
                      </c:pt>
                      <c:pt idx="37">
                        <c:v>1.3200000000001637</c:v>
                      </c:pt>
                      <c:pt idx="38">
                        <c:v>1.3500000000001364</c:v>
                      </c:pt>
                      <c:pt idx="39">
                        <c:v>1.3700000000001182</c:v>
                      </c:pt>
                      <c:pt idx="40">
                        <c:v>1.4000000000000909</c:v>
                      </c:pt>
                      <c:pt idx="41">
                        <c:v>1.4200000000000728</c:v>
                      </c:pt>
                      <c:pt idx="42">
                        <c:v>1.4500000000000455</c:v>
                      </c:pt>
                      <c:pt idx="43">
                        <c:v>1.4700000000000273</c:v>
                      </c:pt>
                      <c:pt idx="44">
                        <c:v>1.5</c:v>
                      </c:pt>
                      <c:pt idx="45">
                        <c:v>1.5199999999999818</c:v>
                      </c:pt>
                      <c:pt idx="46">
                        <c:v>1.5500000000001819</c:v>
                      </c:pt>
                      <c:pt idx="47">
                        <c:v>1.5700000000001637</c:v>
                      </c:pt>
                      <c:pt idx="48">
                        <c:v>1.5900000000001455</c:v>
                      </c:pt>
                      <c:pt idx="49">
                        <c:v>1.6100000000001273</c:v>
                      </c:pt>
                      <c:pt idx="50">
                        <c:v>1.6400000000001</c:v>
                      </c:pt>
                      <c:pt idx="51">
                        <c:v>1.6600000000000819</c:v>
                      </c:pt>
                      <c:pt idx="52">
                        <c:v>1.6900000000000546</c:v>
                      </c:pt>
                      <c:pt idx="53">
                        <c:v>1.7100000000000364</c:v>
                      </c:pt>
                      <c:pt idx="54">
                        <c:v>1.7300000000000182</c:v>
                      </c:pt>
                      <c:pt idx="55">
                        <c:v>1.7599999999999909</c:v>
                      </c:pt>
                      <c:pt idx="56">
                        <c:v>1.7799999999999727</c:v>
                      </c:pt>
                      <c:pt idx="57">
                        <c:v>1.8100000000001728</c:v>
                      </c:pt>
                      <c:pt idx="58">
                        <c:v>1.8300000000001546</c:v>
                      </c:pt>
                      <c:pt idx="59">
                        <c:v>1.8500000000001364</c:v>
                      </c:pt>
                      <c:pt idx="60">
                        <c:v>1.8800000000001091</c:v>
                      </c:pt>
                      <c:pt idx="61">
                        <c:v>1.9000000000000909</c:v>
                      </c:pt>
                      <c:pt idx="62">
                        <c:v>1.9300000000000637</c:v>
                      </c:pt>
                      <c:pt idx="63">
                        <c:v>1.9500000000000455</c:v>
                      </c:pt>
                      <c:pt idx="64">
                        <c:v>1.9700000000000273</c:v>
                      </c:pt>
                      <c:pt idx="65">
                        <c:v>1.9900000000000091</c:v>
                      </c:pt>
                      <c:pt idx="66">
                        <c:v>2.4400000000000546</c:v>
                      </c:pt>
                      <c:pt idx="67">
                        <c:v>2.4700000000000273</c:v>
                      </c:pt>
                      <c:pt idx="68">
                        <c:v>2.4900000000000091</c:v>
                      </c:pt>
                      <c:pt idx="69">
                        <c:v>2.5099999999999909</c:v>
                      </c:pt>
                      <c:pt idx="70">
                        <c:v>2.5399999999999636</c:v>
                      </c:pt>
                      <c:pt idx="71">
                        <c:v>2.5600000000001728</c:v>
                      </c:pt>
                      <c:pt idx="72">
                        <c:v>2.5800000000001546</c:v>
                      </c:pt>
                      <c:pt idx="73">
                        <c:v>2.6100000000001273</c:v>
                      </c:pt>
                      <c:pt idx="74">
                        <c:v>2.6300000000001091</c:v>
                      </c:pt>
                      <c:pt idx="75">
                        <c:v>2.6500000000000909</c:v>
                      </c:pt>
                      <c:pt idx="76">
                        <c:v>2.6800000000000637</c:v>
                      </c:pt>
                      <c:pt idx="77">
                        <c:v>2.7000000000000455</c:v>
                      </c:pt>
                      <c:pt idx="78">
                        <c:v>2.7200000000000273</c:v>
                      </c:pt>
                      <c:pt idx="79">
                        <c:v>2.7400000000000091</c:v>
                      </c:pt>
                      <c:pt idx="80">
                        <c:v>2.7699999999999818</c:v>
                      </c:pt>
                      <c:pt idx="81">
                        <c:v>2.7899999999999636</c:v>
                      </c:pt>
                      <c:pt idx="82">
                        <c:v>2.8200000000001637</c:v>
                      </c:pt>
                      <c:pt idx="83">
                        <c:v>2.8400000000001455</c:v>
                      </c:pt>
                      <c:pt idx="84">
                        <c:v>2.8600000000001273</c:v>
                      </c:pt>
                      <c:pt idx="85">
                        <c:v>2.8900000000001</c:v>
                      </c:pt>
                      <c:pt idx="86">
                        <c:v>2.9100000000000819</c:v>
                      </c:pt>
                      <c:pt idx="87">
                        <c:v>2.9300000000000637</c:v>
                      </c:pt>
                      <c:pt idx="88">
                        <c:v>2.9600000000000364</c:v>
                      </c:pt>
                      <c:pt idx="89">
                        <c:v>2.9800000000000182</c:v>
                      </c:pt>
                      <c:pt idx="90">
                        <c:v>3</c:v>
                      </c:pt>
                      <c:pt idx="91">
                        <c:v>3.0199999999999818</c:v>
                      </c:pt>
                      <c:pt idx="92">
                        <c:v>3.0500000000001819</c:v>
                      </c:pt>
                      <c:pt idx="93">
                        <c:v>3.0700000000001637</c:v>
                      </c:pt>
                      <c:pt idx="94">
                        <c:v>3.0900000000001455</c:v>
                      </c:pt>
                      <c:pt idx="95">
                        <c:v>3.1200000000001182</c:v>
                      </c:pt>
                      <c:pt idx="96">
                        <c:v>3.1400000000001</c:v>
                      </c:pt>
                      <c:pt idx="97">
                        <c:v>3.1600000000000819</c:v>
                      </c:pt>
                      <c:pt idx="98">
                        <c:v>3.1800000000000637</c:v>
                      </c:pt>
                      <c:pt idx="99">
                        <c:v>3.2100000000000364</c:v>
                      </c:pt>
                      <c:pt idx="100">
                        <c:v>3.2300000000000182</c:v>
                      </c:pt>
                      <c:pt idx="101">
                        <c:v>3.25</c:v>
                      </c:pt>
                      <c:pt idx="102">
                        <c:v>3.2799999999999727</c:v>
                      </c:pt>
                      <c:pt idx="103">
                        <c:v>3.3000000000001819</c:v>
                      </c:pt>
                      <c:pt idx="104">
                        <c:v>3.3200000000001637</c:v>
                      </c:pt>
                      <c:pt idx="105">
                        <c:v>3.3400000000001455</c:v>
                      </c:pt>
                      <c:pt idx="106">
                        <c:v>3.3700000000001182</c:v>
                      </c:pt>
                      <c:pt idx="107">
                        <c:v>3.3900000000001</c:v>
                      </c:pt>
                      <c:pt idx="108">
                        <c:v>3.4100000000000819</c:v>
                      </c:pt>
                      <c:pt idx="109">
                        <c:v>3.4400000000000546</c:v>
                      </c:pt>
                      <c:pt idx="110">
                        <c:v>3.4600000000000364</c:v>
                      </c:pt>
                      <c:pt idx="111">
                        <c:v>3.4800000000000182</c:v>
                      </c:pt>
                      <c:pt idx="112">
                        <c:v>3.5</c:v>
                      </c:pt>
                      <c:pt idx="113">
                        <c:v>3.5299999999999727</c:v>
                      </c:pt>
                      <c:pt idx="114">
                        <c:v>4.4900000000000091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pruebaReal2!$D$2:$D$116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1.5017671917763753</c:v>
                      </c:pt>
                      <c:pt idx="1">
                        <c:v>0.22549517625552157</c:v>
                      </c:pt>
                      <c:pt idx="2">
                        <c:v>-1.5339803515533308E-3</c:v>
                      </c:pt>
                      <c:pt idx="3">
                        <c:v>-0.21629129065554309</c:v>
                      </c:pt>
                      <c:pt idx="4">
                        <c:v>-0.42644666514086066</c:v>
                      </c:pt>
                      <c:pt idx="5">
                        <c:v>-0.61666027411203395</c:v>
                      </c:pt>
                      <c:pt idx="6">
                        <c:v>-0.76699038696150368</c:v>
                      </c:pt>
                      <c:pt idx="7">
                        <c:v>-0.8728350765972438</c:v>
                      </c:pt>
                      <c:pt idx="8">
                        <c:v>-0.93112633344692886</c:v>
                      </c:pt>
                      <c:pt idx="9">
                        <c:v>-0.94339817975001394</c:v>
                      </c:pt>
                      <c:pt idx="10">
                        <c:v>-0.91118458538607694</c:v>
                      </c:pt>
                      <c:pt idx="11">
                        <c:v>-0.84215545211288467</c:v>
                      </c:pt>
                      <c:pt idx="12">
                        <c:v>-0.73631077993043703</c:v>
                      </c:pt>
                      <c:pt idx="13">
                        <c:v>-0.60132047059650062</c:v>
                      </c:pt>
                      <c:pt idx="14">
                        <c:v>-0.44485442586884211</c:v>
                      </c:pt>
                      <c:pt idx="15">
                        <c:v>-0.27458256495852057</c:v>
                      </c:pt>
                      <c:pt idx="16">
                        <c:v>-0.10584467392777692</c:v>
                      </c:pt>
                      <c:pt idx="17">
                        <c:v>4.6019424509233867E-2</c:v>
                      </c:pt>
                      <c:pt idx="18">
                        <c:v>0.18100973558849956</c:v>
                      </c:pt>
                      <c:pt idx="19">
                        <c:v>0.30833014316466928</c:v>
                      </c:pt>
                      <c:pt idx="20">
                        <c:v>0.41724277255956516</c:v>
                      </c:pt>
                      <c:pt idx="21">
                        <c:v>0.50621365389360917</c:v>
                      </c:pt>
                      <c:pt idx="22">
                        <c:v>0.57064086007477544</c:v>
                      </c:pt>
                      <c:pt idx="23">
                        <c:v>0.61052435619647905</c:v>
                      </c:pt>
                      <c:pt idx="24">
                        <c:v>0.62739814704488261</c:v>
                      </c:pt>
                      <c:pt idx="25">
                        <c:v>0.61972824528711601</c:v>
                      </c:pt>
                      <c:pt idx="26">
                        <c:v>0.59058260813562724</c:v>
                      </c:pt>
                      <c:pt idx="27">
                        <c:v>0.54609716746860526</c:v>
                      </c:pt>
                      <c:pt idx="28">
                        <c:v>0.48320394862030924</c:v>
                      </c:pt>
                      <c:pt idx="29">
                        <c:v>0.40343695637690213</c:v>
                      </c:pt>
                      <c:pt idx="30">
                        <c:v>0.3098641130442471</c:v>
                      </c:pt>
                      <c:pt idx="31">
                        <c:v>0.20708741552754012</c:v>
                      </c:pt>
                      <c:pt idx="32">
                        <c:v>0.10124273287311696</c:v>
                      </c:pt>
                      <c:pt idx="33">
                        <c:v>0</c:v>
                      </c:pt>
                      <c:pt idx="34">
                        <c:v>-9.6640790073127703E-2</c:v>
                      </c:pt>
                      <c:pt idx="35">
                        <c:v>-0.19174759804937283</c:v>
                      </c:pt>
                      <c:pt idx="36">
                        <c:v>-0.27458256495852057</c:v>
                      </c:pt>
                      <c:pt idx="37">
                        <c:v>-0.34361169823171289</c:v>
                      </c:pt>
                      <c:pt idx="38">
                        <c:v>-0.39116509611118311</c:v>
                      </c:pt>
                      <c:pt idx="39">
                        <c:v>-0.41570878871735334</c:v>
                      </c:pt>
                      <c:pt idx="40">
                        <c:v>-0.418776763383094</c:v>
                      </c:pt>
                      <c:pt idx="41">
                        <c:v>-0.40036898520182002</c:v>
                      </c:pt>
                      <c:pt idx="42">
                        <c:v>-0.36201945895969434</c:v>
                      </c:pt>
                      <c:pt idx="43">
                        <c:v>-0.30679615932245752</c:v>
                      </c:pt>
                      <c:pt idx="44">
                        <c:v>-0.24083498326171335</c:v>
                      </c:pt>
                      <c:pt idx="45">
                        <c:v>-0.16873788579475588</c:v>
                      </c:pt>
                      <c:pt idx="46">
                        <c:v>-9.2038847273138477E-2</c:v>
                      </c:pt>
                      <c:pt idx="47">
                        <c:v>-1.6873787357745113E-2</c:v>
                      </c:pt>
                      <c:pt idx="48">
                        <c:v>5.0621367309223092E-2</c:v>
                      </c:pt>
                      <c:pt idx="49">
                        <c:v>0.11351457219488506</c:v>
                      </c:pt>
                      <c:pt idx="50">
                        <c:v>0.16873788928541442</c:v>
                      </c:pt>
                      <c:pt idx="51">
                        <c:v>0.21322332995243645</c:v>
                      </c:pt>
                      <c:pt idx="52">
                        <c:v>0.24850488152882153</c:v>
                      </c:pt>
                      <c:pt idx="53">
                        <c:v>0.27304857413499178</c:v>
                      </c:pt>
                      <c:pt idx="54">
                        <c:v>0.28225246322562875</c:v>
                      </c:pt>
                      <c:pt idx="55">
                        <c:v>0.28071849334605087</c:v>
                      </c:pt>
                      <c:pt idx="56">
                        <c:v>0.26537867237722512</c:v>
                      </c:pt>
                      <c:pt idx="57">
                        <c:v>0.24236896710392516</c:v>
                      </c:pt>
                      <c:pt idx="58">
                        <c:v>0.21015537273998827</c:v>
                      </c:pt>
                      <c:pt idx="59">
                        <c:v>0.17027187661828475</c:v>
                      </c:pt>
                      <c:pt idx="60">
                        <c:v>0.12732040583084053</c:v>
                      </c:pt>
                      <c:pt idx="61">
                        <c:v>7.8233020618500015E-2</c:v>
                      </c:pt>
                      <c:pt idx="62">
                        <c:v>3.0679615757712816E-2</c:v>
                      </c:pt>
                      <c:pt idx="63">
                        <c:v>-1.6873787357745113E-2</c:v>
                      </c:pt>
                      <c:pt idx="64">
                        <c:v>-5.98252502912077E-2</c:v>
                      </c:pt>
                      <c:pt idx="65">
                        <c:v>-9.9708750776234353E-2</c:v>
                      </c:pt>
                      <c:pt idx="66">
                        <c:v>0.13345633770902937</c:v>
                      </c:pt>
                      <c:pt idx="67">
                        <c:v>0.13192235037615901</c:v>
                      </c:pt>
                      <c:pt idx="68">
                        <c:v>0.12425244861839237</c:v>
                      </c:pt>
                      <c:pt idx="69">
                        <c:v>0.11198060231530725</c:v>
                      </c:pt>
                      <c:pt idx="70">
                        <c:v>9.5106809721574398E-2</c:v>
                      </c:pt>
                      <c:pt idx="71">
                        <c:v>7.6699040266946697E-2</c:v>
                      </c:pt>
                      <c:pt idx="72">
                        <c:v>5.675729046076565E-2</c:v>
                      </c:pt>
                      <c:pt idx="73">
                        <c:v>3.3747578206148737E-2</c:v>
                      </c:pt>
                      <c:pt idx="74">
                        <c:v>1.2271846303085122E-2</c:v>
                      </c:pt>
                      <c:pt idx="75">
                        <c:v>-9.2038838546492259E-3</c:v>
                      </c:pt>
                      <c:pt idx="76">
                        <c:v>-2.761165330927692E-2</c:v>
                      </c:pt>
                      <c:pt idx="77">
                        <c:v>-4.6019422763904611E-2</c:v>
                      </c:pt>
                      <c:pt idx="78">
                        <c:v>-5.98252502912077E-2</c:v>
                      </c:pt>
                      <c:pt idx="79">
                        <c:v>-7.0563115806407187E-2</c:v>
                      </c:pt>
                      <c:pt idx="80">
                        <c:v>-7.823301974583538E-2</c:v>
                      </c:pt>
                      <c:pt idx="81">
                        <c:v>-8.2834962196758774E-2</c:v>
                      </c:pt>
                      <c:pt idx="82">
                        <c:v>-8.4368942897377938E-2</c:v>
                      </c:pt>
                      <c:pt idx="83">
                        <c:v>-8.1300981321606666E-2</c:v>
                      </c:pt>
                      <c:pt idx="84">
                        <c:v>-7.6699039045216216E-2</c:v>
                      </c:pt>
                      <c:pt idx="85">
                        <c:v>-6.9029135018521551E-2</c:v>
                      </c:pt>
                      <c:pt idx="86">
                        <c:v>-6.1359230991826871E-2</c:v>
                      </c:pt>
                      <c:pt idx="87">
                        <c:v>-5.062136556389385E-2</c:v>
                      </c:pt>
                      <c:pt idx="88">
                        <c:v>-3.834951926080872E-2</c:v>
                      </c:pt>
                      <c:pt idx="89">
                        <c:v>-2.4543692606170259E-2</c:v>
                      </c:pt>
                      <c:pt idx="90">
                        <c:v>-1.073786420620255E-2</c:v>
                      </c:pt>
                      <c:pt idx="91">
                        <c:v>4.6019427999892341E-3</c:v>
                      </c:pt>
                      <c:pt idx="92">
                        <c:v>1.6873789103074362E-2</c:v>
                      </c:pt>
                      <c:pt idx="93">
                        <c:v>2.9145635406159491E-2</c:v>
                      </c:pt>
                      <c:pt idx="94">
                        <c:v>3.8349521006137963E-2</c:v>
                      </c:pt>
                      <c:pt idx="95">
                        <c:v>4.6019424509233867E-2</c:v>
                      </c:pt>
                      <c:pt idx="96">
                        <c:v>5.2155347660776424E-2</c:v>
                      </c:pt>
                      <c:pt idx="97">
                        <c:v>5.5223308363883075E-2</c:v>
                      </c:pt>
                      <c:pt idx="98">
                        <c:v>5.675729046076565E-2</c:v>
                      </c:pt>
                      <c:pt idx="99">
                        <c:v>5.5223308363883075E-2</c:v>
                      </c:pt>
                      <c:pt idx="100">
                        <c:v>5.2155347660776424E-2</c:v>
                      </c:pt>
                      <c:pt idx="101">
                        <c:v>4.6019424509233867E-2</c:v>
                      </c:pt>
                      <c:pt idx="102">
                        <c:v>3.9883501357691295E-2</c:v>
                      </c:pt>
                      <c:pt idx="103">
                        <c:v>3.3747578206148737E-2</c:v>
                      </c:pt>
                      <c:pt idx="104">
                        <c:v>2.607767470305283E-2</c:v>
                      </c:pt>
                      <c:pt idx="105">
                        <c:v>1.8407769454627687E-2</c:v>
                      </c:pt>
                      <c:pt idx="106">
                        <c:v>9.2038855999784751E-3</c:v>
                      </c:pt>
                      <c:pt idx="107">
                        <c:v>1.5339820968825722E-3</c:v>
                      </c:pt>
                      <c:pt idx="108">
                        <c:v>-6.1359231515425647E-3</c:v>
                      </c:pt>
                      <c:pt idx="109">
                        <c:v>-1.380582665463846E-2</c:v>
                      </c:pt>
                      <c:pt idx="110">
                        <c:v>-1.8407769454627694E-2</c:v>
                      </c:pt>
                      <c:pt idx="111">
                        <c:v>-2.3009710509287681E-2</c:v>
                      </c:pt>
                      <c:pt idx="112">
                        <c:v>-2.4543692606170259E-2</c:v>
                      </c:pt>
                      <c:pt idx="113">
                        <c:v>-2.6077672957723591E-2</c:v>
                      </c:pt>
                      <c:pt idx="11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E29-47E7-9771-A0EFA687C5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Series4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pruebaReal4!$B$2:$B$176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1.999999999998181E-2</c:v>
                      </c:pt>
                      <c:pt idx="2">
                        <c:v>3.999999999996362E-2</c:v>
                      </c:pt>
                      <c:pt idx="3">
                        <c:v>6.9999999999936335E-2</c:v>
                      </c:pt>
                      <c:pt idx="4">
                        <c:v>8.9999999999918145E-2</c:v>
                      </c:pt>
                      <c:pt idx="5">
                        <c:v>0.11999999999989086</c:v>
                      </c:pt>
                      <c:pt idx="6">
                        <c:v>0.13999999999987267</c:v>
                      </c:pt>
                      <c:pt idx="7">
                        <c:v>0.15999999999985448</c:v>
                      </c:pt>
                      <c:pt idx="8">
                        <c:v>0.1899999999998272</c:v>
                      </c:pt>
                      <c:pt idx="9">
                        <c:v>0.20999999999980901</c:v>
                      </c:pt>
                      <c:pt idx="10">
                        <c:v>0.23000000000001819</c:v>
                      </c:pt>
                      <c:pt idx="11">
                        <c:v>0.25999999999999091</c:v>
                      </c:pt>
                      <c:pt idx="12">
                        <c:v>0.27999999999997272</c:v>
                      </c:pt>
                      <c:pt idx="13">
                        <c:v>0.29999999999995453</c:v>
                      </c:pt>
                      <c:pt idx="14">
                        <c:v>0.32999999999992724</c:v>
                      </c:pt>
                      <c:pt idx="15">
                        <c:v>0.34999999999990905</c:v>
                      </c:pt>
                      <c:pt idx="16">
                        <c:v>0.37999999999988177</c:v>
                      </c:pt>
                      <c:pt idx="17">
                        <c:v>0.39999999999986358</c:v>
                      </c:pt>
                      <c:pt idx="18">
                        <c:v>0.42999999999983629</c:v>
                      </c:pt>
                      <c:pt idx="19">
                        <c:v>0.4499999999998181</c:v>
                      </c:pt>
                      <c:pt idx="20">
                        <c:v>0.48000000000001819</c:v>
                      </c:pt>
                      <c:pt idx="21">
                        <c:v>0.5</c:v>
                      </c:pt>
                      <c:pt idx="22">
                        <c:v>0.52999999999997272</c:v>
                      </c:pt>
                      <c:pt idx="23">
                        <c:v>0.54999999999995453</c:v>
                      </c:pt>
                      <c:pt idx="24">
                        <c:v>0.57999999999992724</c:v>
                      </c:pt>
                      <c:pt idx="25">
                        <c:v>0.59999999999990905</c:v>
                      </c:pt>
                      <c:pt idx="26">
                        <c:v>0.62999999999988177</c:v>
                      </c:pt>
                      <c:pt idx="27">
                        <c:v>0.64999999999986358</c:v>
                      </c:pt>
                      <c:pt idx="28">
                        <c:v>0.67999999999983629</c:v>
                      </c:pt>
                      <c:pt idx="29">
                        <c:v>0.6999999999998181</c:v>
                      </c:pt>
                      <c:pt idx="30">
                        <c:v>0.72000000000002728</c:v>
                      </c:pt>
                      <c:pt idx="31">
                        <c:v>0.75</c:v>
                      </c:pt>
                      <c:pt idx="32">
                        <c:v>0.76999999999998181</c:v>
                      </c:pt>
                      <c:pt idx="33">
                        <c:v>0.78999999999996362</c:v>
                      </c:pt>
                      <c:pt idx="34">
                        <c:v>0.81999999999993634</c:v>
                      </c:pt>
                      <c:pt idx="35">
                        <c:v>0.83999999999991815</c:v>
                      </c:pt>
                      <c:pt idx="36">
                        <c:v>0.86999999999989086</c:v>
                      </c:pt>
                      <c:pt idx="37">
                        <c:v>0.88999999999987267</c:v>
                      </c:pt>
                      <c:pt idx="38">
                        <c:v>0.90999999999985448</c:v>
                      </c:pt>
                      <c:pt idx="39">
                        <c:v>0.9399999999998272</c:v>
                      </c:pt>
                      <c:pt idx="40">
                        <c:v>0.95999999999980901</c:v>
                      </c:pt>
                      <c:pt idx="41">
                        <c:v>0.99000000000000909</c:v>
                      </c:pt>
                      <c:pt idx="42">
                        <c:v>1.0099999999999909</c:v>
                      </c:pt>
                      <c:pt idx="43">
                        <c:v>1.0299999999999727</c:v>
                      </c:pt>
                      <c:pt idx="44">
                        <c:v>1.0599999999999454</c:v>
                      </c:pt>
                      <c:pt idx="45">
                        <c:v>1.0799999999999272</c:v>
                      </c:pt>
                      <c:pt idx="46">
                        <c:v>1.0999999999999091</c:v>
                      </c:pt>
                      <c:pt idx="47">
                        <c:v>1.1299999999998818</c:v>
                      </c:pt>
                      <c:pt idx="48">
                        <c:v>1.1499999999998636</c:v>
                      </c:pt>
                      <c:pt idx="49">
                        <c:v>1.1799999999998363</c:v>
                      </c:pt>
                      <c:pt idx="50">
                        <c:v>1.1999999999998181</c:v>
                      </c:pt>
                      <c:pt idx="51">
                        <c:v>1.2300000000000182</c:v>
                      </c:pt>
                      <c:pt idx="52">
                        <c:v>1.25</c:v>
                      </c:pt>
                      <c:pt idx="53">
                        <c:v>1.2799999999999727</c:v>
                      </c:pt>
                      <c:pt idx="54">
                        <c:v>1.2999999999999545</c:v>
                      </c:pt>
                      <c:pt idx="55">
                        <c:v>1.3299999999999272</c:v>
                      </c:pt>
                      <c:pt idx="56">
                        <c:v>1.3499999999999091</c:v>
                      </c:pt>
                      <c:pt idx="57">
                        <c:v>1.3799999999998818</c:v>
                      </c:pt>
                      <c:pt idx="58">
                        <c:v>1.3999999999998636</c:v>
                      </c:pt>
                      <c:pt idx="59">
                        <c:v>1.4199999999998454</c:v>
                      </c:pt>
                      <c:pt idx="60">
                        <c:v>1.4499999999998181</c:v>
                      </c:pt>
                      <c:pt idx="61">
                        <c:v>1.4700000000000273</c:v>
                      </c:pt>
                      <c:pt idx="62">
                        <c:v>1.4900000000000091</c:v>
                      </c:pt>
                      <c:pt idx="63">
                        <c:v>1.5199999999999818</c:v>
                      </c:pt>
                      <c:pt idx="64">
                        <c:v>1.5399999999999636</c:v>
                      </c:pt>
                      <c:pt idx="65">
                        <c:v>1.5599999999999454</c:v>
                      </c:pt>
                      <c:pt idx="66">
                        <c:v>1.5899999999999181</c:v>
                      </c:pt>
                      <c:pt idx="67">
                        <c:v>1.6099999999999</c:v>
                      </c:pt>
                      <c:pt idx="68">
                        <c:v>1.6399999999998727</c:v>
                      </c:pt>
                      <c:pt idx="69">
                        <c:v>1.6599999999998545</c:v>
                      </c:pt>
                      <c:pt idx="70">
                        <c:v>1.8199999999999363</c:v>
                      </c:pt>
                      <c:pt idx="71">
                        <c:v>1.8499999999999091</c:v>
                      </c:pt>
                      <c:pt idx="72">
                        <c:v>1.8699999999998909</c:v>
                      </c:pt>
                      <c:pt idx="73">
                        <c:v>1.8999999999998636</c:v>
                      </c:pt>
                      <c:pt idx="74">
                        <c:v>1.9199999999998454</c:v>
                      </c:pt>
                      <c:pt idx="75">
                        <c:v>1.9399999999998272</c:v>
                      </c:pt>
                      <c:pt idx="76">
                        <c:v>1.9700000000000273</c:v>
                      </c:pt>
                      <c:pt idx="77">
                        <c:v>1.9900000000000091</c:v>
                      </c:pt>
                      <c:pt idx="78">
                        <c:v>2.0199999999999818</c:v>
                      </c:pt>
                      <c:pt idx="79">
                        <c:v>2.0399999999999636</c:v>
                      </c:pt>
                      <c:pt idx="80">
                        <c:v>2.0599999999999454</c:v>
                      </c:pt>
                      <c:pt idx="81">
                        <c:v>2.0899999999999181</c:v>
                      </c:pt>
                      <c:pt idx="82">
                        <c:v>2.1099999999999</c:v>
                      </c:pt>
                      <c:pt idx="83">
                        <c:v>2.1299999999998818</c:v>
                      </c:pt>
                      <c:pt idx="84">
                        <c:v>2.1499999999998636</c:v>
                      </c:pt>
                      <c:pt idx="85">
                        <c:v>2.1799999999998363</c:v>
                      </c:pt>
                      <c:pt idx="86">
                        <c:v>2.1999999999998181</c:v>
                      </c:pt>
                      <c:pt idx="87">
                        <c:v>2.2200000000000273</c:v>
                      </c:pt>
                      <c:pt idx="88">
                        <c:v>2.25</c:v>
                      </c:pt>
                      <c:pt idx="89">
                        <c:v>2.2699999999999818</c:v>
                      </c:pt>
                      <c:pt idx="90">
                        <c:v>2.2899999999999636</c:v>
                      </c:pt>
                      <c:pt idx="91">
                        <c:v>2.3199999999999363</c:v>
                      </c:pt>
                      <c:pt idx="92">
                        <c:v>2.3399999999999181</c:v>
                      </c:pt>
                      <c:pt idx="93">
                        <c:v>2.3699999999998909</c:v>
                      </c:pt>
                      <c:pt idx="94">
                        <c:v>2.3899999999998727</c:v>
                      </c:pt>
                      <c:pt idx="95">
                        <c:v>2.4099999999998545</c:v>
                      </c:pt>
                      <c:pt idx="96">
                        <c:v>2.4399999999998272</c:v>
                      </c:pt>
                      <c:pt idx="97">
                        <c:v>2.459999999999809</c:v>
                      </c:pt>
                      <c:pt idx="98">
                        <c:v>2.4800000000000182</c:v>
                      </c:pt>
                      <c:pt idx="99">
                        <c:v>2.5</c:v>
                      </c:pt>
                      <c:pt idx="100">
                        <c:v>2.5299999999999727</c:v>
                      </c:pt>
                      <c:pt idx="101">
                        <c:v>2.5499999999999545</c:v>
                      </c:pt>
                      <c:pt idx="102">
                        <c:v>2.5699999999999363</c:v>
                      </c:pt>
                      <c:pt idx="103">
                        <c:v>2.5999999999999091</c:v>
                      </c:pt>
                      <c:pt idx="104">
                        <c:v>2.6199999999998909</c:v>
                      </c:pt>
                      <c:pt idx="105">
                        <c:v>2.6499999999998636</c:v>
                      </c:pt>
                      <c:pt idx="106">
                        <c:v>2.6699999999998454</c:v>
                      </c:pt>
                      <c:pt idx="107">
                        <c:v>2.6899999999998272</c:v>
                      </c:pt>
                      <c:pt idx="108">
                        <c:v>2.7200000000000273</c:v>
                      </c:pt>
                      <c:pt idx="109">
                        <c:v>2.7400000000000091</c:v>
                      </c:pt>
                      <c:pt idx="110">
                        <c:v>2.7599999999999909</c:v>
                      </c:pt>
                      <c:pt idx="111">
                        <c:v>2.7899999999999636</c:v>
                      </c:pt>
                      <c:pt idx="112">
                        <c:v>2.8099999999999454</c:v>
                      </c:pt>
                      <c:pt idx="113">
                        <c:v>2.8299999999999272</c:v>
                      </c:pt>
                      <c:pt idx="114">
                        <c:v>2.8599999999999</c:v>
                      </c:pt>
                      <c:pt idx="115">
                        <c:v>2.8799999999998818</c:v>
                      </c:pt>
                      <c:pt idx="116">
                        <c:v>2.8999999999998636</c:v>
                      </c:pt>
                      <c:pt idx="117">
                        <c:v>2.9199999999998454</c:v>
                      </c:pt>
                      <c:pt idx="118">
                        <c:v>2.9499999999998181</c:v>
                      </c:pt>
                      <c:pt idx="119">
                        <c:v>2.9700000000000273</c:v>
                      </c:pt>
                      <c:pt idx="120">
                        <c:v>2.9900000000000091</c:v>
                      </c:pt>
                      <c:pt idx="121">
                        <c:v>3.0099999999999909</c:v>
                      </c:pt>
                      <c:pt idx="122">
                        <c:v>3.0399999999999636</c:v>
                      </c:pt>
                      <c:pt idx="123">
                        <c:v>3.0599999999999454</c:v>
                      </c:pt>
                      <c:pt idx="124">
                        <c:v>3.0799999999999272</c:v>
                      </c:pt>
                      <c:pt idx="125">
                        <c:v>3.1099999999999</c:v>
                      </c:pt>
                      <c:pt idx="126">
                        <c:v>3.1299999999998818</c:v>
                      </c:pt>
                      <c:pt idx="127">
                        <c:v>3.1499999999998636</c:v>
                      </c:pt>
                      <c:pt idx="128">
                        <c:v>3.1699999999998454</c:v>
                      </c:pt>
                      <c:pt idx="129">
                        <c:v>3.1999999999998181</c:v>
                      </c:pt>
                      <c:pt idx="130">
                        <c:v>3.2200000000000273</c:v>
                      </c:pt>
                      <c:pt idx="131">
                        <c:v>3.2400000000000091</c:v>
                      </c:pt>
                      <c:pt idx="132">
                        <c:v>3.2699999999999818</c:v>
                      </c:pt>
                      <c:pt idx="133">
                        <c:v>3.2899999999999636</c:v>
                      </c:pt>
                      <c:pt idx="134">
                        <c:v>3.3099999999999454</c:v>
                      </c:pt>
                      <c:pt idx="135">
                        <c:v>3.3399999999999181</c:v>
                      </c:pt>
                      <c:pt idx="136">
                        <c:v>3.3599999999999</c:v>
                      </c:pt>
                      <c:pt idx="137">
                        <c:v>3.3799999999998818</c:v>
                      </c:pt>
                      <c:pt idx="138">
                        <c:v>3.3999999999998636</c:v>
                      </c:pt>
                      <c:pt idx="139">
                        <c:v>3.4299999999998363</c:v>
                      </c:pt>
                      <c:pt idx="140">
                        <c:v>3.4499999999998181</c:v>
                      </c:pt>
                      <c:pt idx="141">
                        <c:v>3.4700000000000273</c:v>
                      </c:pt>
                      <c:pt idx="142">
                        <c:v>3.5</c:v>
                      </c:pt>
                      <c:pt idx="143">
                        <c:v>3.5199999999999818</c:v>
                      </c:pt>
                      <c:pt idx="144">
                        <c:v>3.5399999999999636</c:v>
                      </c:pt>
                      <c:pt idx="145">
                        <c:v>3.5599999999999454</c:v>
                      </c:pt>
                      <c:pt idx="146">
                        <c:v>3.5899999999999181</c:v>
                      </c:pt>
                      <c:pt idx="147">
                        <c:v>3.6099999999999</c:v>
                      </c:pt>
                      <c:pt idx="148">
                        <c:v>3.6299999999998818</c:v>
                      </c:pt>
                      <c:pt idx="149">
                        <c:v>3.6499999999998636</c:v>
                      </c:pt>
                      <c:pt idx="150">
                        <c:v>3.6799999999998363</c:v>
                      </c:pt>
                      <c:pt idx="151">
                        <c:v>3.8599999999999</c:v>
                      </c:pt>
                      <c:pt idx="152">
                        <c:v>3.8799999999998818</c:v>
                      </c:pt>
                      <c:pt idx="153">
                        <c:v>3.9099999999998545</c:v>
                      </c:pt>
                      <c:pt idx="154">
                        <c:v>3.9299999999998363</c:v>
                      </c:pt>
                      <c:pt idx="155">
                        <c:v>3.9499999999998181</c:v>
                      </c:pt>
                      <c:pt idx="156">
                        <c:v>3.9800000000000182</c:v>
                      </c:pt>
                      <c:pt idx="157">
                        <c:v>4</c:v>
                      </c:pt>
                      <c:pt idx="158">
                        <c:v>4.0199999999999818</c:v>
                      </c:pt>
                      <c:pt idx="159">
                        <c:v>4.0399999999999636</c:v>
                      </c:pt>
                      <c:pt idx="160">
                        <c:v>4.0699999999999363</c:v>
                      </c:pt>
                      <c:pt idx="161">
                        <c:v>4.0899999999999181</c:v>
                      </c:pt>
                      <c:pt idx="162">
                        <c:v>4.1099999999999</c:v>
                      </c:pt>
                      <c:pt idx="163">
                        <c:v>4.1399999999998727</c:v>
                      </c:pt>
                      <c:pt idx="164">
                        <c:v>4.1599999999998545</c:v>
                      </c:pt>
                      <c:pt idx="165">
                        <c:v>4.1799999999998363</c:v>
                      </c:pt>
                      <c:pt idx="166">
                        <c:v>4.1999999999998181</c:v>
                      </c:pt>
                      <c:pt idx="167">
                        <c:v>4.2300000000000182</c:v>
                      </c:pt>
                      <c:pt idx="168">
                        <c:v>4.25</c:v>
                      </c:pt>
                      <c:pt idx="169">
                        <c:v>4.2699999999999818</c:v>
                      </c:pt>
                      <c:pt idx="170">
                        <c:v>4.2899999999999636</c:v>
                      </c:pt>
                      <c:pt idx="171">
                        <c:v>4.3199999999999363</c:v>
                      </c:pt>
                      <c:pt idx="172">
                        <c:v>4.3399999999999181</c:v>
                      </c:pt>
                      <c:pt idx="173">
                        <c:v>4.3599999999999</c:v>
                      </c:pt>
                      <c:pt idx="174">
                        <c:v>4.3899999999998727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pruebaReal4!$D$2:$D$176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1.4940972935092667</c:v>
                      </c:pt>
                      <c:pt idx="1">
                        <c:v>1.5569904931589411</c:v>
                      </c:pt>
                      <c:pt idx="2">
                        <c:v>1.5493205914011743</c:v>
                      </c:pt>
                      <c:pt idx="3">
                        <c:v>1.5247768987950043</c:v>
                      </c:pt>
                      <c:pt idx="4">
                        <c:v>1.4741555437030858</c:v>
                      </c:pt>
                      <c:pt idx="5">
                        <c:v>1.3913205767939381</c:v>
                      </c:pt>
                      <c:pt idx="6">
                        <c:v>1.2808739600661718</c:v>
                      </c:pt>
                      <c:pt idx="7">
                        <c:v>1.1428156935197873</c:v>
                      </c:pt>
                      <c:pt idx="8">
                        <c:v>0.9802137169139401</c:v>
                      </c:pt>
                      <c:pt idx="9">
                        <c:v>0.793068065155215</c:v>
                      </c:pt>
                      <c:pt idx="10">
                        <c:v>0.58751463521521585</c:v>
                      </c:pt>
                      <c:pt idx="11">
                        <c:v>0.36662140175968355</c:v>
                      </c:pt>
                      <c:pt idx="12">
                        <c:v>0.14112623248547898</c:v>
                      </c:pt>
                      <c:pt idx="13">
                        <c:v>-7.6699040266946683E-2</c:v>
                      </c:pt>
                      <c:pt idx="14">
                        <c:v>-0.2945243112740431</c:v>
                      </c:pt>
                      <c:pt idx="15">
                        <c:v>-0.4939418093358533</c:v>
                      </c:pt>
                      <c:pt idx="16">
                        <c:v>-0.65654378594170071</c:v>
                      </c:pt>
                      <c:pt idx="17">
                        <c:v>-0.77619427430681143</c:v>
                      </c:pt>
                      <c:pt idx="18">
                        <c:v>-0.84982535212532218</c:v>
                      </c:pt>
                      <c:pt idx="19">
                        <c:v>-0.87743701939723295</c:v>
                      </c:pt>
                      <c:pt idx="20">
                        <c:v>-0.85902924121595903</c:v>
                      </c:pt>
                      <c:pt idx="21">
                        <c:v>-0.80227195424585196</c:v>
                      </c:pt>
                      <c:pt idx="22">
                        <c:v>-0.70716514103361905</c:v>
                      </c:pt>
                      <c:pt idx="23">
                        <c:v>-0.57984473345744925</c:v>
                      </c:pt>
                      <c:pt idx="24">
                        <c:v>-0.42951462060797951</c:v>
                      </c:pt>
                      <c:pt idx="25">
                        <c:v>-0.26384470424297657</c:v>
                      </c:pt>
                      <c:pt idx="26">
                        <c:v>-9.2038847273138477E-2</c:v>
                      </c:pt>
                      <c:pt idx="27">
                        <c:v>6.7495154666968218E-2</c:v>
                      </c:pt>
                      <c:pt idx="28">
                        <c:v>0.20248547272755094</c:v>
                      </c:pt>
                      <c:pt idx="29">
                        <c:v>0.33440780739574666</c:v>
                      </c:pt>
                      <c:pt idx="30">
                        <c:v>0.45099035600170162</c:v>
                      </c:pt>
                      <c:pt idx="31">
                        <c:v>0.54763113909351235</c:v>
                      </c:pt>
                      <c:pt idx="32">
                        <c:v>0.61972824703244522</c:v>
                      </c:pt>
                      <c:pt idx="33">
                        <c:v>0.67034960212436367</c:v>
                      </c:pt>
                      <c:pt idx="34">
                        <c:v>0.69489329473053385</c:v>
                      </c:pt>
                      <c:pt idx="35">
                        <c:v>0.69796125194298209</c:v>
                      </c:pt>
                      <c:pt idx="36">
                        <c:v>0.67801950388213028</c:v>
                      </c:pt>
                      <c:pt idx="37">
                        <c:v>0.63966999509329703</c:v>
                      </c:pt>
                      <c:pt idx="38">
                        <c:v>0.58598066533563808</c:v>
                      </c:pt>
                      <c:pt idx="39">
                        <c:v>0.51234958751712723</c:v>
                      </c:pt>
                      <c:pt idx="40">
                        <c:v>0.42337870618308321</c:v>
                      </c:pt>
                      <c:pt idx="41">
                        <c:v>0.32366994842553182</c:v>
                      </c:pt>
                      <c:pt idx="42">
                        <c:v>0.21782527624308415</c:v>
                      </c:pt>
                      <c:pt idx="43">
                        <c:v>0.11044661672776615</c:v>
                      </c:pt>
                      <c:pt idx="44">
                        <c:v>7.669904026694669E-3</c:v>
                      </c:pt>
                      <c:pt idx="45">
                        <c:v>-8.7436904473149238E-2</c:v>
                      </c:pt>
                      <c:pt idx="46">
                        <c:v>-0.17640779278851029</c:v>
                      </c:pt>
                      <c:pt idx="47">
                        <c:v>-0.25464081515233955</c:v>
                      </c:pt>
                      <c:pt idx="48">
                        <c:v>-0.31139810212244673</c:v>
                      </c:pt>
                      <c:pt idx="49">
                        <c:v>-0.34514568381925392</c:v>
                      </c:pt>
                      <c:pt idx="50">
                        <c:v>-0.35741753012233907</c:v>
                      </c:pt>
                      <c:pt idx="51">
                        <c:v>-0.3482136410317021</c:v>
                      </c:pt>
                      <c:pt idx="52">
                        <c:v>-0.31906800388021339</c:v>
                      </c:pt>
                      <c:pt idx="53">
                        <c:v>-0.273048575880321</c:v>
                      </c:pt>
                      <c:pt idx="54">
                        <c:v>-0.21015537448531754</c:v>
                      </c:pt>
                      <c:pt idx="55">
                        <c:v>-0.13652428968548974</c:v>
                      </c:pt>
                      <c:pt idx="56">
                        <c:v>-6.1359231515425647E-2</c:v>
                      </c:pt>
                      <c:pt idx="57">
                        <c:v>1.5339807878856412E-2</c:v>
                      </c:pt>
                      <c:pt idx="58">
                        <c:v>8.7436904473149238E-2</c:v>
                      </c:pt>
                      <c:pt idx="59">
                        <c:v>0.15493205914011743</c:v>
                      </c:pt>
                      <c:pt idx="60">
                        <c:v>0.21475731903063605</c:v>
                      </c:pt>
                      <c:pt idx="61">
                        <c:v>0.26537867412255434</c:v>
                      </c:pt>
                      <c:pt idx="62">
                        <c:v>0.30679615757712825</c:v>
                      </c:pt>
                      <c:pt idx="63">
                        <c:v>0.33747578206148732</c:v>
                      </c:pt>
                      <c:pt idx="64">
                        <c:v>0.35588354278946877</c:v>
                      </c:pt>
                      <c:pt idx="65">
                        <c:v>0.36048548733478725</c:v>
                      </c:pt>
                      <c:pt idx="66">
                        <c:v>0.35128159824415028</c:v>
                      </c:pt>
                      <c:pt idx="67">
                        <c:v>0.33133985018329848</c:v>
                      </c:pt>
                      <c:pt idx="68">
                        <c:v>0.30066024315223189</c:v>
                      </c:pt>
                      <c:pt idx="69">
                        <c:v>0.26691266145542464</c:v>
                      </c:pt>
                      <c:pt idx="70">
                        <c:v>-5.5223308363883075E-2</c:v>
                      </c:pt>
                      <c:pt idx="71">
                        <c:v>-8.5902924121595906E-2</c:v>
                      </c:pt>
                      <c:pt idx="72">
                        <c:v>-0.11044661672776615</c:v>
                      </c:pt>
                      <c:pt idx="73">
                        <c:v>-0.12425244338240463</c:v>
                      </c:pt>
                      <c:pt idx="74">
                        <c:v>-0.12885438618239384</c:v>
                      </c:pt>
                      <c:pt idx="75">
                        <c:v>-0.12425244338240463</c:v>
                      </c:pt>
                      <c:pt idx="76">
                        <c:v>-0.11044661672776615</c:v>
                      </c:pt>
                      <c:pt idx="77">
                        <c:v>-9.0504866921585145E-2</c:v>
                      </c:pt>
                      <c:pt idx="78">
                        <c:v>-6.4427193963861568E-2</c:v>
                      </c:pt>
                      <c:pt idx="79">
                        <c:v>-3.2213596109266149E-2</c:v>
                      </c:pt>
                      <c:pt idx="80">
                        <c:v>1.5339807878856412E-3</c:v>
                      </c:pt>
                      <c:pt idx="81">
                        <c:v>3.6815538909255388E-2</c:v>
                      </c:pt>
                      <c:pt idx="82">
                        <c:v>7.0563117115404111E-2</c:v>
                      </c:pt>
                      <c:pt idx="83">
                        <c:v>0.10431069357622359</c:v>
                      </c:pt>
                      <c:pt idx="84">
                        <c:v>0.1334563289823831</c:v>
                      </c:pt>
                      <c:pt idx="85">
                        <c:v>0.1595340019401067</c:v>
                      </c:pt>
                      <c:pt idx="86">
                        <c:v>0.18100973733382877</c:v>
                      </c:pt>
                      <c:pt idx="87">
                        <c:v>0.19634954084936207</c:v>
                      </c:pt>
                      <c:pt idx="88">
                        <c:v>0.20555342993999903</c:v>
                      </c:pt>
                      <c:pt idx="89">
                        <c:v>0.20862138715244719</c:v>
                      </c:pt>
                      <c:pt idx="90">
                        <c:v>0.20555342993999903</c:v>
                      </c:pt>
                      <c:pt idx="91">
                        <c:v>0.19788352818223243</c:v>
                      </c:pt>
                      <c:pt idx="92">
                        <c:v>0.18407769454627695</c:v>
                      </c:pt>
                      <c:pt idx="93">
                        <c:v>0.16720390544320257</c:v>
                      </c:pt>
                      <c:pt idx="94">
                        <c:v>0.14879613598857488</c:v>
                      </c:pt>
                      <c:pt idx="95">
                        <c:v>0.1257864254792872</c:v>
                      </c:pt>
                      <c:pt idx="96">
                        <c:v>0.10277671322467029</c:v>
                      </c:pt>
                      <c:pt idx="97">
                        <c:v>7.9767000970053348E-2</c:v>
                      </c:pt>
                      <c:pt idx="98">
                        <c:v>5.6757288715436408E-2</c:v>
                      </c:pt>
                      <c:pt idx="99">
                        <c:v>3.6815538909255388E-2</c:v>
                      </c:pt>
                      <c:pt idx="100">
                        <c:v>1.8407769454627694E-2</c:v>
                      </c:pt>
                      <c:pt idx="101">
                        <c:v>4.6019424509233867E-3</c:v>
                      </c:pt>
                      <c:pt idx="102">
                        <c:v>-6.1359231515425647E-3</c:v>
                      </c:pt>
                      <c:pt idx="103">
                        <c:v>-1.3805827178237232E-2</c:v>
                      </c:pt>
                      <c:pt idx="104">
                        <c:v>-1.6873788754008516E-2</c:v>
                      </c:pt>
                      <c:pt idx="105">
                        <c:v>-1.5339807878856412E-2</c:v>
                      </c:pt>
                      <c:pt idx="106">
                        <c:v>-1.0737865602465951E-2</c:v>
                      </c:pt>
                      <c:pt idx="107">
                        <c:v>-3.0679615757712823E-3</c:v>
                      </c:pt>
                      <c:pt idx="108">
                        <c:v>9.203884727313847E-3</c:v>
                      </c:pt>
                      <c:pt idx="109">
                        <c:v>2.1475731903063601E-2</c:v>
                      </c:pt>
                      <c:pt idx="110">
                        <c:v>3.5281558557702056E-2</c:v>
                      </c:pt>
                      <c:pt idx="111">
                        <c:v>5.2155347660776424E-2</c:v>
                      </c:pt>
                      <c:pt idx="112">
                        <c:v>6.7495154666968218E-2</c:v>
                      </c:pt>
                      <c:pt idx="113">
                        <c:v>8.2834963418489255E-2</c:v>
                      </c:pt>
                      <c:pt idx="114">
                        <c:v>9.6640790073127703E-2</c:v>
                      </c:pt>
                      <c:pt idx="115">
                        <c:v>0.10891263637621285</c:v>
                      </c:pt>
                      <c:pt idx="116">
                        <c:v>0.11965050232774463</c:v>
                      </c:pt>
                      <c:pt idx="117">
                        <c:v>0.1257864254792872</c:v>
                      </c:pt>
                      <c:pt idx="118">
                        <c:v>0.13038836653394717</c:v>
                      </c:pt>
                      <c:pt idx="119">
                        <c:v>0.13192234863082977</c:v>
                      </c:pt>
                      <c:pt idx="120">
                        <c:v>0.13038836653394717</c:v>
                      </c:pt>
                      <c:pt idx="121">
                        <c:v>0.1257864254792872</c:v>
                      </c:pt>
                      <c:pt idx="122">
                        <c:v>0.11965050232774463</c:v>
                      </c:pt>
                      <c:pt idx="123">
                        <c:v>0.11044661672776615</c:v>
                      </c:pt>
                      <c:pt idx="124">
                        <c:v>0.10277671322467029</c:v>
                      </c:pt>
                      <c:pt idx="125">
                        <c:v>9.2038847273138477E-2</c:v>
                      </c:pt>
                      <c:pt idx="126">
                        <c:v>8.2834963418489255E-2</c:v>
                      </c:pt>
                      <c:pt idx="127">
                        <c:v>7.3631077818510776E-2</c:v>
                      </c:pt>
                      <c:pt idx="128">
                        <c:v>6.2893211866978979E-2</c:v>
                      </c:pt>
                      <c:pt idx="129">
                        <c:v>5.5223308363883075E-2</c:v>
                      </c:pt>
                      <c:pt idx="130">
                        <c:v>4.7553404860787185E-2</c:v>
                      </c:pt>
                      <c:pt idx="131">
                        <c:v>4.2951462060797953E-2</c:v>
                      </c:pt>
                      <c:pt idx="132">
                        <c:v>4.1417481709244627E-2</c:v>
                      </c:pt>
                      <c:pt idx="133">
                        <c:v>4.1417481709244627E-2</c:v>
                      </c:pt>
                      <c:pt idx="134">
                        <c:v>4.2951462060797953E-2</c:v>
                      </c:pt>
                      <c:pt idx="135">
                        <c:v>4.7553404860787185E-2</c:v>
                      </c:pt>
                      <c:pt idx="136">
                        <c:v>5.3689328012329757E-2</c:v>
                      </c:pt>
                      <c:pt idx="137">
                        <c:v>5.9825251163872314E-2</c:v>
                      </c:pt>
                      <c:pt idx="138">
                        <c:v>6.5961174315414886E-2</c:v>
                      </c:pt>
                      <c:pt idx="139">
                        <c:v>7.3631077818510776E-2</c:v>
                      </c:pt>
                      <c:pt idx="140">
                        <c:v>7.8233020618500015E-2</c:v>
                      </c:pt>
                      <c:pt idx="141">
                        <c:v>8.2834963418489255E-2</c:v>
                      </c:pt>
                      <c:pt idx="142">
                        <c:v>8.5902924121595906E-2</c:v>
                      </c:pt>
                      <c:pt idx="143">
                        <c:v>8.7436904473149238E-2</c:v>
                      </c:pt>
                      <c:pt idx="144">
                        <c:v>8.7436904473149238E-2</c:v>
                      </c:pt>
                      <c:pt idx="145">
                        <c:v>8.5902924121595906E-2</c:v>
                      </c:pt>
                      <c:pt idx="146">
                        <c:v>8.4368943770042573E-2</c:v>
                      </c:pt>
                      <c:pt idx="147">
                        <c:v>8.1300981321606666E-2</c:v>
                      </c:pt>
                      <c:pt idx="148">
                        <c:v>7.8233020618500015E-2</c:v>
                      </c:pt>
                      <c:pt idx="149">
                        <c:v>7.5165058170064095E-2</c:v>
                      </c:pt>
                      <c:pt idx="150">
                        <c:v>7.0563117115404111E-2</c:v>
                      </c:pt>
                      <c:pt idx="151">
                        <c:v>6.2893211866978979E-2</c:v>
                      </c:pt>
                      <c:pt idx="152">
                        <c:v>6.5961174315414886E-2</c:v>
                      </c:pt>
                      <c:pt idx="153">
                        <c:v>6.7495154666968218E-2</c:v>
                      </c:pt>
                      <c:pt idx="154">
                        <c:v>6.9029135018521551E-2</c:v>
                      </c:pt>
                      <c:pt idx="155">
                        <c:v>7.0563117115404111E-2</c:v>
                      </c:pt>
                      <c:pt idx="156">
                        <c:v>7.0563117115404111E-2</c:v>
                      </c:pt>
                      <c:pt idx="157">
                        <c:v>7.0563117115404111E-2</c:v>
                      </c:pt>
                      <c:pt idx="158">
                        <c:v>7.0563117115404111E-2</c:v>
                      </c:pt>
                      <c:pt idx="159">
                        <c:v>6.9029135018521551E-2</c:v>
                      </c:pt>
                      <c:pt idx="160">
                        <c:v>6.7495154666968218E-2</c:v>
                      </c:pt>
                      <c:pt idx="161">
                        <c:v>6.7495154666968218E-2</c:v>
                      </c:pt>
                      <c:pt idx="162">
                        <c:v>6.5961174315414886E-2</c:v>
                      </c:pt>
                      <c:pt idx="163">
                        <c:v>6.5961174315414886E-2</c:v>
                      </c:pt>
                      <c:pt idx="164">
                        <c:v>6.5961174315414886E-2</c:v>
                      </c:pt>
                      <c:pt idx="165">
                        <c:v>6.4427193963861568E-2</c:v>
                      </c:pt>
                      <c:pt idx="166">
                        <c:v>6.5961174315414886E-2</c:v>
                      </c:pt>
                      <c:pt idx="167">
                        <c:v>6.5961174315414886E-2</c:v>
                      </c:pt>
                      <c:pt idx="168">
                        <c:v>6.5961174315414886E-2</c:v>
                      </c:pt>
                      <c:pt idx="169">
                        <c:v>6.7495154666968218E-2</c:v>
                      </c:pt>
                      <c:pt idx="170">
                        <c:v>6.7495154666968218E-2</c:v>
                      </c:pt>
                      <c:pt idx="171">
                        <c:v>6.7495154666968218E-2</c:v>
                      </c:pt>
                      <c:pt idx="172">
                        <c:v>6.7495154666968218E-2</c:v>
                      </c:pt>
                      <c:pt idx="173">
                        <c:v>6.7495154666968218E-2</c:v>
                      </c:pt>
                      <c:pt idx="174">
                        <c:v>6.5961174315414886E-2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29-47E7-9771-A0EFA687C548}"/>
                  </c:ext>
                </c:extLst>
              </c15:ser>
            </c15:filteredScatterSeries>
          </c:ext>
        </c:extLst>
      </c:scatterChart>
      <c:valAx>
        <c:axId val="19219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[s]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970111"/>
        <c:crosses val="autoZero"/>
        <c:crossBetween val="midCat"/>
      </c:valAx>
      <c:valAx>
        <c:axId val="19219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Ángulo</a:t>
                </a:r>
                <a:r>
                  <a:rPr lang="es-CO" baseline="0"/>
                  <a:t> [rad]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9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pruebaReal4!$B$2:$B$176</c:f>
              <c:numCache>
                <c:formatCode>General</c:formatCode>
                <c:ptCount val="175"/>
                <c:pt idx="0">
                  <c:v>0</c:v>
                </c:pt>
                <c:pt idx="1">
                  <c:v>1.999999999998181E-2</c:v>
                </c:pt>
                <c:pt idx="2">
                  <c:v>3.999999999996362E-2</c:v>
                </c:pt>
                <c:pt idx="3">
                  <c:v>6.9999999999936335E-2</c:v>
                </c:pt>
                <c:pt idx="4">
                  <c:v>8.9999999999918145E-2</c:v>
                </c:pt>
                <c:pt idx="5">
                  <c:v>0.11999999999989086</c:v>
                </c:pt>
                <c:pt idx="6">
                  <c:v>0.13999999999987267</c:v>
                </c:pt>
                <c:pt idx="7">
                  <c:v>0.15999999999985448</c:v>
                </c:pt>
                <c:pt idx="8">
                  <c:v>0.1899999999998272</c:v>
                </c:pt>
                <c:pt idx="9">
                  <c:v>0.20999999999980901</c:v>
                </c:pt>
                <c:pt idx="10">
                  <c:v>0.23000000000001819</c:v>
                </c:pt>
                <c:pt idx="11">
                  <c:v>0.25999999999999091</c:v>
                </c:pt>
                <c:pt idx="12">
                  <c:v>0.27999999999997272</c:v>
                </c:pt>
                <c:pt idx="13">
                  <c:v>0.29999999999995453</c:v>
                </c:pt>
                <c:pt idx="14">
                  <c:v>0.32999999999992724</c:v>
                </c:pt>
                <c:pt idx="15">
                  <c:v>0.34999999999990905</c:v>
                </c:pt>
                <c:pt idx="16">
                  <c:v>0.37999999999988177</c:v>
                </c:pt>
                <c:pt idx="17">
                  <c:v>0.39999999999986358</c:v>
                </c:pt>
                <c:pt idx="18">
                  <c:v>0.42999999999983629</c:v>
                </c:pt>
                <c:pt idx="19">
                  <c:v>0.4499999999998181</c:v>
                </c:pt>
                <c:pt idx="20">
                  <c:v>0.48000000000001819</c:v>
                </c:pt>
                <c:pt idx="21">
                  <c:v>0.5</c:v>
                </c:pt>
                <c:pt idx="22">
                  <c:v>0.52999999999997272</c:v>
                </c:pt>
                <c:pt idx="23">
                  <c:v>0.54999999999995453</c:v>
                </c:pt>
                <c:pt idx="24">
                  <c:v>0.57999999999992724</c:v>
                </c:pt>
                <c:pt idx="25">
                  <c:v>0.59999999999990905</c:v>
                </c:pt>
                <c:pt idx="26">
                  <c:v>0.62999999999988177</c:v>
                </c:pt>
                <c:pt idx="27">
                  <c:v>0.64999999999986358</c:v>
                </c:pt>
                <c:pt idx="28">
                  <c:v>0.67999999999983629</c:v>
                </c:pt>
                <c:pt idx="29">
                  <c:v>0.6999999999998181</c:v>
                </c:pt>
                <c:pt idx="30">
                  <c:v>0.72000000000002728</c:v>
                </c:pt>
                <c:pt idx="31">
                  <c:v>0.75</c:v>
                </c:pt>
                <c:pt idx="32">
                  <c:v>0.76999999999998181</c:v>
                </c:pt>
                <c:pt idx="33">
                  <c:v>0.78999999999996362</c:v>
                </c:pt>
                <c:pt idx="34">
                  <c:v>0.81999999999993634</c:v>
                </c:pt>
                <c:pt idx="35">
                  <c:v>0.83999999999991815</c:v>
                </c:pt>
                <c:pt idx="36">
                  <c:v>0.86999999999989086</c:v>
                </c:pt>
                <c:pt idx="37">
                  <c:v>0.88999999999987267</c:v>
                </c:pt>
                <c:pt idx="38">
                  <c:v>0.90999999999985448</c:v>
                </c:pt>
                <c:pt idx="39">
                  <c:v>0.9399999999998272</c:v>
                </c:pt>
                <c:pt idx="40">
                  <c:v>0.95999999999980901</c:v>
                </c:pt>
                <c:pt idx="41">
                  <c:v>0.99000000000000909</c:v>
                </c:pt>
                <c:pt idx="42">
                  <c:v>1.0099999999999909</c:v>
                </c:pt>
                <c:pt idx="43">
                  <c:v>1.0299999999999727</c:v>
                </c:pt>
                <c:pt idx="44">
                  <c:v>1.0599999999999454</c:v>
                </c:pt>
                <c:pt idx="45">
                  <c:v>1.0799999999999272</c:v>
                </c:pt>
                <c:pt idx="46">
                  <c:v>1.0999999999999091</c:v>
                </c:pt>
                <c:pt idx="47">
                  <c:v>1.1299999999998818</c:v>
                </c:pt>
                <c:pt idx="48">
                  <c:v>1.1499999999998636</c:v>
                </c:pt>
                <c:pt idx="49">
                  <c:v>1.1799999999998363</c:v>
                </c:pt>
                <c:pt idx="50">
                  <c:v>1.1999999999998181</c:v>
                </c:pt>
                <c:pt idx="51">
                  <c:v>1.2300000000000182</c:v>
                </c:pt>
                <c:pt idx="52">
                  <c:v>1.25</c:v>
                </c:pt>
                <c:pt idx="53">
                  <c:v>1.2799999999999727</c:v>
                </c:pt>
                <c:pt idx="54">
                  <c:v>1.2999999999999545</c:v>
                </c:pt>
                <c:pt idx="55">
                  <c:v>1.3299999999999272</c:v>
                </c:pt>
                <c:pt idx="56">
                  <c:v>1.3499999999999091</c:v>
                </c:pt>
                <c:pt idx="57">
                  <c:v>1.3799999999998818</c:v>
                </c:pt>
                <c:pt idx="58">
                  <c:v>1.3999999999998636</c:v>
                </c:pt>
                <c:pt idx="59">
                  <c:v>1.4199999999998454</c:v>
                </c:pt>
                <c:pt idx="60">
                  <c:v>1.4499999999998181</c:v>
                </c:pt>
                <c:pt idx="61">
                  <c:v>1.4700000000000273</c:v>
                </c:pt>
                <c:pt idx="62">
                  <c:v>1.4900000000000091</c:v>
                </c:pt>
                <c:pt idx="63">
                  <c:v>1.5199999999999818</c:v>
                </c:pt>
                <c:pt idx="64">
                  <c:v>1.5399999999999636</c:v>
                </c:pt>
                <c:pt idx="65">
                  <c:v>1.5599999999999454</c:v>
                </c:pt>
                <c:pt idx="66">
                  <c:v>1.5899999999999181</c:v>
                </c:pt>
                <c:pt idx="67">
                  <c:v>1.6099999999999</c:v>
                </c:pt>
                <c:pt idx="68">
                  <c:v>1.6399999999998727</c:v>
                </c:pt>
                <c:pt idx="69">
                  <c:v>1.6599999999998545</c:v>
                </c:pt>
                <c:pt idx="70">
                  <c:v>1.8199999999999363</c:v>
                </c:pt>
                <c:pt idx="71">
                  <c:v>1.8499999999999091</c:v>
                </c:pt>
                <c:pt idx="72">
                  <c:v>1.8699999999998909</c:v>
                </c:pt>
                <c:pt idx="73">
                  <c:v>1.8999999999998636</c:v>
                </c:pt>
                <c:pt idx="74">
                  <c:v>1.9199999999998454</c:v>
                </c:pt>
                <c:pt idx="75">
                  <c:v>1.9399999999998272</c:v>
                </c:pt>
                <c:pt idx="76">
                  <c:v>1.9700000000000273</c:v>
                </c:pt>
                <c:pt idx="77">
                  <c:v>1.9900000000000091</c:v>
                </c:pt>
                <c:pt idx="78">
                  <c:v>2.0199999999999818</c:v>
                </c:pt>
                <c:pt idx="79">
                  <c:v>2.0399999999999636</c:v>
                </c:pt>
                <c:pt idx="80">
                  <c:v>2.0599999999999454</c:v>
                </c:pt>
                <c:pt idx="81">
                  <c:v>2.0899999999999181</c:v>
                </c:pt>
                <c:pt idx="82">
                  <c:v>2.1099999999999</c:v>
                </c:pt>
                <c:pt idx="83">
                  <c:v>2.1299999999998818</c:v>
                </c:pt>
                <c:pt idx="84">
                  <c:v>2.1499999999998636</c:v>
                </c:pt>
                <c:pt idx="85">
                  <c:v>2.1799999999998363</c:v>
                </c:pt>
                <c:pt idx="86">
                  <c:v>2.1999999999998181</c:v>
                </c:pt>
                <c:pt idx="87">
                  <c:v>2.2200000000000273</c:v>
                </c:pt>
                <c:pt idx="88">
                  <c:v>2.25</c:v>
                </c:pt>
                <c:pt idx="89">
                  <c:v>2.2699999999999818</c:v>
                </c:pt>
                <c:pt idx="90">
                  <c:v>2.2899999999999636</c:v>
                </c:pt>
                <c:pt idx="91">
                  <c:v>2.3199999999999363</c:v>
                </c:pt>
                <c:pt idx="92">
                  <c:v>2.3399999999999181</c:v>
                </c:pt>
                <c:pt idx="93">
                  <c:v>2.3699999999998909</c:v>
                </c:pt>
                <c:pt idx="94">
                  <c:v>2.3899999999998727</c:v>
                </c:pt>
                <c:pt idx="95">
                  <c:v>2.4099999999998545</c:v>
                </c:pt>
                <c:pt idx="96">
                  <c:v>2.4399999999998272</c:v>
                </c:pt>
                <c:pt idx="97">
                  <c:v>2.459999999999809</c:v>
                </c:pt>
                <c:pt idx="98">
                  <c:v>2.4800000000000182</c:v>
                </c:pt>
                <c:pt idx="99">
                  <c:v>2.5</c:v>
                </c:pt>
                <c:pt idx="100">
                  <c:v>2.5299999999999727</c:v>
                </c:pt>
                <c:pt idx="101">
                  <c:v>2.5499999999999545</c:v>
                </c:pt>
                <c:pt idx="102">
                  <c:v>2.5699999999999363</c:v>
                </c:pt>
                <c:pt idx="103">
                  <c:v>2.5999999999999091</c:v>
                </c:pt>
                <c:pt idx="104">
                  <c:v>2.6199999999998909</c:v>
                </c:pt>
                <c:pt idx="105">
                  <c:v>2.6499999999998636</c:v>
                </c:pt>
                <c:pt idx="106">
                  <c:v>2.6699999999998454</c:v>
                </c:pt>
                <c:pt idx="107">
                  <c:v>2.6899999999998272</c:v>
                </c:pt>
                <c:pt idx="108">
                  <c:v>2.7200000000000273</c:v>
                </c:pt>
                <c:pt idx="109">
                  <c:v>2.7400000000000091</c:v>
                </c:pt>
                <c:pt idx="110">
                  <c:v>2.7599999999999909</c:v>
                </c:pt>
                <c:pt idx="111">
                  <c:v>2.7899999999999636</c:v>
                </c:pt>
                <c:pt idx="112">
                  <c:v>2.8099999999999454</c:v>
                </c:pt>
                <c:pt idx="113">
                  <c:v>2.8299999999999272</c:v>
                </c:pt>
                <c:pt idx="114">
                  <c:v>2.8599999999999</c:v>
                </c:pt>
                <c:pt idx="115">
                  <c:v>2.8799999999998818</c:v>
                </c:pt>
                <c:pt idx="116">
                  <c:v>2.8999999999998636</c:v>
                </c:pt>
                <c:pt idx="117">
                  <c:v>2.9199999999998454</c:v>
                </c:pt>
                <c:pt idx="118">
                  <c:v>2.9499999999998181</c:v>
                </c:pt>
                <c:pt idx="119">
                  <c:v>2.9700000000000273</c:v>
                </c:pt>
                <c:pt idx="120">
                  <c:v>2.9900000000000091</c:v>
                </c:pt>
                <c:pt idx="121">
                  <c:v>3.0099999999999909</c:v>
                </c:pt>
                <c:pt idx="122">
                  <c:v>3.0399999999999636</c:v>
                </c:pt>
                <c:pt idx="123">
                  <c:v>3.0599999999999454</c:v>
                </c:pt>
                <c:pt idx="124">
                  <c:v>3.0799999999999272</c:v>
                </c:pt>
                <c:pt idx="125">
                  <c:v>3.1099999999999</c:v>
                </c:pt>
                <c:pt idx="126">
                  <c:v>3.1299999999998818</c:v>
                </c:pt>
                <c:pt idx="127">
                  <c:v>3.1499999999998636</c:v>
                </c:pt>
                <c:pt idx="128">
                  <c:v>3.1699999999998454</c:v>
                </c:pt>
                <c:pt idx="129">
                  <c:v>3.1999999999998181</c:v>
                </c:pt>
                <c:pt idx="130">
                  <c:v>3.2200000000000273</c:v>
                </c:pt>
                <c:pt idx="131">
                  <c:v>3.2400000000000091</c:v>
                </c:pt>
                <c:pt idx="132">
                  <c:v>3.2699999999999818</c:v>
                </c:pt>
                <c:pt idx="133">
                  <c:v>3.2899999999999636</c:v>
                </c:pt>
                <c:pt idx="134">
                  <c:v>3.3099999999999454</c:v>
                </c:pt>
                <c:pt idx="135">
                  <c:v>3.3399999999999181</c:v>
                </c:pt>
                <c:pt idx="136">
                  <c:v>3.3599999999999</c:v>
                </c:pt>
                <c:pt idx="137">
                  <c:v>3.3799999999998818</c:v>
                </c:pt>
                <c:pt idx="138">
                  <c:v>3.3999999999998636</c:v>
                </c:pt>
                <c:pt idx="139">
                  <c:v>3.4299999999998363</c:v>
                </c:pt>
                <c:pt idx="140">
                  <c:v>3.4499999999998181</c:v>
                </c:pt>
                <c:pt idx="141">
                  <c:v>3.4700000000000273</c:v>
                </c:pt>
                <c:pt idx="142">
                  <c:v>3.5</c:v>
                </c:pt>
                <c:pt idx="143">
                  <c:v>3.5199999999999818</c:v>
                </c:pt>
                <c:pt idx="144">
                  <c:v>3.5399999999999636</c:v>
                </c:pt>
                <c:pt idx="145">
                  <c:v>3.5599999999999454</c:v>
                </c:pt>
                <c:pt idx="146">
                  <c:v>3.5899999999999181</c:v>
                </c:pt>
                <c:pt idx="147">
                  <c:v>3.6099999999999</c:v>
                </c:pt>
                <c:pt idx="148">
                  <c:v>3.6299999999998818</c:v>
                </c:pt>
                <c:pt idx="149">
                  <c:v>3.6499999999998636</c:v>
                </c:pt>
                <c:pt idx="150">
                  <c:v>3.6799999999998363</c:v>
                </c:pt>
                <c:pt idx="151">
                  <c:v>3.8599999999999</c:v>
                </c:pt>
                <c:pt idx="152">
                  <c:v>3.8799999999998818</c:v>
                </c:pt>
                <c:pt idx="153">
                  <c:v>3.9099999999998545</c:v>
                </c:pt>
                <c:pt idx="154">
                  <c:v>3.9299999999998363</c:v>
                </c:pt>
                <c:pt idx="155">
                  <c:v>3.9499999999998181</c:v>
                </c:pt>
                <c:pt idx="156">
                  <c:v>3.9800000000000182</c:v>
                </c:pt>
                <c:pt idx="157">
                  <c:v>4</c:v>
                </c:pt>
                <c:pt idx="158">
                  <c:v>4.0199999999999818</c:v>
                </c:pt>
                <c:pt idx="159">
                  <c:v>4.0399999999999636</c:v>
                </c:pt>
                <c:pt idx="160">
                  <c:v>4.0699999999999363</c:v>
                </c:pt>
                <c:pt idx="161">
                  <c:v>4.0899999999999181</c:v>
                </c:pt>
                <c:pt idx="162">
                  <c:v>4.1099999999999</c:v>
                </c:pt>
                <c:pt idx="163">
                  <c:v>4.1399999999998727</c:v>
                </c:pt>
                <c:pt idx="164">
                  <c:v>4.1599999999998545</c:v>
                </c:pt>
                <c:pt idx="165">
                  <c:v>4.1799999999998363</c:v>
                </c:pt>
                <c:pt idx="166">
                  <c:v>4.1999999999998181</c:v>
                </c:pt>
                <c:pt idx="167">
                  <c:v>4.2300000000000182</c:v>
                </c:pt>
                <c:pt idx="168">
                  <c:v>4.25</c:v>
                </c:pt>
                <c:pt idx="169">
                  <c:v>4.2699999999999818</c:v>
                </c:pt>
                <c:pt idx="170">
                  <c:v>4.2899999999999636</c:v>
                </c:pt>
                <c:pt idx="171">
                  <c:v>4.3199999999999363</c:v>
                </c:pt>
                <c:pt idx="172">
                  <c:v>4.3399999999999181</c:v>
                </c:pt>
                <c:pt idx="173">
                  <c:v>4.3599999999999</c:v>
                </c:pt>
                <c:pt idx="174">
                  <c:v>4.3899999999998727</c:v>
                </c:pt>
              </c:numCache>
            </c:numRef>
          </c:xVal>
          <c:yVal>
            <c:numRef>
              <c:f>pruebaReal4!$D$2:$D$176</c:f>
              <c:numCache>
                <c:formatCode>General</c:formatCode>
                <c:ptCount val="175"/>
                <c:pt idx="0">
                  <c:v>1.4940972935092667</c:v>
                </c:pt>
                <c:pt idx="1">
                  <c:v>1.5569904931589411</c:v>
                </c:pt>
                <c:pt idx="2">
                  <c:v>1.5493205914011743</c:v>
                </c:pt>
                <c:pt idx="3">
                  <c:v>1.5247768987950043</c:v>
                </c:pt>
                <c:pt idx="4">
                  <c:v>1.4741555437030858</c:v>
                </c:pt>
                <c:pt idx="5">
                  <c:v>1.3913205767939381</c:v>
                </c:pt>
                <c:pt idx="6">
                  <c:v>1.2808739600661718</c:v>
                </c:pt>
                <c:pt idx="7">
                  <c:v>1.1428156935197873</c:v>
                </c:pt>
                <c:pt idx="8">
                  <c:v>0.9802137169139401</c:v>
                </c:pt>
                <c:pt idx="9">
                  <c:v>0.793068065155215</c:v>
                </c:pt>
                <c:pt idx="10">
                  <c:v>0.58751463521521585</c:v>
                </c:pt>
                <c:pt idx="11">
                  <c:v>0.36662140175968355</c:v>
                </c:pt>
                <c:pt idx="12">
                  <c:v>0.14112623248547898</c:v>
                </c:pt>
                <c:pt idx="13">
                  <c:v>-7.6699040266946683E-2</c:v>
                </c:pt>
                <c:pt idx="14">
                  <c:v>-0.2945243112740431</c:v>
                </c:pt>
                <c:pt idx="15">
                  <c:v>-0.4939418093358533</c:v>
                </c:pt>
                <c:pt idx="16">
                  <c:v>-0.65654378594170071</c:v>
                </c:pt>
                <c:pt idx="17">
                  <c:v>-0.77619427430681143</c:v>
                </c:pt>
                <c:pt idx="18">
                  <c:v>-0.84982535212532218</c:v>
                </c:pt>
                <c:pt idx="19">
                  <c:v>-0.87743701939723295</c:v>
                </c:pt>
                <c:pt idx="20">
                  <c:v>-0.85902924121595903</c:v>
                </c:pt>
                <c:pt idx="21">
                  <c:v>-0.80227195424585196</c:v>
                </c:pt>
                <c:pt idx="22">
                  <c:v>-0.70716514103361905</c:v>
                </c:pt>
                <c:pt idx="23">
                  <c:v>-0.57984473345744925</c:v>
                </c:pt>
                <c:pt idx="24">
                  <c:v>-0.42951462060797951</c:v>
                </c:pt>
                <c:pt idx="25">
                  <c:v>-0.26384470424297657</c:v>
                </c:pt>
                <c:pt idx="26">
                  <c:v>-9.2038847273138477E-2</c:v>
                </c:pt>
                <c:pt idx="27">
                  <c:v>6.7495154666968218E-2</c:v>
                </c:pt>
                <c:pt idx="28">
                  <c:v>0.20248547272755094</c:v>
                </c:pt>
                <c:pt idx="29">
                  <c:v>0.33440780739574666</c:v>
                </c:pt>
                <c:pt idx="30">
                  <c:v>0.45099035600170162</c:v>
                </c:pt>
                <c:pt idx="31">
                  <c:v>0.54763113909351235</c:v>
                </c:pt>
                <c:pt idx="32">
                  <c:v>0.61972824703244522</c:v>
                </c:pt>
                <c:pt idx="33">
                  <c:v>0.67034960212436367</c:v>
                </c:pt>
                <c:pt idx="34">
                  <c:v>0.69489329473053385</c:v>
                </c:pt>
                <c:pt idx="35">
                  <c:v>0.69796125194298209</c:v>
                </c:pt>
                <c:pt idx="36">
                  <c:v>0.67801950388213028</c:v>
                </c:pt>
                <c:pt idx="37">
                  <c:v>0.63966999509329703</c:v>
                </c:pt>
                <c:pt idx="38">
                  <c:v>0.58598066533563808</c:v>
                </c:pt>
                <c:pt idx="39">
                  <c:v>0.51234958751712723</c:v>
                </c:pt>
                <c:pt idx="40">
                  <c:v>0.42337870618308321</c:v>
                </c:pt>
                <c:pt idx="41">
                  <c:v>0.32366994842553182</c:v>
                </c:pt>
                <c:pt idx="42">
                  <c:v>0.21782527624308415</c:v>
                </c:pt>
                <c:pt idx="43">
                  <c:v>0.11044661672776615</c:v>
                </c:pt>
                <c:pt idx="44">
                  <c:v>7.669904026694669E-3</c:v>
                </c:pt>
                <c:pt idx="45">
                  <c:v>-8.7436904473149238E-2</c:v>
                </c:pt>
                <c:pt idx="46">
                  <c:v>-0.17640779278851029</c:v>
                </c:pt>
                <c:pt idx="47">
                  <c:v>-0.25464081515233955</c:v>
                </c:pt>
                <c:pt idx="48">
                  <c:v>-0.31139810212244673</c:v>
                </c:pt>
                <c:pt idx="49">
                  <c:v>-0.34514568381925392</c:v>
                </c:pt>
                <c:pt idx="50">
                  <c:v>-0.35741753012233907</c:v>
                </c:pt>
                <c:pt idx="51">
                  <c:v>-0.3482136410317021</c:v>
                </c:pt>
                <c:pt idx="52">
                  <c:v>-0.31906800388021339</c:v>
                </c:pt>
                <c:pt idx="53">
                  <c:v>-0.273048575880321</c:v>
                </c:pt>
                <c:pt idx="54">
                  <c:v>-0.21015537448531754</c:v>
                </c:pt>
                <c:pt idx="55">
                  <c:v>-0.13652428968548974</c:v>
                </c:pt>
                <c:pt idx="56">
                  <c:v>-6.1359231515425647E-2</c:v>
                </c:pt>
                <c:pt idx="57">
                  <c:v>1.5339807878856412E-2</c:v>
                </c:pt>
                <c:pt idx="58">
                  <c:v>8.7436904473149238E-2</c:v>
                </c:pt>
                <c:pt idx="59">
                  <c:v>0.15493205914011743</c:v>
                </c:pt>
                <c:pt idx="60">
                  <c:v>0.21475731903063605</c:v>
                </c:pt>
                <c:pt idx="61">
                  <c:v>0.26537867412255434</c:v>
                </c:pt>
                <c:pt idx="62">
                  <c:v>0.30679615757712825</c:v>
                </c:pt>
                <c:pt idx="63">
                  <c:v>0.33747578206148732</c:v>
                </c:pt>
                <c:pt idx="64">
                  <c:v>0.35588354278946877</c:v>
                </c:pt>
                <c:pt idx="65">
                  <c:v>0.36048548733478725</c:v>
                </c:pt>
                <c:pt idx="66">
                  <c:v>0.35128159824415028</c:v>
                </c:pt>
                <c:pt idx="67">
                  <c:v>0.33133985018329848</c:v>
                </c:pt>
                <c:pt idx="68">
                  <c:v>0.30066024315223189</c:v>
                </c:pt>
                <c:pt idx="69">
                  <c:v>0.26691266145542464</c:v>
                </c:pt>
                <c:pt idx="70">
                  <c:v>-5.5223308363883075E-2</c:v>
                </c:pt>
                <c:pt idx="71">
                  <c:v>-8.5902924121595906E-2</c:v>
                </c:pt>
                <c:pt idx="72">
                  <c:v>-0.11044661672776615</c:v>
                </c:pt>
                <c:pt idx="73">
                  <c:v>-0.12425244338240463</c:v>
                </c:pt>
                <c:pt idx="74">
                  <c:v>-0.12885438618239384</c:v>
                </c:pt>
                <c:pt idx="75">
                  <c:v>-0.12425244338240463</c:v>
                </c:pt>
                <c:pt idx="76">
                  <c:v>-0.11044661672776615</c:v>
                </c:pt>
                <c:pt idx="77">
                  <c:v>-9.0504866921585145E-2</c:v>
                </c:pt>
                <c:pt idx="78">
                  <c:v>-6.4427193963861568E-2</c:v>
                </c:pt>
                <c:pt idx="79">
                  <c:v>-3.2213596109266149E-2</c:v>
                </c:pt>
                <c:pt idx="80">
                  <c:v>1.5339807878856412E-3</c:v>
                </c:pt>
                <c:pt idx="81">
                  <c:v>3.6815538909255388E-2</c:v>
                </c:pt>
                <c:pt idx="82">
                  <c:v>7.0563117115404111E-2</c:v>
                </c:pt>
                <c:pt idx="83">
                  <c:v>0.10431069357622359</c:v>
                </c:pt>
                <c:pt idx="84">
                  <c:v>0.1334563289823831</c:v>
                </c:pt>
                <c:pt idx="85">
                  <c:v>0.1595340019401067</c:v>
                </c:pt>
                <c:pt idx="86">
                  <c:v>0.18100973733382877</c:v>
                </c:pt>
                <c:pt idx="87">
                  <c:v>0.19634954084936207</c:v>
                </c:pt>
                <c:pt idx="88">
                  <c:v>0.20555342993999903</c:v>
                </c:pt>
                <c:pt idx="89">
                  <c:v>0.20862138715244719</c:v>
                </c:pt>
                <c:pt idx="90">
                  <c:v>0.20555342993999903</c:v>
                </c:pt>
                <c:pt idx="91">
                  <c:v>0.19788352818223243</c:v>
                </c:pt>
                <c:pt idx="92">
                  <c:v>0.18407769454627695</c:v>
                </c:pt>
                <c:pt idx="93">
                  <c:v>0.16720390544320257</c:v>
                </c:pt>
                <c:pt idx="94">
                  <c:v>0.14879613598857488</c:v>
                </c:pt>
                <c:pt idx="95">
                  <c:v>0.1257864254792872</c:v>
                </c:pt>
                <c:pt idx="96">
                  <c:v>0.10277671322467029</c:v>
                </c:pt>
                <c:pt idx="97">
                  <c:v>7.9767000970053348E-2</c:v>
                </c:pt>
                <c:pt idx="98">
                  <c:v>5.6757288715436408E-2</c:v>
                </c:pt>
                <c:pt idx="99">
                  <c:v>3.6815538909255388E-2</c:v>
                </c:pt>
                <c:pt idx="100">
                  <c:v>1.8407769454627694E-2</c:v>
                </c:pt>
                <c:pt idx="101">
                  <c:v>4.6019424509233867E-3</c:v>
                </c:pt>
                <c:pt idx="102">
                  <c:v>-6.1359231515425647E-3</c:v>
                </c:pt>
                <c:pt idx="103">
                  <c:v>-1.3805827178237232E-2</c:v>
                </c:pt>
                <c:pt idx="104">
                  <c:v>-1.6873788754008516E-2</c:v>
                </c:pt>
                <c:pt idx="105">
                  <c:v>-1.5339807878856412E-2</c:v>
                </c:pt>
                <c:pt idx="106">
                  <c:v>-1.0737865602465951E-2</c:v>
                </c:pt>
                <c:pt idx="107">
                  <c:v>-3.0679615757712823E-3</c:v>
                </c:pt>
                <c:pt idx="108">
                  <c:v>9.203884727313847E-3</c:v>
                </c:pt>
                <c:pt idx="109">
                  <c:v>2.1475731903063601E-2</c:v>
                </c:pt>
                <c:pt idx="110">
                  <c:v>3.5281558557702056E-2</c:v>
                </c:pt>
                <c:pt idx="111">
                  <c:v>5.2155347660776424E-2</c:v>
                </c:pt>
                <c:pt idx="112">
                  <c:v>6.7495154666968218E-2</c:v>
                </c:pt>
                <c:pt idx="113">
                  <c:v>8.2834963418489255E-2</c:v>
                </c:pt>
                <c:pt idx="114">
                  <c:v>9.6640790073127703E-2</c:v>
                </c:pt>
                <c:pt idx="115">
                  <c:v>0.10891263637621285</c:v>
                </c:pt>
                <c:pt idx="116">
                  <c:v>0.11965050232774463</c:v>
                </c:pt>
                <c:pt idx="117">
                  <c:v>0.1257864254792872</c:v>
                </c:pt>
                <c:pt idx="118">
                  <c:v>0.13038836653394717</c:v>
                </c:pt>
                <c:pt idx="119">
                  <c:v>0.13192234863082977</c:v>
                </c:pt>
                <c:pt idx="120">
                  <c:v>0.13038836653394717</c:v>
                </c:pt>
                <c:pt idx="121">
                  <c:v>0.1257864254792872</c:v>
                </c:pt>
                <c:pt idx="122">
                  <c:v>0.11965050232774463</c:v>
                </c:pt>
                <c:pt idx="123">
                  <c:v>0.11044661672776615</c:v>
                </c:pt>
                <c:pt idx="124">
                  <c:v>0.10277671322467029</c:v>
                </c:pt>
                <c:pt idx="125">
                  <c:v>9.2038847273138477E-2</c:v>
                </c:pt>
                <c:pt idx="126">
                  <c:v>8.2834963418489255E-2</c:v>
                </c:pt>
                <c:pt idx="127">
                  <c:v>7.3631077818510776E-2</c:v>
                </c:pt>
                <c:pt idx="128">
                  <c:v>6.2893211866978979E-2</c:v>
                </c:pt>
                <c:pt idx="129">
                  <c:v>5.5223308363883075E-2</c:v>
                </c:pt>
                <c:pt idx="130">
                  <c:v>4.7553404860787185E-2</c:v>
                </c:pt>
                <c:pt idx="131">
                  <c:v>4.2951462060797953E-2</c:v>
                </c:pt>
                <c:pt idx="132">
                  <c:v>4.1417481709244627E-2</c:v>
                </c:pt>
                <c:pt idx="133">
                  <c:v>4.1417481709244627E-2</c:v>
                </c:pt>
                <c:pt idx="134">
                  <c:v>4.2951462060797953E-2</c:v>
                </c:pt>
                <c:pt idx="135">
                  <c:v>4.7553404860787185E-2</c:v>
                </c:pt>
                <c:pt idx="136">
                  <c:v>5.3689328012329757E-2</c:v>
                </c:pt>
                <c:pt idx="137">
                  <c:v>5.9825251163872314E-2</c:v>
                </c:pt>
                <c:pt idx="138">
                  <c:v>6.5961174315414886E-2</c:v>
                </c:pt>
                <c:pt idx="139">
                  <c:v>7.3631077818510776E-2</c:v>
                </c:pt>
                <c:pt idx="140">
                  <c:v>7.8233020618500015E-2</c:v>
                </c:pt>
                <c:pt idx="141">
                  <c:v>8.2834963418489255E-2</c:v>
                </c:pt>
                <c:pt idx="142">
                  <c:v>8.5902924121595906E-2</c:v>
                </c:pt>
                <c:pt idx="143">
                  <c:v>8.7436904473149238E-2</c:v>
                </c:pt>
                <c:pt idx="144">
                  <c:v>8.7436904473149238E-2</c:v>
                </c:pt>
                <c:pt idx="145">
                  <c:v>8.5902924121595906E-2</c:v>
                </c:pt>
                <c:pt idx="146">
                  <c:v>8.4368943770042573E-2</c:v>
                </c:pt>
                <c:pt idx="147">
                  <c:v>8.1300981321606666E-2</c:v>
                </c:pt>
                <c:pt idx="148">
                  <c:v>7.8233020618500015E-2</c:v>
                </c:pt>
                <c:pt idx="149">
                  <c:v>7.5165058170064095E-2</c:v>
                </c:pt>
                <c:pt idx="150">
                  <c:v>7.0563117115404111E-2</c:v>
                </c:pt>
                <c:pt idx="151">
                  <c:v>6.2893211866978979E-2</c:v>
                </c:pt>
                <c:pt idx="152">
                  <c:v>6.5961174315414886E-2</c:v>
                </c:pt>
                <c:pt idx="153">
                  <c:v>6.7495154666968218E-2</c:v>
                </c:pt>
                <c:pt idx="154">
                  <c:v>6.9029135018521551E-2</c:v>
                </c:pt>
                <c:pt idx="155">
                  <c:v>7.0563117115404111E-2</c:v>
                </c:pt>
                <c:pt idx="156">
                  <c:v>7.0563117115404111E-2</c:v>
                </c:pt>
                <c:pt idx="157">
                  <c:v>7.0563117115404111E-2</c:v>
                </c:pt>
                <c:pt idx="158">
                  <c:v>7.0563117115404111E-2</c:v>
                </c:pt>
                <c:pt idx="159">
                  <c:v>6.9029135018521551E-2</c:v>
                </c:pt>
                <c:pt idx="160">
                  <c:v>6.7495154666968218E-2</c:v>
                </c:pt>
                <c:pt idx="161">
                  <c:v>6.7495154666968218E-2</c:v>
                </c:pt>
                <c:pt idx="162">
                  <c:v>6.5961174315414886E-2</c:v>
                </c:pt>
                <c:pt idx="163">
                  <c:v>6.5961174315414886E-2</c:v>
                </c:pt>
                <c:pt idx="164">
                  <c:v>6.5961174315414886E-2</c:v>
                </c:pt>
                <c:pt idx="165">
                  <c:v>6.4427193963861568E-2</c:v>
                </c:pt>
                <c:pt idx="166">
                  <c:v>6.5961174315414886E-2</c:v>
                </c:pt>
                <c:pt idx="167">
                  <c:v>6.5961174315414886E-2</c:v>
                </c:pt>
                <c:pt idx="168">
                  <c:v>6.5961174315414886E-2</c:v>
                </c:pt>
                <c:pt idx="169">
                  <c:v>6.7495154666968218E-2</c:v>
                </c:pt>
                <c:pt idx="170">
                  <c:v>6.7495154666968218E-2</c:v>
                </c:pt>
                <c:pt idx="171">
                  <c:v>6.7495154666968218E-2</c:v>
                </c:pt>
                <c:pt idx="172">
                  <c:v>6.7495154666968218E-2</c:v>
                </c:pt>
                <c:pt idx="173">
                  <c:v>6.7495154666968218E-2</c:v>
                </c:pt>
                <c:pt idx="174">
                  <c:v>6.5961174315414886E-2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D-4B1F-AD3D-3A6EB272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47583"/>
        <c:axId val="496153823"/>
      </c:scatterChart>
      <c:valAx>
        <c:axId val="4961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153823"/>
        <c:crosses val="autoZero"/>
        <c:crossBetween val="midCat"/>
      </c:valAx>
      <c:valAx>
        <c:axId val="4961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1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pruebaReal5!$B$2:$B$153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0.25999999999999091</c:v>
                </c:pt>
                <c:pt idx="2">
                  <c:v>0.29000000000019099</c:v>
                </c:pt>
                <c:pt idx="3">
                  <c:v>0.3100000000001728</c:v>
                </c:pt>
                <c:pt idx="4">
                  <c:v>0.33000000000015461</c:v>
                </c:pt>
                <c:pt idx="5">
                  <c:v>0.36000000000012733</c:v>
                </c:pt>
                <c:pt idx="6">
                  <c:v>0.38000000000010914</c:v>
                </c:pt>
                <c:pt idx="7">
                  <c:v>0.41000000000008185</c:v>
                </c:pt>
                <c:pt idx="8">
                  <c:v>0.43000000000006366</c:v>
                </c:pt>
                <c:pt idx="9">
                  <c:v>0.46000000000003638</c:v>
                </c:pt>
                <c:pt idx="10">
                  <c:v>0.48000000000001819</c:v>
                </c:pt>
                <c:pt idx="11">
                  <c:v>0.50999999999999091</c:v>
                </c:pt>
                <c:pt idx="12">
                  <c:v>0.52999999999997272</c:v>
                </c:pt>
                <c:pt idx="13">
                  <c:v>0.5600000000001728</c:v>
                </c:pt>
                <c:pt idx="14">
                  <c:v>0.58000000000015461</c:v>
                </c:pt>
                <c:pt idx="15">
                  <c:v>0.61000000000012733</c:v>
                </c:pt>
                <c:pt idx="16">
                  <c:v>0.63000000000010914</c:v>
                </c:pt>
                <c:pt idx="17">
                  <c:v>0.66000000000008185</c:v>
                </c:pt>
                <c:pt idx="18">
                  <c:v>0.68000000000006366</c:v>
                </c:pt>
                <c:pt idx="19">
                  <c:v>0.70000000000004547</c:v>
                </c:pt>
                <c:pt idx="20">
                  <c:v>0.73000000000001819</c:v>
                </c:pt>
                <c:pt idx="21">
                  <c:v>0.75</c:v>
                </c:pt>
                <c:pt idx="22">
                  <c:v>0.76999999999998181</c:v>
                </c:pt>
                <c:pt idx="23">
                  <c:v>0.8000000000001819</c:v>
                </c:pt>
                <c:pt idx="24">
                  <c:v>0.82000000000016371</c:v>
                </c:pt>
                <c:pt idx="25">
                  <c:v>0.85000000000013642</c:v>
                </c:pt>
                <c:pt idx="26">
                  <c:v>0.87000000000011823</c:v>
                </c:pt>
                <c:pt idx="27">
                  <c:v>0.89000000000010004</c:v>
                </c:pt>
                <c:pt idx="28">
                  <c:v>0.92000000000007276</c:v>
                </c:pt>
                <c:pt idx="29">
                  <c:v>0.94000000000005457</c:v>
                </c:pt>
                <c:pt idx="30">
                  <c:v>0.97000000000002728</c:v>
                </c:pt>
                <c:pt idx="31">
                  <c:v>0.99000000000000909</c:v>
                </c:pt>
                <c:pt idx="32">
                  <c:v>1.0099999999999909</c:v>
                </c:pt>
                <c:pt idx="33">
                  <c:v>1.040000000000191</c:v>
                </c:pt>
                <c:pt idx="34">
                  <c:v>1.0600000000001728</c:v>
                </c:pt>
                <c:pt idx="35">
                  <c:v>1.0800000000001546</c:v>
                </c:pt>
                <c:pt idx="36">
                  <c:v>1.1100000000001273</c:v>
                </c:pt>
                <c:pt idx="37">
                  <c:v>1.1300000000001091</c:v>
                </c:pt>
                <c:pt idx="38">
                  <c:v>1.1600000000000819</c:v>
                </c:pt>
                <c:pt idx="39">
                  <c:v>1.1800000000000637</c:v>
                </c:pt>
                <c:pt idx="40">
                  <c:v>1.2100000000000364</c:v>
                </c:pt>
                <c:pt idx="41">
                  <c:v>1.2300000000000182</c:v>
                </c:pt>
                <c:pt idx="42">
                  <c:v>1.2599999999999909</c:v>
                </c:pt>
                <c:pt idx="43">
                  <c:v>1.2799999999999727</c:v>
                </c:pt>
                <c:pt idx="44">
                  <c:v>1.3100000000001728</c:v>
                </c:pt>
                <c:pt idx="45">
                  <c:v>1.3300000000001546</c:v>
                </c:pt>
                <c:pt idx="46">
                  <c:v>1.3600000000001273</c:v>
                </c:pt>
                <c:pt idx="47">
                  <c:v>1.3800000000001091</c:v>
                </c:pt>
                <c:pt idx="48">
                  <c:v>1.4000000000000909</c:v>
                </c:pt>
                <c:pt idx="49">
                  <c:v>1.4300000000000637</c:v>
                </c:pt>
                <c:pt idx="50">
                  <c:v>1.4500000000000455</c:v>
                </c:pt>
                <c:pt idx="51">
                  <c:v>1.4700000000000273</c:v>
                </c:pt>
                <c:pt idx="52">
                  <c:v>1.5</c:v>
                </c:pt>
                <c:pt idx="53">
                  <c:v>1.5199999999999818</c:v>
                </c:pt>
                <c:pt idx="54">
                  <c:v>1.540000000000191</c:v>
                </c:pt>
                <c:pt idx="55">
                  <c:v>1.5700000000001637</c:v>
                </c:pt>
                <c:pt idx="56">
                  <c:v>1.5900000000001455</c:v>
                </c:pt>
                <c:pt idx="57">
                  <c:v>1.6200000000001182</c:v>
                </c:pt>
                <c:pt idx="58">
                  <c:v>1.6400000000001</c:v>
                </c:pt>
                <c:pt idx="59">
                  <c:v>1.6600000000000819</c:v>
                </c:pt>
                <c:pt idx="60">
                  <c:v>1.6900000000000546</c:v>
                </c:pt>
                <c:pt idx="61">
                  <c:v>1.7100000000000364</c:v>
                </c:pt>
                <c:pt idx="62">
                  <c:v>1.7400000000000091</c:v>
                </c:pt>
                <c:pt idx="63">
                  <c:v>1.7599999999999909</c:v>
                </c:pt>
                <c:pt idx="64">
                  <c:v>1.7799999999999727</c:v>
                </c:pt>
                <c:pt idx="65">
                  <c:v>1.8000000000001819</c:v>
                </c:pt>
                <c:pt idx="66">
                  <c:v>1.8300000000001546</c:v>
                </c:pt>
                <c:pt idx="67">
                  <c:v>1.8500000000001364</c:v>
                </c:pt>
                <c:pt idx="68">
                  <c:v>1.8700000000001182</c:v>
                </c:pt>
                <c:pt idx="69">
                  <c:v>1.9000000000000909</c:v>
                </c:pt>
                <c:pt idx="70">
                  <c:v>1.9200000000000728</c:v>
                </c:pt>
                <c:pt idx="71">
                  <c:v>1.9500000000000455</c:v>
                </c:pt>
                <c:pt idx="72">
                  <c:v>1.9700000000000273</c:v>
                </c:pt>
                <c:pt idx="73">
                  <c:v>1.9900000000000091</c:v>
                </c:pt>
                <c:pt idx="74">
                  <c:v>2.25</c:v>
                </c:pt>
                <c:pt idx="75">
                  <c:v>2.2699999999999818</c:v>
                </c:pt>
                <c:pt idx="76">
                  <c:v>2.3000000000001819</c:v>
                </c:pt>
                <c:pt idx="77">
                  <c:v>2.3200000000001637</c:v>
                </c:pt>
                <c:pt idx="78">
                  <c:v>2.3500000000001364</c:v>
                </c:pt>
                <c:pt idx="79">
                  <c:v>2.3700000000001182</c:v>
                </c:pt>
                <c:pt idx="80">
                  <c:v>2.3900000000001</c:v>
                </c:pt>
                <c:pt idx="81">
                  <c:v>2.4200000000000728</c:v>
                </c:pt>
                <c:pt idx="82">
                  <c:v>2.4400000000000546</c:v>
                </c:pt>
                <c:pt idx="83">
                  <c:v>2.4600000000000364</c:v>
                </c:pt>
                <c:pt idx="84">
                  <c:v>2.4900000000000091</c:v>
                </c:pt>
                <c:pt idx="85">
                  <c:v>2.5099999999999909</c:v>
                </c:pt>
                <c:pt idx="86">
                  <c:v>2.5299999999999727</c:v>
                </c:pt>
                <c:pt idx="87">
                  <c:v>2.5600000000001728</c:v>
                </c:pt>
                <c:pt idx="88">
                  <c:v>2.5800000000001546</c:v>
                </c:pt>
                <c:pt idx="89">
                  <c:v>2.6000000000001364</c:v>
                </c:pt>
                <c:pt idx="90">
                  <c:v>2.6200000000001182</c:v>
                </c:pt>
                <c:pt idx="91">
                  <c:v>2.6500000000000909</c:v>
                </c:pt>
                <c:pt idx="92">
                  <c:v>2.6700000000000728</c:v>
                </c:pt>
                <c:pt idx="93">
                  <c:v>2.7000000000000455</c:v>
                </c:pt>
                <c:pt idx="94">
                  <c:v>2.7200000000000273</c:v>
                </c:pt>
                <c:pt idx="95">
                  <c:v>2.7400000000000091</c:v>
                </c:pt>
                <c:pt idx="96">
                  <c:v>2.7599999999999909</c:v>
                </c:pt>
                <c:pt idx="97">
                  <c:v>2.790000000000191</c:v>
                </c:pt>
                <c:pt idx="98">
                  <c:v>2.8100000000001728</c:v>
                </c:pt>
                <c:pt idx="99">
                  <c:v>2.8300000000001546</c:v>
                </c:pt>
                <c:pt idx="100">
                  <c:v>2.8600000000001273</c:v>
                </c:pt>
                <c:pt idx="101">
                  <c:v>2.8800000000001091</c:v>
                </c:pt>
                <c:pt idx="102">
                  <c:v>2.9000000000000909</c:v>
                </c:pt>
                <c:pt idx="103">
                  <c:v>2.9300000000000637</c:v>
                </c:pt>
                <c:pt idx="104">
                  <c:v>2.9500000000000455</c:v>
                </c:pt>
                <c:pt idx="105">
                  <c:v>2.9700000000000273</c:v>
                </c:pt>
                <c:pt idx="106">
                  <c:v>2.9900000000000091</c:v>
                </c:pt>
                <c:pt idx="107">
                  <c:v>3.0199999999999818</c:v>
                </c:pt>
                <c:pt idx="108">
                  <c:v>3.040000000000191</c:v>
                </c:pt>
                <c:pt idx="109">
                  <c:v>3.0600000000001728</c:v>
                </c:pt>
                <c:pt idx="110">
                  <c:v>3.0900000000001455</c:v>
                </c:pt>
                <c:pt idx="111">
                  <c:v>3.1100000000001273</c:v>
                </c:pt>
                <c:pt idx="112">
                  <c:v>3.1300000000001091</c:v>
                </c:pt>
                <c:pt idx="113">
                  <c:v>3.1500000000000909</c:v>
                </c:pt>
                <c:pt idx="114">
                  <c:v>3.1800000000000637</c:v>
                </c:pt>
                <c:pt idx="115">
                  <c:v>3.2000000000000455</c:v>
                </c:pt>
                <c:pt idx="116">
                  <c:v>3.2200000000000273</c:v>
                </c:pt>
                <c:pt idx="117">
                  <c:v>3.25</c:v>
                </c:pt>
                <c:pt idx="118">
                  <c:v>3.2699999999999818</c:v>
                </c:pt>
                <c:pt idx="119">
                  <c:v>3.290000000000191</c:v>
                </c:pt>
                <c:pt idx="120">
                  <c:v>3.3200000000001637</c:v>
                </c:pt>
                <c:pt idx="121">
                  <c:v>3.3400000000001455</c:v>
                </c:pt>
                <c:pt idx="122">
                  <c:v>3.3600000000001273</c:v>
                </c:pt>
                <c:pt idx="123">
                  <c:v>3.3800000000001091</c:v>
                </c:pt>
                <c:pt idx="124">
                  <c:v>3.4100000000000819</c:v>
                </c:pt>
                <c:pt idx="125">
                  <c:v>3.4300000000000637</c:v>
                </c:pt>
                <c:pt idx="126">
                  <c:v>3.4500000000000455</c:v>
                </c:pt>
                <c:pt idx="127">
                  <c:v>3.4700000000000273</c:v>
                </c:pt>
                <c:pt idx="128">
                  <c:v>3.5</c:v>
                </c:pt>
                <c:pt idx="129">
                  <c:v>3.5199999999999818</c:v>
                </c:pt>
                <c:pt idx="130">
                  <c:v>3.540000000000191</c:v>
                </c:pt>
                <c:pt idx="131">
                  <c:v>3.5700000000001637</c:v>
                </c:pt>
                <c:pt idx="132">
                  <c:v>3.5900000000001455</c:v>
                </c:pt>
                <c:pt idx="133">
                  <c:v>3.6100000000001273</c:v>
                </c:pt>
                <c:pt idx="134">
                  <c:v>3.6300000000001091</c:v>
                </c:pt>
                <c:pt idx="135">
                  <c:v>3.6600000000000819</c:v>
                </c:pt>
                <c:pt idx="136">
                  <c:v>3.6800000000000637</c:v>
                </c:pt>
                <c:pt idx="137">
                  <c:v>3.7000000000000455</c:v>
                </c:pt>
                <c:pt idx="138">
                  <c:v>3.7300000000000182</c:v>
                </c:pt>
                <c:pt idx="139">
                  <c:v>3.75</c:v>
                </c:pt>
                <c:pt idx="140">
                  <c:v>3.7699999999999818</c:v>
                </c:pt>
                <c:pt idx="141">
                  <c:v>3.8000000000001819</c:v>
                </c:pt>
                <c:pt idx="142">
                  <c:v>3.8200000000001637</c:v>
                </c:pt>
                <c:pt idx="143">
                  <c:v>3.8400000000001455</c:v>
                </c:pt>
                <c:pt idx="144">
                  <c:v>3.8600000000001273</c:v>
                </c:pt>
                <c:pt idx="145">
                  <c:v>3.8900000000001</c:v>
                </c:pt>
                <c:pt idx="146">
                  <c:v>3.9100000000000819</c:v>
                </c:pt>
                <c:pt idx="147">
                  <c:v>3.9300000000000637</c:v>
                </c:pt>
                <c:pt idx="148">
                  <c:v>3.9600000000000364</c:v>
                </c:pt>
                <c:pt idx="149">
                  <c:v>3.9800000000000182</c:v>
                </c:pt>
                <c:pt idx="150">
                  <c:v>4</c:v>
                </c:pt>
                <c:pt idx="151">
                  <c:v>4.25</c:v>
                </c:pt>
              </c:numCache>
            </c:numRef>
          </c:xVal>
          <c:yVal>
            <c:numRef>
              <c:f>pruebaReal5!$D$2:$D$153</c:f>
              <c:numCache>
                <c:formatCode>General</c:formatCode>
                <c:ptCount val="152"/>
                <c:pt idx="0">
                  <c:v>1.5263108896185331</c:v>
                </c:pt>
                <c:pt idx="1">
                  <c:v>0.52001949276555237</c:v>
                </c:pt>
                <c:pt idx="2">
                  <c:v>0.29759227197714977</c:v>
                </c:pt>
                <c:pt idx="3">
                  <c:v>6.9029135018521551E-2</c:v>
                </c:pt>
                <c:pt idx="4">
                  <c:v>-0.15033011808545746</c:v>
                </c:pt>
                <c:pt idx="5">
                  <c:v>-0.36968937293476573</c:v>
                </c:pt>
                <c:pt idx="6">
                  <c:v>-0.57064085832944622</c:v>
                </c:pt>
                <c:pt idx="7">
                  <c:v>-0.73170883014913068</c:v>
                </c:pt>
                <c:pt idx="8">
                  <c:v>-0.85135933596753388</c:v>
                </c:pt>
                <c:pt idx="9">
                  <c:v>-0.92192245657359639</c:v>
                </c:pt>
                <c:pt idx="10">
                  <c:v>-0.94646614917976679</c:v>
                </c:pt>
                <c:pt idx="11">
                  <c:v>-0.92652440111891488</c:v>
                </c:pt>
                <c:pt idx="12">
                  <c:v>-0.86516516960348921</c:v>
                </c:pt>
                <c:pt idx="13">
                  <c:v>-0.76699039917880829</c:v>
                </c:pt>
                <c:pt idx="14">
                  <c:v>-0.63813600426976813</c:v>
                </c:pt>
                <c:pt idx="15">
                  <c:v>-0.48627190408742821</c:v>
                </c:pt>
                <c:pt idx="16">
                  <c:v>-0.31753403050997703</c:v>
                </c:pt>
                <c:pt idx="17">
                  <c:v>-0.1487961377339041</c:v>
                </c:pt>
                <c:pt idx="18">
                  <c:v>7.6699035030959031E-3</c:v>
                </c:pt>
                <c:pt idx="19">
                  <c:v>0.14879612900725789</c:v>
                </c:pt>
                <c:pt idx="20">
                  <c:v>0.28071848112874614</c:v>
                </c:pt>
                <c:pt idx="21">
                  <c:v>0.39730102973470111</c:v>
                </c:pt>
                <c:pt idx="22">
                  <c:v>0.49240782549364154</c:v>
                </c:pt>
                <c:pt idx="23">
                  <c:v>0.56297094609970411</c:v>
                </c:pt>
                <c:pt idx="24">
                  <c:v>0.6105243614324668</c:v>
                </c:pt>
                <c:pt idx="25">
                  <c:v>0.63353406670576673</c:v>
                </c:pt>
                <c:pt idx="26">
                  <c:v>0.63200007937289648</c:v>
                </c:pt>
                <c:pt idx="27">
                  <c:v>0.6105243614324668</c:v>
                </c:pt>
                <c:pt idx="28">
                  <c:v>0.57064084785747082</c:v>
                </c:pt>
                <c:pt idx="29">
                  <c:v>0.51541754822023389</c:v>
                </c:pt>
                <c:pt idx="30">
                  <c:v>0.43871851318927496</c:v>
                </c:pt>
                <c:pt idx="31">
                  <c:v>0.34821364452236059</c:v>
                </c:pt>
                <c:pt idx="32">
                  <c:v>0.2469708994319389</c:v>
                </c:pt>
                <c:pt idx="33">
                  <c:v>0.14112622724949123</c:v>
                </c:pt>
                <c:pt idx="34">
                  <c:v>3.3747576460819488E-2</c:v>
                </c:pt>
                <c:pt idx="35">
                  <c:v>-6.5961174664480732E-2</c:v>
                </c:pt>
                <c:pt idx="36">
                  <c:v>-0.15953400368543591</c:v>
                </c:pt>
                <c:pt idx="37">
                  <c:v>-0.24697090990391443</c:v>
                </c:pt>
                <c:pt idx="38">
                  <c:v>-0.32213597505529551</c:v>
                </c:pt>
                <c:pt idx="39">
                  <c:v>-0.37582528735966203</c:v>
                </c:pt>
                <c:pt idx="40">
                  <c:v>-0.4065049118440211</c:v>
                </c:pt>
                <c:pt idx="41">
                  <c:v>-0.41570880093465812</c:v>
                </c:pt>
                <c:pt idx="42">
                  <c:v>-0.40190296729870262</c:v>
                </c:pt>
                <c:pt idx="43">
                  <c:v>-0.36968937293476573</c:v>
                </c:pt>
                <c:pt idx="44">
                  <c:v>-0.32060198772242521</c:v>
                </c:pt>
                <c:pt idx="45">
                  <c:v>-0.25617479899455137</c:v>
                </c:pt>
                <c:pt idx="46">
                  <c:v>-0.18407769629160617</c:v>
                </c:pt>
                <c:pt idx="47">
                  <c:v>-0.11044661847309541</c:v>
                </c:pt>
                <c:pt idx="48">
                  <c:v>-3.5281558557702056E-2</c:v>
                </c:pt>
                <c:pt idx="49">
                  <c:v>3.5281556812372807E-2</c:v>
                </c:pt>
                <c:pt idx="50">
                  <c:v>9.9708750776234367E-2</c:v>
                </c:pt>
                <c:pt idx="51">
                  <c:v>0.15646604821831706</c:v>
                </c:pt>
                <c:pt idx="52">
                  <c:v>0.20248545876491689</c:v>
                </c:pt>
                <c:pt idx="53">
                  <c:v>0.24083498500704259</c:v>
                </c:pt>
                <c:pt idx="54">
                  <c:v>0.268446634825661</c:v>
                </c:pt>
                <c:pt idx="55">
                  <c:v>0.28225246846161645</c:v>
                </c:pt>
                <c:pt idx="56">
                  <c:v>0.28378643834119427</c:v>
                </c:pt>
                <c:pt idx="57">
                  <c:v>0.27304857937097948</c:v>
                </c:pt>
                <c:pt idx="58">
                  <c:v>0.25157284397725738</c:v>
                </c:pt>
                <c:pt idx="59">
                  <c:v>0.22089323694619081</c:v>
                </c:pt>
                <c:pt idx="60">
                  <c:v>0.18407769803693544</c:v>
                </c:pt>
                <c:pt idx="61">
                  <c:v>0.14266021458236156</c:v>
                </c:pt>
                <c:pt idx="62">
                  <c:v>9.5106807976245142E-2</c:v>
                </c:pt>
                <c:pt idx="63">
                  <c:v>4.7553403115457936E-2</c:v>
                </c:pt>
                <c:pt idx="64">
                  <c:v>0</c:v>
                </c:pt>
                <c:pt idx="65">
                  <c:v>-4.601942450923386E-2</c:v>
                </c:pt>
                <c:pt idx="66">
                  <c:v>-8.7436905869412621E-2</c:v>
                </c:pt>
                <c:pt idx="67">
                  <c:v>-0.12425244512773385</c:v>
                </c:pt>
                <c:pt idx="68">
                  <c:v>-0.1549320608854467</c:v>
                </c:pt>
                <c:pt idx="69">
                  <c:v>-0.17487381069162775</c:v>
                </c:pt>
                <c:pt idx="70">
                  <c:v>-0.18714565699471286</c:v>
                </c:pt>
                <c:pt idx="71">
                  <c:v>-0.19021361944314874</c:v>
                </c:pt>
                <c:pt idx="72">
                  <c:v>-0.18254371419472359</c:v>
                </c:pt>
                <c:pt idx="73">
                  <c:v>-0.16873788754008515</c:v>
                </c:pt>
                <c:pt idx="74">
                  <c:v>0.12885438094640614</c:v>
                </c:pt>
                <c:pt idx="75">
                  <c:v>0.13652428270417272</c:v>
                </c:pt>
                <c:pt idx="76">
                  <c:v>0.1380582700370431</c:v>
                </c:pt>
                <c:pt idx="77">
                  <c:v>0.13345632549172462</c:v>
                </c:pt>
                <c:pt idx="78">
                  <c:v>0.12271846652150981</c:v>
                </c:pt>
                <c:pt idx="79">
                  <c:v>0.10891263288555433</c:v>
                </c:pt>
                <c:pt idx="80">
                  <c:v>9.0504865176255889E-2</c:v>
                </c:pt>
                <c:pt idx="81">
                  <c:v>7.0563115370074883E-2</c:v>
                </c:pt>
                <c:pt idx="82">
                  <c:v>4.9087385212340517E-2</c:v>
                </c:pt>
                <c:pt idx="83">
                  <c:v>2.761165330927692E-2</c:v>
                </c:pt>
                <c:pt idx="84">
                  <c:v>6.1359231515425647E-3</c:v>
                </c:pt>
                <c:pt idx="85">
                  <c:v>-1.5339808751521033E-2</c:v>
                </c:pt>
                <c:pt idx="86">
                  <c:v>-3.3747578206148723E-2</c:v>
                </c:pt>
                <c:pt idx="87">
                  <c:v>-4.9087385212340517E-2</c:v>
                </c:pt>
                <c:pt idx="88">
                  <c:v>-6.2893213088709446E-2</c:v>
                </c:pt>
                <c:pt idx="89">
                  <c:v>-7.2097097903289761E-2</c:v>
                </c:pt>
                <c:pt idx="90">
                  <c:v>-7.8233021142098791E-2</c:v>
                </c:pt>
                <c:pt idx="91">
                  <c:v>-7.9767001842717955E-2</c:v>
                </c:pt>
                <c:pt idx="92">
                  <c:v>-7.6699040266946683E-2</c:v>
                </c:pt>
                <c:pt idx="93">
                  <c:v>-6.9029136327518476E-2</c:v>
                </c:pt>
                <c:pt idx="94">
                  <c:v>-5.9825251512938167E-2</c:v>
                </c:pt>
                <c:pt idx="95">
                  <c:v>-4.9087385212340517E-2</c:v>
                </c:pt>
                <c:pt idx="96">
                  <c:v>-3.5281558557702056E-2</c:v>
                </c:pt>
                <c:pt idx="97">
                  <c:v>-1.9941751551510265E-2</c:v>
                </c:pt>
                <c:pt idx="98">
                  <c:v>-6.1359231515425577E-3</c:v>
                </c:pt>
                <c:pt idx="99">
                  <c:v>9.2038838546492259E-3</c:v>
                </c:pt>
                <c:pt idx="100">
                  <c:v>2.1475730157734355E-2</c:v>
                </c:pt>
                <c:pt idx="101">
                  <c:v>3.3747576460819488E-2</c:v>
                </c:pt>
                <c:pt idx="102">
                  <c:v>4.2951462060797953E-2</c:v>
                </c:pt>
                <c:pt idx="103">
                  <c:v>5.0621365563893857E-2</c:v>
                </c:pt>
                <c:pt idx="104">
                  <c:v>5.6757288715436421E-2</c:v>
                </c:pt>
                <c:pt idx="105">
                  <c:v>5.9825249418543072E-2</c:v>
                </c:pt>
                <c:pt idx="106">
                  <c:v>5.9825249418543072E-2</c:v>
                </c:pt>
                <c:pt idx="107">
                  <c:v>5.829126906698974E-2</c:v>
                </c:pt>
                <c:pt idx="108">
                  <c:v>5.5223308363883075E-2</c:v>
                </c:pt>
                <c:pt idx="109">
                  <c:v>5.0621365563893857E-2</c:v>
                </c:pt>
                <c:pt idx="110">
                  <c:v>4.4485442412351292E-2</c:v>
                </c:pt>
                <c:pt idx="111">
                  <c:v>3.8349519260808727E-2</c:v>
                </c:pt>
                <c:pt idx="112">
                  <c:v>2.9145633660830242E-2</c:v>
                </c:pt>
                <c:pt idx="113">
                  <c:v>2.1475730157734355E-2</c:v>
                </c:pt>
                <c:pt idx="114">
                  <c:v>1.2271846303085129E-2</c:v>
                </c:pt>
                <c:pt idx="115">
                  <c:v>4.6019410546599849E-3</c:v>
                </c:pt>
                <c:pt idx="116">
                  <c:v>-3.067962448435903E-3</c:v>
                </c:pt>
                <c:pt idx="117">
                  <c:v>-1.0737865951531799E-2</c:v>
                </c:pt>
                <c:pt idx="118">
                  <c:v>-1.6873789103074362E-2</c:v>
                </c:pt>
                <c:pt idx="119">
                  <c:v>-2.1475731903063597E-2</c:v>
                </c:pt>
                <c:pt idx="120">
                  <c:v>-2.4543692606170248E-2</c:v>
                </c:pt>
                <c:pt idx="121">
                  <c:v>-2.607767470305283E-2</c:v>
                </c:pt>
                <c:pt idx="122">
                  <c:v>-2.607767470305283E-2</c:v>
                </c:pt>
                <c:pt idx="123">
                  <c:v>-2.607767470305283E-2</c:v>
                </c:pt>
                <c:pt idx="124">
                  <c:v>-2.300971225461693E-2</c:v>
                </c:pt>
                <c:pt idx="125">
                  <c:v>-1.9941751551510265E-2</c:v>
                </c:pt>
                <c:pt idx="126">
                  <c:v>-1.5339808751521033E-2</c:v>
                </c:pt>
                <c:pt idx="127">
                  <c:v>-1.0737865951531799E-2</c:v>
                </c:pt>
                <c:pt idx="128">
                  <c:v>-6.1359231515425577E-3</c:v>
                </c:pt>
                <c:pt idx="129">
                  <c:v>-1.5339820968825722E-3</c:v>
                </c:pt>
                <c:pt idx="130">
                  <c:v>3.0679607031066617E-3</c:v>
                </c:pt>
                <c:pt idx="131">
                  <c:v>6.1359231515425647E-3</c:v>
                </c:pt>
                <c:pt idx="132">
                  <c:v>9.2038838546492259E-3</c:v>
                </c:pt>
                <c:pt idx="133">
                  <c:v>1.2271846303085129E-2</c:v>
                </c:pt>
                <c:pt idx="134">
                  <c:v>1.3805826654638469E-2</c:v>
                </c:pt>
                <c:pt idx="135">
                  <c:v>1.3805826654638469E-2</c:v>
                </c:pt>
                <c:pt idx="136">
                  <c:v>1.3805826654638469E-2</c:v>
                </c:pt>
                <c:pt idx="137">
                  <c:v>1.2271846303085129E-2</c:v>
                </c:pt>
                <c:pt idx="138">
                  <c:v>1.073786420620255E-2</c:v>
                </c:pt>
                <c:pt idx="139">
                  <c:v>7.6699035030959031E-3</c:v>
                </c:pt>
                <c:pt idx="140">
                  <c:v>6.1359231515425647E-3</c:v>
                </c:pt>
                <c:pt idx="141">
                  <c:v>4.6019410546599849E-3</c:v>
                </c:pt>
                <c:pt idx="142">
                  <c:v>1.5339803515533384E-3</c:v>
                </c:pt>
                <c:pt idx="143">
                  <c:v>0</c:v>
                </c:pt>
                <c:pt idx="144">
                  <c:v>-1.5339820968825722E-3</c:v>
                </c:pt>
                <c:pt idx="145">
                  <c:v>-3.067962448435903E-3</c:v>
                </c:pt>
                <c:pt idx="146">
                  <c:v>-3.067962448435903E-3</c:v>
                </c:pt>
                <c:pt idx="147">
                  <c:v>-3.067962448435903E-3</c:v>
                </c:pt>
                <c:pt idx="148">
                  <c:v>-3.067962448435903E-3</c:v>
                </c:pt>
                <c:pt idx="149">
                  <c:v>-3.067962448435903E-3</c:v>
                </c:pt>
                <c:pt idx="150">
                  <c:v>-1.5339820968825722E-3</c:v>
                </c:pt>
                <c:pt idx="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B-4167-9276-1B9925EE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170447"/>
        <c:axId val="1920174767"/>
      </c:scatterChart>
      <c:valAx>
        <c:axId val="19201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174767"/>
        <c:crosses val="autoZero"/>
        <c:crossBetween val="midCat"/>
      </c:valAx>
      <c:valAx>
        <c:axId val="19201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1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locs1!$A$2:$A$13</c:f>
              <c:strCache>
                <c:ptCount val="12"/>
                <c:pt idx="0">
                  <c:v>0</c:v>
                </c:pt>
                <c:pt idx="1">
                  <c:v>0,84</c:v>
                </c:pt>
                <c:pt idx="2">
                  <c:v>1,54</c:v>
                </c:pt>
                <c:pt idx="3">
                  <c:v>2,26</c:v>
                </c:pt>
                <c:pt idx="4">
                  <c:v>2,91</c:v>
                </c:pt>
                <c:pt idx="5">
                  <c:v>3,41</c:v>
                </c:pt>
                <c:pt idx="6">
                  <c:v>0,46</c:v>
                </c:pt>
                <c:pt idx="7">
                  <c:v>1,19</c:v>
                </c:pt>
                <c:pt idx="8">
                  <c:v>1,91</c:v>
                </c:pt>
                <c:pt idx="9">
                  <c:v>2,6</c:v>
                </c:pt>
                <c:pt idx="10">
                  <c:v>3,2</c:v>
                </c:pt>
                <c:pt idx="11">
                  <c:v>3,55</c:v>
                </c:pt>
              </c:strCache>
            </c:strRef>
          </c:xVal>
          <c:yVal>
            <c:numRef>
              <c:f>'pks1'!$A$2:$A$13</c:f>
              <c:numCache>
                <c:formatCode>General</c:formatCode>
                <c:ptCount val="12"/>
                <c:pt idx="0">
                  <c:v>1.4956312686248301</c:v>
                </c:pt>
                <c:pt idx="1">
                  <c:v>0.57370880856057704</c:v>
                </c:pt>
                <c:pt idx="2">
                  <c:v>0.239301001164831</c:v>
                </c:pt>
                <c:pt idx="3">
                  <c:v>9.8174770424680993E-2</c:v>
                </c:pt>
                <c:pt idx="4">
                  <c:v>2.6077674703052799E-2</c:v>
                </c:pt>
                <c:pt idx="5">
                  <c:v>4.6019427999892401E-3</c:v>
                </c:pt>
                <c:pt idx="6">
                  <c:v>0.88817487138613105</c:v>
                </c:pt>
                <c:pt idx="7">
                  <c:v>0.368155382111237</c:v>
                </c:pt>
                <c:pt idx="8">
                  <c:v>0.15493205914011701</c:v>
                </c:pt>
                <c:pt idx="9">
                  <c:v>5.3689326267000501E-2</c:v>
                </c:pt>
                <c:pt idx="10">
                  <c:v>1.22718463030851E-2</c:v>
                </c:pt>
                <c:pt idx="11">
                  <c:v>1.53398035155332E-3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E-4FB5-B662-6469D2F1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24656"/>
        <c:axId val="411325136"/>
      </c:scatterChart>
      <c:valAx>
        <c:axId val="4113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325136"/>
        <c:crosses val="autoZero"/>
        <c:crossBetween val="midCat"/>
      </c:valAx>
      <c:valAx>
        <c:axId val="411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3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8389326334208225E-2"/>
                  <c:y val="-0.388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Data1!$A$1:$A$12</c:f>
              <c:numCache>
                <c:formatCode>0.00</c:formatCode>
                <c:ptCount val="12"/>
                <c:pt idx="0">
                  <c:v>0</c:v>
                </c:pt>
                <c:pt idx="1">
                  <c:v>0.45999999999999402</c:v>
                </c:pt>
                <c:pt idx="2">
                  <c:v>0.83999999999999597</c:v>
                </c:pt>
                <c:pt idx="3">
                  <c:v>1.19</c:v>
                </c:pt>
                <c:pt idx="4">
                  <c:v>1.54</c:v>
                </c:pt>
                <c:pt idx="5">
                  <c:v>1.91</c:v>
                </c:pt>
                <c:pt idx="6">
                  <c:v>2.2599999999999998</c:v>
                </c:pt>
                <c:pt idx="7">
                  <c:v>2.5999999999999899</c:v>
                </c:pt>
                <c:pt idx="8">
                  <c:v>2.91</c:v>
                </c:pt>
                <c:pt idx="9">
                  <c:v>3.2</c:v>
                </c:pt>
                <c:pt idx="10">
                  <c:v>3.41</c:v>
                </c:pt>
                <c:pt idx="11">
                  <c:v>3.55</c:v>
                </c:pt>
              </c:numCache>
            </c:numRef>
          </c:xVal>
          <c:yVal>
            <c:numRef>
              <c:f>Data1!$B$1:$B$12</c:f>
              <c:numCache>
                <c:formatCode>General</c:formatCode>
                <c:ptCount val="12"/>
                <c:pt idx="0">
                  <c:v>1.4956312686248301</c:v>
                </c:pt>
                <c:pt idx="1">
                  <c:v>0.88817487138613105</c:v>
                </c:pt>
                <c:pt idx="2">
                  <c:v>0.57370880856057704</c:v>
                </c:pt>
                <c:pt idx="3">
                  <c:v>0.368155382111237</c:v>
                </c:pt>
                <c:pt idx="4">
                  <c:v>0.239301001164831</c:v>
                </c:pt>
                <c:pt idx="5">
                  <c:v>0.15493205914011701</c:v>
                </c:pt>
                <c:pt idx="6">
                  <c:v>9.8174770424680993E-2</c:v>
                </c:pt>
                <c:pt idx="7">
                  <c:v>5.3689326267000501E-2</c:v>
                </c:pt>
                <c:pt idx="8">
                  <c:v>2.6077674703052799E-2</c:v>
                </c:pt>
                <c:pt idx="9">
                  <c:v>1.22718463030851E-2</c:v>
                </c:pt>
                <c:pt idx="10">
                  <c:v>4.6019427999892401E-3</c:v>
                </c:pt>
                <c:pt idx="11">
                  <c:v>1.53398035155332E-3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2-4E91-AF9A-519862FC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99216"/>
        <c:axId val="1359626096"/>
      </c:scatterChart>
      <c:valAx>
        <c:axId val="135959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626096"/>
        <c:crosses val="autoZero"/>
        <c:crossBetween val="midCat"/>
      </c:valAx>
      <c:valAx>
        <c:axId val="13596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9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4429571303587058E-2"/>
                  <c:y val="-0.3834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Data1!$A$26:$A$31</c:f>
              <c:numCache>
                <c:formatCode>General</c:formatCode>
                <c:ptCount val="6"/>
                <c:pt idx="0">
                  <c:v>0</c:v>
                </c:pt>
                <c:pt idx="1">
                  <c:v>0.83999999999999597</c:v>
                </c:pt>
                <c:pt idx="2">
                  <c:v>1.54</c:v>
                </c:pt>
                <c:pt idx="3">
                  <c:v>2.2599999999999998</c:v>
                </c:pt>
                <c:pt idx="4">
                  <c:v>2.91</c:v>
                </c:pt>
                <c:pt idx="5">
                  <c:v>3.41</c:v>
                </c:pt>
              </c:numCache>
            </c:numRef>
          </c:xVal>
          <c:yVal>
            <c:numRef>
              <c:f>Data1!$B$26:$B$31</c:f>
              <c:numCache>
                <c:formatCode>General</c:formatCode>
                <c:ptCount val="6"/>
                <c:pt idx="0">
                  <c:v>1.4956312686248301</c:v>
                </c:pt>
                <c:pt idx="1">
                  <c:v>0.57370880856057704</c:v>
                </c:pt>
                <c:pt idx="2">
                  <c:v>0.239301001164831</c:v>
                </c:pt>
                <c:pt idx="3">
                  <c:v>9.8174770424680993E-2</c:v>
                </c:pt>
                <c:pt idx="4">
                  <c:v>2.6077674703052799E-2</c:v>
                </c:pt>
                <c:pt idx="5">
                  <c:v>4.6019427999892401E-3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03-45CB-A9B5-8674C714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24176"/>
        <c:axId val="447643072"/>
      </c:scatterChart>
      <c:valAx>
        <c:axId val="13596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7643072"/>
        <c:crosses val="autoZero"/>
        <c:crossBetween val="midCat"/>
      </c:valAx>
      <c:valAx>
        <c:axId val="447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6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0641732283464567E-2"/>
                  <c:y val="-0.318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Data2!$A$1:$A$11</c:f>
              <c:numCache>
                <c:formatCode>General</c:formatCode>
                <c:ptCount val="11"/>
                <c:pt idx="0">
                  <c:v>0</c:v>
                </c:pt>
                <c:pt idx="1">
                  <c:v>0.41000000000008202</c:v>
                </c:pt>
                <c:pt idx="2">
                  <c:v>0.79999999999995497</c:v>
                </c:pt>
                <c:pt idx="3">
                  <c:v>1.1600000000000801</c:v>
                </c:pt>
                <c:pt idx="4">
                  <c:v>1.51999999999998</c:v>
                </c:pt>
                <c:pt idx="5">
                  <c:v>1.86999999999989</c:v>
                </c:pt>
                <c:pt idx="6">
                  <c:v>2.2200000000000299</c:v>
                </c:pt>
                <c:pt idx="7">
                  <c:v>2.5699999999999399</c:v>
                </c:pt>
                <c:pt idx="8">
                  <c:v>2.9400000000000501</c:v>
                </c:pt>
                <c:pt idx="9">
                  <c:v>3.2899999999999601</c:v>
                </c:pt>
                <c:pt idx="10">
                  <c:v>3.8399999999999199</c:v>
                </c:pt>
              </c:numCache>
            </c:numRef>
          </c:xVal>
          <c:yVal>
            <c:numRef>
              <c:f>Data2!$B$1:$B$11</c:f>
              <c:numCache>
                <c:formatCode>General</c:formatCode>
                <c:ptCount val="11"/>
                <c:pt idx="0">
                  <c:v>1.48335941708576</c:v>
                </c:pt>
                <c:pt idx="1">
                  <c:v>0.97714575795616299</c:v>
                </c:pt>
                <c:pt idx="2">
                  <c:v>0.61512630423245596</c:v>
                </c:pt>
                <c:pt idx="3">
                  <c:v>0.45405831146882097</c:v>
                </c:pt>
                <c:pt idx="4">
                  <c:v>0.271514607746072</c:v>
                </c:pt>
                <c:pt idx="5">
                  <c:v>0.219359253103979</c:v>
                </c:pt>
                <c:pt idx="6">
                  <c:v>0.116582532897992</c:v>
                </c:pt>
                <c:pt idx="7">
                  <c:v>0.111980598824649</c:v>
                </c:pt>
                <c:pt idx="8">
                  <c:v>4.14174817092446E-2</c:v>
                </c:pt>
                <c:pt idx="9">
                  <c:v>4.4485442412351299E-2</c:v>
                </c:pt>
                <c:pt idx="10">
                  <c:v>4.6019427999892297E-3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3-4AC5-A779-1AAE0BC8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23696"/>
        <c:axId val="1359627056"/>
      </c:scatterChart>
      <c:valAx>
        <c:axId val="13596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627056"/>
        <c:crosses val="autoZero"/>
        <c:crossBetween val="midCat"/>
      </c:valAx>
      <c:valAx>
        <c:axId val="1359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6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8187882764654418E-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Data3!$A$1:$A$12</c:f>
              <c:numCache>
                <c:formatCode>General</c:formatCode>
                <c:ptCount val="12"/>
                <c:pt idx="0">
                  <c:v>0</c:v>
                </c:pt>
                <c:pt idx="1">
                  <c:v>0.48000000000001802</c:v>
                </c:pt>
                <c:pt idx="2">
                  <c:v>0.85000000000013598</c:v>
                </c:pt>
                <c:pt idx="3">
                  <c:v>1.23000000000002</c:v>
                </c:pt>
                <c:pt idx="4">
                  <c:v>1.59000000000015</c:v>
                </c:pt>
                <c:pt idx="5">
                  <c:v>1.9500000000000499</c:v>
                </c:pt>
                <c:pt idx="6">
                  <c:v>2.3000000000001801</c:v>
                </c:pt>
                <c:pt idx="7">
                  <c:v>2.6500000000000901</c:v>
                </c:pt>
                <c:pt idx="8">
                  <c:v>2.9700000000000299</c:v>
                </c:pt>
                <c:pt idx="9">
                  <c:v>3.34000000000015</c:v>
                </c:pt>
                <c:pt idx="10">
                  <c:v>3.63000000000011</c:v>
                </c:pt>
                <c:pt idx="11">
                  <c:v>3.8900000000001</c:v>
                </c:pt>
              </c:numCache>
            </c:numRef>
          </c:xVal>
          <c:yVal>
            <c:numRef>
              <c:f>Data3!$B$1:$B$12</c:f>
              <c:numCache>
                <c:formatCode>General</c:formatCode>
                <c:ptCount val="12"/>
                <c:pt idx="0">
                  <c:v>1.52631088961853</c:v>
                </c:pt>
                <c:pt idx="1">
                  <c:v>0.94646614917976701</c:v>
                </c:pt>
                <c:pt idx="2">
                  <c:v>0.63353406670576695</c:v>
                </c:pt>
                <c:pt idx="3">
                  <c:v>0.41570880093465801</c:v>
                </c:pt>
                <c:pt idx="4">
                  <c:v>0.28378643834119399</c:v>
                </c:pt>
                <c:pt idx="5">
                  <c:v>0.19021361944314899</c:v>
                </c:pt>
                <c:pt idx="6">
                  <c:v>0.13805827003704299</c:v>
                </c:pt>
                <c:pt idx="7">
                  <c:v>7.9767001842717997E-2</c:v>
                </c:pt>
                <c:pt idx="8">
                  <c:v>5.98252494185431E-2</c:v>
                </c:pt>
                <c:pt idx="9">
                  <c:v>2.6077674703052799E-2</c:v>
                </c:pt>
                <c:pt idx="10">
                  <c:v>1.38058266546385E-2</c:v>
                </c:pt>
                <c:pt idx="11">
                  <c:v>3.0679624484359E-3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9-4652-8C2A-927BE77B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09296"/>
        <c:axId val="1359609776"/>
      </c:scatterChart>
      <c:valAx>
        <c:axId val="13596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609776"/>
        <c:crosses val="autoZero"/>
        <c:crossBetween val="midCat"/>
      </c:valAx>
      <c:valAx>
        <c:axId val="13596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6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pruebaReal1!$B$2:$B$162</c:f>
              <c:numCache>
                <c:formatCode>General</c:formatCode>
                <c:ptCount val="161"/>
                <c:pt idx="0">
                  <c:v>0</c:v>
                </c:pt>
                <c:pt idx="1">
                  <c:v>1.9999999999996021E-2</c:v>
                </c:pt>
                <c:pt idx="2">
                  <c:v>3.9999999999999147E-2</c:v>
                </c:pt>
                <c:pt idx="3">
                  <c:v>5.9999999999995168E-2</c:v>
                </c:pt>
                <c:pt idx="4">
                  <c:v>7.9999999999998295E-2</c:v>
                </c:pt>
                <c:pt idx="5">
                  <c:v>9.9999999999994316E-2</c:v>
                </c:pt>
                <c:pt idx="6">
                  <c:v>0.12999999999999545</c:v>
                </c:pt>
                <c:pt idx="7">
                  <c:v>0.27999999999999403</c:v>
                </c:pt>
                <c:pt idx="8">
                  <c:v>0.29999999999999716</c:v>
                </c:pt>
                <c:pt idx="9">
                  <c:v>0.32000000000000028</c:v>
                </c:pt>
                <c:pt idx="10">
                  <c:v>0.33999999999999631</c:v>
                </c:pt>
                <c:pt idx="11">
                  <c:v>0.36999999999999744</c:v>
                </c:pt>
                <c:pt idx="12">
                  <c:v>0.39000000000000057</c:v>
                </c:pt>
                <c:pt idx="13">
                  <c:v>0.40999999999999659</c:v>
                </c:pt>
                <c:pt idx="14">
                  <c:v>0.43999999999999773</c:v>
                </c:pt>
                <c:pt idx="15">
                  <c:v>0.45999999999999375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0.52999999999999403</c:v>
                </c:pt>
                <c:pt idx="19">
                  <c:v>0.54999999999999716</c:v>
                </c:pt>
                <c:pt idx="20">
                  <c:v>0.57000000000000028</c:v>
                </c:pt>
                <c:pt idx="21">
                  <c:v>0.59999999999999432</c:v>
                </c:pt>
                <c:pt idx="22">
                  <c:v>0.61999999999999744</c:v>
                </c:pt>
                <c:pt idx="23">
                  <c:v>0.64000000000000057</c:v>
                </c:pt>
                <c:pt idx="24">
                  <c:v>0.65999999999999659</c:v>
                </c:pt>
                <c:pt idx="25">
                  <c:v>0.67999999999999972</c:v>
                </c:pt>
                <c:pt idx="26">
                  <c:v>0.69999999999999574</c:v>
                </c:pt>
                <c:pt idx="27">
                  <c:v>0.72999999999999687</c:v>
                </c:pt>
                <c:pt idx="28">
                  <c:v>0.75</c:v>
                </c:pt>
                <c:pt idx="29">
                  <c:v>0.76999999999999602</c:v>
                </c:pt>
                <c:pt idx="30">
                  <c:v>0.78999999999999915</c:v>
                </c:pt>
                <c:pt idx="31">
                  <c:v>0.80999999999999517</c:v>
                </c:pt>
                <c:pt idx="32">
                  <c:v>0.83999999999999631</c:v>
                </c:pt>
                <c:pt idx="33">
                  <c:v>0.85999999999999943</c:v>
                </c:pt>
                <c:pt idx="34">
                  <c:v>0.87999999999999545</c:v>
                </c:pt>
                <c:pt idx="35">
                  <c:v>0.89999999999999858</c:v>
                </c:pt>
                <c:pt idx="36">
                  <c:v>0.9199999999999946</c:v>
                </c:pt>
                <c:pt idx="37">
                  <c:v>0.94999999999999574</c:v>
                </c:pt>
                <c:pt idx="38">
                  <c:v>0.96999999999999886</c:v>
                </c:pt>
                <c:pt idx="39">
                  <c:v>0.98999999999999488</c:v>
                </c:pt>
                <c:pt idx="40">
                  <c:v>1.009999999999998</c:v>
                </c:pt>
                <c:pt idx="41">
                  <c:v>1.029999999999994</c:v>
                </c:pt>
                <c:pt idx="42">
                  <c:v>1.0499999999999972</c:v>
                </c:pt>
                <c:pt idx="43">
                  <c:v>1.0700000000000003</c:v>
                </c:pt>
                <c:pt idx="44">
                  <c:v>1.0999999999999943</c:v>
                </c:pt>
                <c:pt idx="45">
                  <c:v>1.1199999999999974</c:v>
                </c:pt>
                <c:pt idx="46">
                  <c:v>1.1400000000000006</c:v>
                </c:pt>
                <c:pt idx="47">
                  <c:v>1.1599999999999966</c:v>
                </c:pt>
                <c:pt idx="48">
                  <c:v>1.1899999999999977</c:v>
                </c:pt>
                <c:pt idx="49">
                  <c:v>1.2099999999999937</c:v>
                </c:pt>
                <c:pt idx="50">
                  <c:v>1.2299999999999969</c:v>
                </c:pt>
                <c:pt idx="51">
                  <c:v>1.259999999999998</c:v>
                </c:pt>
                <c:pt idx="52">
                  <c:v>1.279999999999994</c:v>
                </c:pt>
                <c:pt idx="53">
                  <c:v>1.2999999999999972</c:v>
                </c:pt>
                <c:pt idx="54">
                  <c:v>1.3200000000000003</c:v>
                </c:pt>
                <c:pt idx="55">
                  <c:v>1.3399999999999963</c:v>
                </c:pt>
                <c:pt idx="56">
                  <c:v>1.3699999999999974</c:v>
                </c:pt>
                <c:pt idx="57">
                  <c:v>1.3900000000000006</c:v>
                </c:pt>
                <c:pt idx="58">
                  <c:v>1.4099999999999966</c:v>
                </c:pt>
                <c:pt idx="59">
                  <c:v>1.4299999999999997</c:v>
                </c:pt>
                <c:pt idx="60">
                  <c:v>1.4499999999999957</c:v>
                </c:pt>
                <c:pt idx="61">
                  <c:v>1.4699999999999989</c:v>
                </c:pt>
                <c:pt idx="62">
                  <c:v>1.5</c:v>
                </c:pt>
                <c:pt idx="63">
                  <c:v>1.519999999999996</c:v>
                </c:pt>
                <c:pt idx="64">
                  <c:v>1.5399999999999991</c:v>
                </c:pt>
                <c:pt idx="65">
                  <c:v>1.5599999999999952</c:v>
                </c:pt>
                <c:pt idx="66">
                  <c:v>1.5799999999999983</c:v>
                </c:pt>
                <c:pt idx="67">
                  <c:v>1.5999999999999943</c:v>
                </c:pt>
                <c:pt idx="68">
                  <c:v>1.6299999999999955</c:v>
                </c:pt>
                <c:pt idx="69">
                  <c:v>1.6499999999999986</c:v>
                </c:pt>
                <c:pt idx="70">
                  <c:v>1.6699999999999946</c:v>
                </c:pt>
                <c:pt idx="71">
                  <c:v>1.6899999999999977</c:v>
                </c:pt>
                <c:pt idx="72">
                  <c:v>1.7099999999999937</c:v>
                </c:pt>
                <c:pt idx="73">
                  <c:v>1.7299999999999969</c:v>
                </c:pt>
                <c:pt idx="74">
                  <c:v>1.75</c:v>
                </c:pt>
                <c:pt idx="75">
                  <c:v>1.779999999999994</c:v>
                </c:pt>
                <c:pt idx="76">
                  <c:v>1.7999999999999972</c:v>
                </c:pt>
                <c:pt idx="77">
                  <c:v>1.8200000000000003</c:v>
                </c:pt>
                <c:pt idx="78">
                  <c:v>1.8399999999999963</c:v>
                </c:pt>
                <c:pt idx="79">
                  <c:v>1.8599999999999994</c:v>
                </c:pt>
                <c:pt idx="80">
                  <c:v>1.8799999999999955</c:v>
                </c:pt>
                <c:pt idx="81">
                  <c:v>1.9099999999999966</c:v>
                </c:pt>
                <c:pt idx="82">
                  <c:v>1.9299999999999997</c:v>
                </c:pt>
                <c:pt idx="83">
                  <c:v>1.9499999999999957</c:v>
                </c:pt>
                <c:pt idx="84">
                  <c:v>1.9699999999999989</c:v>
                </c:pt>
                <c:pt idx="85">
                  <c:v>1.9899999999999949</c:v>
                </c:pt>
                <c:pt idx="86">
                  <c:v>2.009999999999998</c:v>
                </c:pt>
                <c:pt idx="87">
                  <c:v>2.0399999999999991</c:v>
                </c:pt>
                <c:pt idx="88">
                  <c:v>2.0599999999999952</c:v>
                </c:pt>
                <c:pt idx="89">
                  <c:v>2.0799999999999983</c:v>
                </c:pt>
                <c:pt idx="90">
                  <c:v>2.0999999999999943</c:v>
                </c:pt>
                <c:pt idx="91">
                  <c:v>2.1199999999999974</c:v>
                </c:pt>
                <c:pt idx="92">
                  <c:v>2.1400000000000006</c:v>
                </c:pt>
                <c:pt idx="93">
                  <c:v>2.1599999999999966</c:v>
                </c:pt>
                <c:pt idx="94">
                  <c:v>2.259999999999998</c:v>
                </c:pt>
                <c:pt idx="95">
                  <c:v>2.279999999999994</c:v>
                </c:pt>
                <c:pt idx="96">
                  <c:v>2.3099999999999952</c:v>
                </c:pt>
                <c:pt idx="97">
                  <c:v>2.3299999999999983</c:v>
                </c:pt>
                <c:pt idx="98">
                  <c:v>2.3499999999999943</c:v>
                </c:pt>
                <c:pt idx="99">
                  <c:v>2.3699999999999974</c:v>
                </c:pt>
                <c:pt idx="100">
                  <c:v>2.3900000000000006</c:v>
                </c:pt>
                <c:pt idx="101">
                  <c:v>2.4099999999999966</c:v>
                </c:pt>
                <c:pt idx="102">
                  <c:v>2.4299999999999997</c:v>
                </c:pt>
                <c:pt idx="103">
                  <c:v>2.4499999999999957</c:v>
                </c:pt>
                <c:pt idx="104">
                  <c:v>2.4699999999999989</c:v>
                </c:pt>
                <c:pt idx="105">
                  <c:v>2.4899999999999949</c:v>
                </c:pt>
                <c:pt idx="106">
                  <c:v>2.509999999999998</c:v>
                </c:pt>
                <c:pt idx="107">
                  <c:v>2.529999999999994</c:v>
                </c:pt>
                <c:pt idx="108">
                  <c:v>2.5599999999999952</c:v>
                </c:pt>
                <c:pt idx="109">
                  <c:v>2.5799999999999983</c:v>
                </c:pt>
                <c:pt idx="110">
                  <c:v>2.5999999999999943</c:v>
                </c:pt>
                <c:pt idx="111">
                  <c:v>2.6199999999999974</c:v>
                </c:pt>
                <c:pt idx="112">
                  <c:v>2.6400000000000006</c:v>
                </c:pt>
                <c:pt idx="113">
                  <c:v>2.6599999999999966</c:v>
                </c:pt>
                <c:pt idx="114">
                  <c:v>2.6799999999999997</c:v>
                </c:pt>
                <c:pt idx="115">
                  <c:v>2.6999999999999957</c:v>
                </c:pt>
                <c:pt idx="116">
                  <c:v>2.7199999999999989</c:v>
                </c:pt>
                <c:pt idx="117">
                  <c:v>2.7399999999999949</c:v>
                </c:pt>
                <c:pt idx="118">
                  <c:v>2.759999999999998</c:v>
                </c:pt>
                <c:pt idx="119">
                  <c:v>2.779999999999994</c:v>
                </c:pt>
                <c:pt idx="120">
                  <c:v>2.8099999999999952</c:v>
                </c:pt>
                <c:pt idx="121">
                  <c:v>2.8299999999999983</c:v>
                </c:pt>
                <c:pt idx="122">
                  <c:v>2.8499999999999943</c:v>
                </c:pt>
                <c:pt idx="123">
                  <c:v>2.8699999999999974</c:v>
                </c:pt>
                <c:pt idx="124">
                  <c:v>2.8900000000000006</c:v>
                </c:pt>
                <c:pt idx="125">
                  <c:v>2.9099999999999966</c:v>
                </c:pt>
                <c:pt idx="126">
                  <c:v>2.9299999999999997</c:v>
                </c:pt>
                <c:pt idx="127">
                  <c:v>2.9499999999999957</c:v>
                </c:pt>
                <c:pt idx="128">
                  <c:v>2.9699999999999989</c:v>
                </c:pt>
                <c:pt idx="129">
                  <c:v>2.9899999999999949</c:v>
                </c:pt>
                <c:pt idx="130">
                  <c:v>3.009999999999998</c:v>
                </c:pt>
                <c:pt idx="131">
                  <c:v>3.029999999999994</c:v>
                </c:pt>
                <c:pt idx="132">
                  <c:v>3.0599999999999952</c:v>
                </c:pt>
                <c:pt idx="133">
                  <c:v>3.0799999999999983</c:v>
                </c:pt>
                <c:pt idx="134">
                  <c:v>3.0999999999999943</c:v>
                </c:pt>
                <c:pt idx="135">
                  <c:v>3.1199999999999974</c:v>
                </c:pt>
                <c:pt idx="136">
                  <c:v>3.1400000000000006</c:v>
                </c:pt>
                <c:pt idx="137">
                  <c:v>3.1599999999999966</c:v>
                </c:pt>
                <c:pt idx="138">
                  <c:v>3.1799999999999997</c:v>
                </c:pt>
                <c:pt idx="139">
                  <c:v>3.1999999999999957</c:v>
                </c:pt>
                <c:pt idx="140">
                  <c:v>3.2199999999999989</c:v>
                </c:pt>
                <c:pt idx="141">
                  <c:v>3.2399999999999949</c:v>
                </c:pt>
                <c:pt idx="142">
                  <c:v>3.259999999999998</c:v>
                </c:pt>
                <c:pt idx="143">
                  <c:v>3.279999999999994</c:v>
                </c:pt>
                <c:pt idx="144">
                  <c:v>3.2999999999999972</c:v>
                </c:pt>
                <c:pt idx="145">
                  <c:v>3.3299999999999983</c:v>
                </c:pt>
                <c:pt idx="146">
                  <c:v>3.3399999999999963</c:v>
                </c:pt>
                <c:pt idx="147">
                  <c:v>3.3699999999999974</c:v>
                </c:pt>
                <c:pt idx="148">
                  <c:v>3.3900000000000006</c:v>
                </c:pt>
                <c:pt idx="149">
                  <c:v>3.4099999999999966</c:v>
                </c:pt>
                <c:pt idx="150">
                  <c:v>3.4299999999999997</c:v>
                </c:pt>
                <c:pt idx="151">
                  <c:v>3.4499999999999957</c:v>
                </c:pt>
                <c:pt idx="152">
                  <c:v>3.4699999999999989</c:v>
                </c:pt>
                <c:pt idx="153">
                  <c:v>3.4899999999999949</c:v>
                </c:pt>
                <c:pt idx="154">
                  <c:v>3.509999999999998</c:v>
                </c:pt>
                <c:pt idx="155">
                  <c:v>3.529999999999994</c:v>
                </c:pt>
                <c:pt idx="156">
                  <c:v>3.5499999999999972</c:v>
                </c:pt>
                <c:pt idx="157">
                  <c:v>3.5799999999999983</c:v>
                </c:pt>
                <c:pt idx="158">
                  <c:v>3.5899999999999963</c:v>
                </c:pt>
                <c:pt idx="159">
                  <c:v>3.6199999999999974</c:v>
                </c:pt>
                <c:pt idx="160">
                  <c:v>3.6400000000000006</c:v>
                </c:pt>
              </c:numCache>
            </c:numRef>
          </c:xVal>
          <c:yVal>
            <c:numRef>
              <c:f>pruebaReal1!$D$2:$D$162</c:f>
              <c:numCache>
                <c:formatCode>General</c:formatCode>
                <c:ptCount val="161"/>
                <c:pt idx="0">
                  <c:v>1.4956312686248325</c:v>
                </c:pt>
                <c:pt idx="1">
                  <c:v>1.4910293240795141</c:v>
                </c:pt>
                <c:pt idx="2">
                  <c:v>1.4833594223217472</c:v>
                </c:pt>
                <c:pt idx="3">
                  <c:v>1.4664856314733439</c:v>
                </c:pt>
                <c:pt idx="4">
                  <c:v>1.4250681480187701</c:v>
                </c:pt>
                <c:pt idx="5">
                  <c:v>1.3591069719580258</c:v>
                </c:pt>
                <c:pt idx="6">
                  <c:v>1.268602120744404</c:v>
                </c:pt>
                <c:pt idx="7">
                  <c:v>0.111980593588661</c:v>
                </c:pt>
                <c:pt idx="8">
                  <c:v>-8.8970885348301346E-2</c:v>
                </c:pt>
                <c:pt idx="9">
                  <c:v>-0.28378644532251135</c:v>
                </c:pt>
                <c:pt idx="10">
                  <c:v>-0.46939812720165863</c:v>
                </c:pt>
                <c:pt idx="11">
                  <c:v>-0.62586415447602461</c:v>
                </c:pt>
                <c:pt idx="12">
                  <c:v>-0.74704864762729817</c:v>
                </c:pt>
                <c:pt idx="13">
                  <c:v>-0.83141758441602365</c:v>
                </c:pt>
                <c:pt idx="14">
                  <c:v>-0.87897099974878634</c:v>
                </c:pt>
                <c:pt idx="15">
                  <c:v>-0.88817487138613083</c:v>
                </c:pt>
                <c:pt idx="16">
                  <c:v>-0.86209720890038266</c:v>
                </c:pt>
                <c:pt idx="17">
                  <c:v>-0.80380593459740524</c:v>
                </c:pt>
                <c:pt idx="18">
                  <c:v>-0.71943699780867976</c:v>
                </c:pt>
                <c:pt idx="19">
                  <c:v>-0.60899038108091352</c:v>
                </c:pt>
                <c:pt idx="20">
                  <c:v>-0.48166997350474366</c:v>
                </c:pt>
                <c:pt idx="21">
                  <c:v>-0.34054373229261853</c:v>
                </c:pt>
                <c:pt idx="22">
                  <c:v>-0.19328157840092616</c:v>
                </c:pt>
                <c:pt idx="23">
                  <c:v>-5.9825250291207686E-2</c:v>
                </c:pt>
                <c:pt idx="24">
                  <c:v>6.2893213612308235E-2</c:v>
                </c:pt>
                <c:pt idx="25">
                  <c:v>0.17640779976982732</c:v>
                </c:pt>
                <c:pt idx="26">
                  <c:v>0.28378644183185281</c:v>
                </c:pt>
                <c:pt idx="27">
                  <c:v>0.37735926771121531</c:v>
                </c:pt>
                <c:pt idx="28">
                  <c:v>0.45405832019546671</c:v>
                </c:pt>
                <c:pt idx="29">
                  <c:v>0.51234957704515172</c:v>
                </c:pt>
                <c:pt idx="30">
                  <c:v>0.5522330906201478</c:v>
                </c:pt>
                <c:pt idx="31">
                  <c:v>0.57217483868099961</c:v>
                </c:pt>
                <c:pt idx="32">
                  <c:v>0.57370880856057738</c:v>
                </c:pt>
                <c:pt idx="33">
                  <c:v>0.55683503516546629</c:v>
                </c:pt>
                <c:pt idx="34">
                  <c:v>0.52615541068110716</c:v>
                </c:pt>
                <c:pt idx="35">
                  <c:v>0.48013598268121488</c:v>
                </c:pt>
                <c:pt idx="36">
                  <c:v>0.42644665292355588</c:v>
                </c:pt>
                <c:pt idx="37">
                  <c:v>0.35588354977078568</c:v>
                </c:pt>
                <c:pt idx="38">
                  <c:v>0.2761165400740862</c:v>
                </c:pt>
                <c:pt idx="39">
                  <c:v>0.19021361595249028</c:v>
                </c:pt>
                <c:pt idx="40">
                  <c:v>0.10277672195131655</c:v>
                </c:pt>
                <c:pt idx="41">
                  <c:v>1.5339808751521048E-2</c:v>
                </c:pt>
                <c:pt idx="42">
                  <c:v>-6.5961173442750251E-2</c:v>
                </c:pt>
                <c:pt idx="43">
                  <c:v>-0.14112623248547898</c:v>
                </c:pt>
                <c:pt idx="44">
                  <c:v>-0.2132233299524364</c:v>
                </c:pt>
                <c:pt idx="45">
                  <c:v>-0.27304858635229656</c:v>
                </c:pt>
                <c:pt idx="46">
                  <c:v>-0.32213597156463702</c:v>
                </c:pt>
                <c:pt idx="47">
                  <c:v>-0.35434956592857392</c:v>
                </c:pt>
                <c:pt idx="48">
                  <c:v>-0.36815538211123688</c:v>
                </c:pt>
                <c:pt idx="49">
                  <c:v>-0.36662141223165906</c:v>
                </c:pt>
                <c:pt idx="50">
                  <c:v>-0.34974762138325549</c:v>
                </c:pt>
                <c:pt idx="51">
                  <c:v>-0.31906799689889637</c:v>
                </c:pt>
                <c:pt idx="52">
                  <c:v>-0.27611654356474463</c:v>
                </c:pt>
                <c:pt idx="53">
                  <c:v>-0.22396119415863897</c:v>
                </c:pt>
                <c:pt idx="54">
                  <c:v>-0.16720390544320257</c:v>
                </c:pt>
                <c:pt idx="55">
                  <c:v>-0.10891263637621282</c:v>
                </c:pt>
                <c:pt idx="56">
                  <c:v>-4.9087385212340517E-2</c:v>
                </c:pt>
                <c:pt idx="57">
                  <c:v>6.1359231515425647E-3</c:v>
                </c:pt>
                <c:pt idx="58">
                  <c:v>5.8291270812319003E-2</c:v>
                </c:pt>
                <c:pt idx="59">
                  <c:v>0.10584467916376467</c:v>
                </c:pt>
                <c:pt idx="60">
                  <c:v>0.1487961324979164</c:v>
                </c:pt>
                <c:pt idx="61">
                  <c:v>0.18407770152759398</c:v>
                </c:pt>
                <c:pt idx="62">
                  <c:v>0.21168935134621236</c:v>
                </c:pt>
                <c:pt idx="63">
                  <c:v>0.23009711207419384</c:v>
                </c:pt>
                <c:pt idx="64">
                  <c:v>0.2393010011648308</c:v>
                </c:pt>
                <c:pt idx="65">
                  <c:v>0.2393010011648308</c:v>
                </c:pt>
                <c:pt idx="66">
                  <c:v>0.23163109940706414</c:v>
                </c:pt>
                <c:pt idx="67">
                  <c:v>0.21629129589153082</c:v>
                </c:pt>
                <c:pt idx="68">
                  <c:v>0.19481556049780874</c:v>
                </c:pt>
                <c:pt idx="69">
                  <c:v>0.16720391067919033</c:v>
                </c:pt>
                <c:pt idx="70">
                  <c:v>0.13499031631525343</c:v>
                </c:pt>
                <c:pt idx="71">
                  <c:v>9.9708747285575883E-2</c:v>
                </c:pt>
                <c:pt idx="72">
                  <c:v>6.2893213612308235E-2</c:v>
                </c:pt>
                <c:pt idx="73">
                  <c:v>2.607767470305284E-2</c:v>
                </c:pt>
                <c:pt idx="74">
                  <c:v>-9.203883854649219E-3</c:v>
                </c:pt>
                <c:pt idx="75">
                  <c:v>-4.2951462060797953E-2</c:v>
                </c:pt>
                <c:pt idx="76">
                  <c:v>-7.3631077382178459E-2</c:v>
                </c:pt>
                <c:pt idx="77">
                  <c:v>-9.8174770424681035E-2</c:v>
                </c:pt>
                <c:pt idx="78">
                  <c:v>-0.12271846303085129</c:v>
                </c:pt>
                <c:pt idx="79">
                  <c:v>-0.13959225213392565</c:v>
                </c:pt>
                <c:pt idx="80">
                  <c:v>-0.15186409843701076</c:v>
                </c:pt>
                <c:pt idx="81">
                  <c:v>-0.15493205914011743</c:v>
                </c:pt>
                <c:pt idx="82">
                  <c:v>-0.15186409843701076</c:v>
                </c:pt>
                <c:pt idx="83">
                  <c:v>-0.14419419318858562</c:v>
                </c:pt>
                <c:pt idx="84">
                  <c:v>-0.13038836653394717</c:v>
                </c:pt>
                <c:pt idx="85">
                  <c:v>-0.11351457743087282</c:v>
                </c:pt>
                <c:pt idx="86">
                  <c:v>-9.3572827624691796E-2</c:v>
                </c:pt>
                <c:pt idx="87">
                  <c:v>-7.0563115719140715E-2</c:v>
                </c:pt>
                <c:pt idx="88">
                  <c:v>-4.7553403115457936E-2</c:v>
                </c:pt>
                <c:pt idx="89">
                  <c:v>-2.6077672957723581E-2</c:v>
                </c:pt>
                <c:pt idx="90">
                  <c:v>-3.067960703106646E-3</c:v>
                </c:pt>
                <c:pt idx="91">
                  <c:v>1.8407769454627694E-2</c:v>
                </c:pt>
                <c:pt idx="92">
                  <c:v>3.834952100613797E-2</c:v>
                </c:pt>
                <c:pt idx="93">
                  <c:v>5.6757290460765664E-2</c:v>
                </c:pt>
                <c:pt idx="94">
                  <c:v>9.8174770424681035E-2</c:v>
                </c:pt>
                <c:pt idx="95">
                  <c:v>9.5106809721574398E-2</c:v>
                </c:pt>
                <c:pt idx="96">
                  <c:v>9.0504866921585145E-2</c:v>
                </c:pt>
                <c:pt idx="97">
                  <c:v>8.1300983066935936E-2</c:v>
                </c:pt>
                <c:pt idx="98">
                  <c:v>7.0563117115404125E-2</c:v>
                </c:pt>
                <c:pt idx="99">
                  <c:v>5.8291270812319003E-2</c:v>
                </c:pt>
                <c:pt idx="100">
                  <c:v>4.6019424509233874E-2</c:v>
                </c:pt>
                <c:pt idx="101">
                  <c:v>3.2213597854595405E-2</c:v>
                </c:pt>
                <c:pt idx="102">
                  <c:v>1.6873789103074372E-2</c:v>
                </c:pt>
                <c:pt idx="103">
                  <c:v>3.0679624484359186E-3</c:v>
                </c:pt>
                <c:pt idx="104">
                  <c:v>-1.0737864206202543E-2</c:v>
                </c:pt>
                <c:pt idx="105">
                  <c:v>-2.300971050928767E-2</c:v>
                </c:pt>
                <c:pt idx="106">
                  <c:v>-3.3747576460819474E-2</c:v>
                </c:pt>
                <c:pt idx="107">
                  <c:v>-4.1417479963915378E-2</c:v>
                </c:pt>
                <c:pt idx="108">
                  <c:v>-4.7553403115457936E-2</c:v>
                </c:pt>
                <c:pt idx="109">
                  <c:v>-5.2155345915447161E-2</c:v>
                </c:pt>
                <c:pt idx="110">
                  <c:v>-5.3689326267000501E-2</c:v>
                </c:pt>
                <c:pt idx="111">
                  <c:v>-5.2155345915447161E-2</c:v>
                </c:pt>
                <c:pt idx="112">
                  <c:v>-5.0621365563893843E-2</c:v>
                </c:pt>
                <c:pt idx="113">
                  <c:v>-4.7553403115457936E-2</c:v>
                </c:pt>
                <c:pt idx="114">
                  <c:v>-4.1417479963915378E-2</c:v>
                </c:pt>
                <c:pt idx="115">
                  <c:v>-3.52815568123728E-2</c:v>
                </c:pt>
                <c:pt idx="116">
                  <c:v>-2.9145633660830238E-2</c:v>
                </c:pt>
                <c:pt idx="117">
                  <c:v>-2.1475730157734348E-2</c:v>
                </c:pt>
                <c:pt idx="118">
                  <c:v>-1.2271846303085122E-2</c:v>
                </c:pt>
                <c:pt idx="119">
                  <c:v>-4.6019410546599849E-3</c:v>
                </c:pt>
                <c:pt idx="120">
                  <c:v>3.0679624484359186E-3</c:v>
                </c:pt>
                <c:pt idx="121">
                  <c:v>1.0737865951531806E-2</c:v>
                </c:pt>
                <c:pt idx="122">
                  <c:v>1.6873789103074372E-2</c:v>
                </c:pt>
                <c:pt idx="123">
                  <c:v>2.1475731903063611E-2</c:v>
                </c:pt>
                <c:pt idx="124">
                  <c:v>2.4543692606170259E-2</c:v>
                </c:pt>
                <c:pt idx="125">
                  <c:v>2.607767470305284E-2</c:v>
                </c:pt>
                <c:pt idx="126">
                  <c:v>2.607767470305284E-2</c:v>
                </c:pt>
                <c:pt idx="127">
                  <c:v>2.607767470305284E-2</c:v>
                </c:pt>
                <c:pt idx="128">
                  <c:v>2.4543692606170259E-2</c:v>
                </c:pt>
                <c:pt idx="129">
                  <c:v>2.3009712254616937E-2</c:v>
                </c:pt>
                <c:pt idx="130">
                  <c:v>1.9941751551510272E-2</c:v>
                </c:pt>
                <c:pt idx="131">
                  <c:v>1.6873789103074372E-2</c:v>
                </c:pt>
                <c:pt idx="132">
                  <c:v>1.2271846303085129E-2</c:v>
                </c:pt>
                <c:pt idx="133">
                  <c:v>7.6699052484251453E-3</c:v>
                </c:pt>
                <c:pt idx="134">
                  <c:v>3.0679624484359186E-3</c:v>
                </c:pt>
                <c:pt idx="135">
                  <c:v>-1.533980351553323E-3</c:v>
                </c:pt>
                <c:pt idx="136">
                  <c:v>-6.1359231515425577E-3</c:v>
                </c:pt>
                <c:pt idx="137">
                  <c:v>-9.203883854649219E-3</c:v>
                </c:pt>
                <c:pt idx="138">
                  <c:v>-1.0737864206202543E-2</c:v>
                </c:pt>
                <c:pt idx="139">
                  <c:v>-1.2271846303085122E-2</c:v>
                </c:pt>
                <c:pt idx="140">
                  <c:v>-1.2271846303085122E-2</c:v>
                </c:pt>
                <c:pt idx="141">
                  <c:v>-1.0737864206202543E-2</c:v>
                </c:pt>
                <c:pt idx="142">
                  <c:v>-9.203883854649219E-3</c:v>
                </c:pt>
                <c:pt idx="143">
                  <c:v>-7.6699035030958875E-3</c:v>
                </c:pt>
                <c:pt idx="144">
                  <c:v>-4.6019410546599849E-3</c:v>
                </c:pt>
                <c:pt idx="145">
                  <c:v>-3.067960703106646E-3</c:v>
                </c:pt>
                <c:pt idx="146">
                  <c:v>0</c:v>
                </c:pt>
                <c:pt idx="147">
                  <c:v>3.0679624484359186E-3</c:v>
                </c:pt>
                <c:pt idx="148">
                  <c:v>3.0679624484359186E-3</c:v>
                </c:pt>
                <c:pt idx="149">
                  <c:v>4.6019427999892419E-3</c:v>
                </c:pt>
                <c:pt idx="150">
                  <c:v>4.6019427999892419E-3</c:v>
                </c:pt>
                <c:pt idx="151">
                  <c:v>4.6019427999892419E-3</c:v>
                </c:pt>
                <c:pt idx="152">
                  <c:v>3.0679624484359186E-3</c:v>
                </c:pt>
                <c:pt idx="153">
                  <c:v>1.5339820968825798E-3</c:v>
                </c:pt>
                <c:pt idx="154">
                  <c:v>1.5339820968825798E-3</c:v>
                </c:pt>
                <c:pt idx="155">
                  <c:v>0</c:v>
                </c:pt>
                <c:pt idx="156">
                  <c:v>-1.533980351553323E-3</c:v>
                </c:pt>
                <c:pt idx="157">
                  <c:v>-1.533980351553323E-3</c:v>
                </c:pt>
                <c:pt idx="158">
                  <c:v>-1.533980351553323E-3</c:v>
                </c:pt>
                <c:pt idx="159">
                  <c:v>-1.533980351553323E-3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A-4E5A-B7E5-589B53ED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8783"/>
        <c:axId val="389434783"/>
      </c:scatterChart>
      <c:valAx>
        <c:axId val="3894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434783"/>
        <c:crosses val="autoZero"/>
        <c:crossBetween val="midCat"/>
      </c:valAx>
      <c:valAx>
        <c:axId val="3894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4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theta2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pruebaReal2!$B$2:$B$116</c:f>
              <c:numCache>
                <c:formatCode>General</c:formatCode>
                <c:ptCount val="115"/>
                <c:pt idx="0">
                  <c:v>0</c:v>
                </c:pt>
                <c:pt idx="1">
                  <c:v>0.45000000000004547</c:v>
                </c:pt>
                <c:pt idx="2">
                  <c:v>0.48000000000001819</c:v>
                </c:pt>
                <c:pt idx="3">
                  <c:v>0.5</c:v>
                </c:pt>
                <c:pt idx="4">
                  <c:v>0.51999999999998181</c:v>
                </c:pt>
                <c:pt idx="5">
                  <c:v>0.5500000000001819</c:v>
                </c:pt>
                <c:pt idx="6">
                  <c:v>0.57000000000016371</c:v>
                </c:pt>
                <c:pt idx="7">
                  <c:v>0.60000000000013642</c:v>
                </c:pt>
                <c:pt idx="8">
                  <c:v>0.62000000000011823</c:v>
                </c:pt>
                <c:pt idx="9">
                  <c:v>0.65000000000009095</c:v>
                </c:pt>
                <c:pt idx="10">
                  <c:v>0.67000000000007276</c:v>
                </c:pt>
                <c:pt idx="11">
                  <c:v>0.70000000000004547</c:v>
                </c:pt>
                <c:pt idx="12">
                  <c:v>0.72000000000002728</c:v>
                </c:pt>
                <c:pt idx="13">
                  <c:v>0.75</c:v>
                </c:pt>
                <c:pt idx="14">
                  <c:v>0.76999999999998181</c:v>
                </c:pt>
                <c:pt idx="15">
                  <c:v>0.8000000000001819</c:v>
                </c:pt>
                <c:pt idx="16">
                  <c:v>0.82000000000016371</c:v>
                </c:pt>
                <c:pt idx="17">
                  <c:v>0.85000000000013642</c:v>
                </c:pt>
                <c:pt idx="18">
                  <c:v>0.87000000000011823</c:v>
                </c:pt>
                <c:pt idx="19">
                  <c:v>0.89000000000010004</c:v>
                </c:pt>
                <c:pt idx="20">
                  <c:v>0.92000000000007276</c:v>
                </c:pt>
                <c:pt idx="21">
                  <c:v>0.94000000000005457</c:v>
                </c:pt>
                <c:pt idx="22">
                  <c:v>0.96000000000003638</c:v>
                </c:pt>
                <c:pt idx="23">
                  <c:v>0.99000000000000909</c:v>
                </c:pt>
                <c:pt idx="24">
                  <c:v>1.0099999999999909</c:v>
                </c:pt>
                <c:pt idx="25">
                  <c:v>1.0399999999999636</c:v>
                </c:pt>
                <c:pt idx="26">
                  <c:v>1.0600000000001728</c:v>
                </c:pt>
                <c:pt idx="27">
                  <c:v>1.0800000000001546</c:v>
                </c:pt>
                <c:pt idx="28">
                  <c:v>1.1100000000001273</c:v>
                </c:pt>
                <c:pt idx="29">
                  <c:v>1.1300000000001091</c:v>
                </c:pt>
                <c:pt idx="30">
                  <c:v>1.1600000000000819</c:v>
                </c:pt>
                <c:pt idx="31">
                  <c:v>1.1800000000000637</c:v>
                </c:pt>
                <c:pt idx="32">
                  <c:v>1.2000000000000455</c:v>
                </c:pt>
                <c:pt idx="33">
                  <c:v>1.2300000000000182</c:v>
                </c:pt>
                <c:pt idx="34">
                  <c:v>1.25</c:v>
                </c:pt>
                <c:pt idx="35">
                  <c:v>1.2699999999999818</c:v>
                </c:pt>
                <c:pt idx="36">
                  <c:v>1.3000000000001819</c:v>
                </c:pt>
                <c:pt idx="37">
                  <c:v>1.3200000000001637</c:v>
                </c:pt>
                <c:pt idx="38">
                  <c:v>1.3500000000001364</c:v>
                </c:pt>
                <c:pt idx="39">
                  <c:v>1.3700000000001182</c:v>
                </c:pt>
                <c:pt idx="40">
                  <c:v>1.4000000000000909</c:v>
                </c:pt>
                <c:pt idx="41">
                  <c:v>1.4200000000000728</c:v>
                </c:pt>
                <c:pt idx="42">
                  <c:v>1.4500000000000455</c:v>
                </c:pt>
                <c:pt idx="43">
                  <c:v>1.4700000000000273</c:v>
                </c:pt>
                <c:pt idx="44">
                  <c:v>1.5</c:v>
                </c:pt>
                <c:pt idx="45">
                  <c:v>1.5199999999999818</c:v>
                </c:pt>
                <c:pt idx="46">
                  <c:v>1.5500000000001819</c:v>
                </c:pt>
                <c:pt idx="47">
                  <c:v>1.5700000000001637</c:v>
                </c:pt>
                <c:pt idx="48">
                  <c:v>1.5900000000001455</c:v>
                </c:pt>
                <c:pt idx="49">
                  <c:v>1.6100000000001273</c:v>
                </c:pt>
                <c:pt idx="50">
                  <c:v>1.6400000000001</c:v>
                </c:pt>
                <c:pt idx="51">
                  <c:v>1.6600000000000819</c:v>
                </c:pt>
                <c:pt idx="52">
                  <c:v>1.6900000000000546</c:v>
                </c:pt>
                <c:pt idx="53">
                  <c:v>1.7100000000000364</c:v>
                </c:pt>
                <c:pt idx="54">
                  <c:v>1.7300000000000182</c:v>
                </c:pt>
                <c:pt idx="55">
                  <c:v>1.7599999999999909</c:v>
                </c:pt>
                <c:pt idx="56">
                  <c:v>1.7799999999999727</c:v>
                </c:pt>
                <c:pt idx="57">
                  <c:v>1.8100000000001728</c:v>
                </c:pt>
                <c:pt idx="58">
                  <c:v>1.8300000000001546</c:v>
                </c:pt>
                <c:pt idx="59">
                  <c:v>1.8500000000001364</c:v>
                </c:pt>
                <c:pt idx="60">
                  <c:v>1.8800000000001091</c:v>
                </c:pt>
                <c:pt idx="61">
                  <c:v>1.9000000000000909</c:v>
                </c:pt>
                <c:pt idx="62">
                  <c:v>1.9300000000000637</c:v>
                </c:pt>
                <c:pt idx="63">
                  <c:v>1.9500000000000455</c:v>
                </c:pt>
                <c:pt idx="64">
                  <c:v>1.9700000000000273</c:v>
                </c:pt>
                <c:pt idx="65">
                  <c:v>1.9900000000000091</c:v>
                </c:pt>
                <c:pt idx="66">
                  <c:v>2.4400000000000546</c:v>
                </c:pt>
                <c:pt idx="67">
                  <c:v>2.4700000000000273</c:v>
                </c:pt>
                <c:pt idx="68">
                  <c:v>2.4900000000000091</c:v>
                </c:pt>
                <c:pt idx="69">
                  <c:v>2.5099999999999909</c:v>
                </c:pt>
                <c:pt idx="70">
                  <c:v>2.5399999999999636</c:v>
                </c:pt>
                <c:pt idx="71">
                  <c:v>2.5600000000001728</c:v>
                </c:pt>
                <c:pt idx="72">
                  <c:v>2.5800000000001546</c:v>
                </c:pt>
                <c:pt idx="73">
                  <c:v>2.6100000000001273</c:v>
                </c:pt>
                <c:pt idx="74">
                  <c:v>2.6300000000001091</c:v>
                </c:pt>
                <c:pt idx="75">
                  <c:v>2.6500000000000909</c:v>
                </c:pt>
                <c:pt idx="76">
                  <c:v>2.6800000000000637</c:v>
                </c:pt>
                <c:pt idx="77">
                  <c:v>2.7000000000000455</c:v>
                </c:pt>
                <c:pt idx="78">
                  <c:v>2.7200000000000273</c:v>
                </c:pt>
                <c:pt idx="79">
                  <c:v>2.7400000000000091</c:v>
                </c:pt>
                <c:pt idx="80">
                  <c:v>2.7699999999999818</c:v>
                </c:pt>
                <c:pt idx="81">
                  <c:v>2.7899999999999636</c:v>
                </c:pt>
                <c:pt idx="82">
                  <c:v>2.8200000000001637</c:v>
                </c:pt>
                <c:pt idx="83">
                  <c:v>2.8400000000001455</c:v>
                </c:pt>
                <c:pt idx="84">
                  <c:v>2.8600000000001273</c:v>
                </c:pt>
                <c:pt idx="85">
                  <c:v>2.8900000000001</c:v>
                </c:pt>
                <c:pt idx="86">
                  <c:v>2.9100000000000819</c:v>
                </c:pt>
                <c:pt idx="87">
                  <c:v>2.9300000000000637</c:v>
                </c:pt>
                <c:pt idx="88">
                  <c:v>2.9600000000000364</c:v>
                </c:pt>
                <c:pt idx="89">
                  <c:v>2.9800000000000182</c:v>
                </c:pt>
                <c:pt idx="90">
                  <c:v>3</c:v>
                </c:pt>
                <c:pt idx="91">
                  <c:v>3.0199999999999818</c:v>
                </c:pt>
                <c:pt idx="92">
                  <c:v>3.0500000000001819</c:v>
                </c:pt>
                <c:pt idx="93">
                  <c:v>3.0700000000001637</c:v>
                </c:pt>
                <c:pt idx="94">
                  <c:v>3.0900000000001455</c:v>
                </c:pt>
                <c:pt idx="95">
                  <c:v>3.1200000000001182</c:v>
                </c:pt>
                <c:pt idx="96">
                  <c:v>3.1400000000001</c:v>
                </c:pt>
                <c:pt idx="97">
                  <c:v>3.1600000000000819</c:v>
                </c:pt>
                <c:pt idx="98">
                  <c:v>3.1800000000000637</c:v>
                </c:pt>
                <c:pt idx="99">
                  <c:v>3.2100000000000364</c:v>
                </c:pt>
                <c:pt idx="100">
                  <c:v>3.2300000000000182</c:v>
                </c:pt>
                <c:pt idx="101">
                  <c:v>3.25</c:v>
                </c:pt>
                <c:pt idx="102">
                  <c:v>3.2799999999999727</c:v>
                </c:pt>
                <c:pt idx="103">
                  <c:v>3.3000000000001819</c:v>
                </c:pt>
                <c:pt idx="104">
                  <c:v>3.3200000000001637</c:v>
                </c:pt>
                <c:pt idx="105">
                  <c:v>3.3400000000001455</c:v>
                </c:pt>
                <c:pt idx="106">
                  <c:v>3.3700000000001182</c:v>
                </c:pt>
                <c:pt idx="107">
                  <c:v>3.3900000000001</c:v>
                </c:pt>
                <c:pt idx="108">
                  <c:v>3.4100000000000819</c:v>
                </c:pt>
                <c:pt idx="109">
                  <c:v>3.4400000000000546</c:v>
                </c:pt>
                <c:pt idx="110">
                  <c:v>3.4600000000000364</c:v>
                </c:pt>
                <c:pt idx="111">
                  <c:v>3.4800000000000182</c:v>
                </c:pt>
                <c:pt idx="112">
                  <c:v>3.5</c:v>
                </c:pt>
                <c:pt idx="113">
                  <c:v>3.5299999999999727</c:v>
                </c:pt>
                <c:pt idx="114">
                  <c:v>4.4900000000000091</c:v>
                </c:pt>
              </c:numCache>
            </c:numRef>
          </c:xVal>
          <c:yVal>
            <c:numRef>
              <c:f>pruebaReal2!$D$2:$D$116</c:f>
              <c:numCache>
                <c:formatCode>General</c:formatCode>
                <c:ptCount val="115"/>
                <c:pt idx="0">
                  <c:v>1.5017671917763753</c:v>
                </c:pt>
                <c:pt idx="1">
                  <c:v>0.22549517625552157</c:v>
                </c:pt>
                <c:pt idx="2">
                  <c:v>-1.5339803515533308E-3</c:v>
                </c:pt>
                <c:pt idx="3">
                  <c:v>-0.21629129065554309</c:v>
                </c:pt>
                <c:pt idx="4">
                  <c:v>-0.42644666514086066</c:v>
                </c:pt>
                <c:pt idx="5">
                  <c:v>-0.61666027411203395</c:v>
                </c:pt>
                <c:pt idx="6">
                  <c:v>-0.76699038696150368</c:v>
                </c:pt>
                <c:pt idx="7">
                  <c:v>-0.8728350765972438</c:v>
                </c:pt>
                <c:pt idx="8">
                  <c:v>-0.93112633344692886</c:v>
                </c:pt>
                <c:pt idx="9">
                  <c:v>-0.94339817975001394</c:v>
                </c:pt>
                <c:pt idx="10">
                  <c:v>-0.91118458538607694</c:v>
                </c:pt>
                <c:pt idx="11">
                  <c:v>-0.84215545211288467</c:v>
                </c:pt>
                <c:pt idx="12">
                  <c:v>-0.73631077993043703</c:v>
                </c:pt>
                <c:pt idx="13">
                  <c:v>-0.60132047059650062</c:v>
                </c:pt>
                <c:pt idx="14">
                  <c:v>-0.44485442586884211</c:v>
                </c:pt>
                <c:pt idx="15">
                  <c:v>-0.27458256495852057</c:v>
                </c:pt>
                <c:pt idx="16">
                  <c:v>-0.10584467392777692</c:v>
                </c:pt>
                <c:pt idx="17">
                  <c:v>4.6019424509233867E-2</c:v>
                </c:pt>
                <c:pt idx="18">
                  <c:v>0.18100973558849956</c:v>
                </c:pt>
                <c:pt idx="19">
                  <c:v>0.30833014316466928</c:v>
                </c:pt>
                <c:pt idx="20">
                  <c:v>0.41724277255956516</c:v>
                </c:pt>
                <c:pt idx="21">
                  <c:v>0.50621365389360917</c:v>
                </c:pt>
                <c:pt idx="22">
                  <c:v>0.57064086007477544</c:v>
                </c:pt>
                <c:pt idx="23">
                  <c:v>0.61052435619647905</c:v>
                </c:pt>
                <c:pt idx="24">
                  <c:v>0.62739814704488261</c:v>
                </c:pt>
                <c:pt idx="25">
                  <c:v>0.61972824528711601</c:v>
                </c:pt>
                <c:pt idx="26">
                  <c:v>0.59058260813562724</c:v>
                </c:pt>
                <c:pt idx="27">
                  <c:v>0.54609716746860526</c:v>
                </c:pt>
                <c:pt idx="28">
                  <c:v>0.48320394862030924</c:v>
                </c:pt>
                <c:pt idx="29">
                  <c:v>0.40343695637690213</c:v>
                </c:pt>
                <c:pt idx="30">
                  <c:v>0.3098641130442471</c:v>
                </c:pt>
                <c:pt idx="31">
                  <c:v>0.20708741552754012</c:v>
                </c:pt>
                <c:pt idx="32">
                  <c:v>0.10124273287311696</c:v>
                </c:pt>
                <c:pt idx="33">
                  <c:v>0</c:v>
                </c:pt>
                <c:pt idx="34">
                  <c:v>-9.6640790073127703E-2</c:v>
                </c:pt>
                <c:pt idx="35">
                  <c:v>-0.19174759804937283</c:v>
                </c:pt>
                <c:pt idx="36">
                  <c:v>-0.27458256495852057</c:v>
                </c:pt>
                <c:pt idx="37">
                  <c:v>-0.34361169823171289</c:v>
                </c:pt>
                <c:pt idx="38">
                  <c:v>-0.39116509611118311</c:v>
                </c:pt>
                <c:pt idx="39">
                  <c:v>-0.41570878871735334</c:v>
                </c:pt>
                <c:pt idx="40">
                  <c:v>-0.418776763383094</c:v>
                </c:pt>
                <c:pt idx="41">
                  <c:v>-0.40036898520182002</c:v>
                </c:pt>
                <c:pt idx="42">
                  <c:v>-0.36201945895969434</c:v>
                </c:pt>
                <c:pt idx="43">
                  <c:v>-0.30679615932245752</c:v>
                </c:pt>
                <c:pt idx="44">
                  <c:v>-0.24083498326171335</c:v>
                </c:pt>
                <c:pt idx="45">
                  <c:v>-0.16873788579475588</c:v>
                </c:pt>
                <c:pt idx="46">
                  <c:v>-9.2038847273138477E-2</c:v>
                </c:pt>
                <c:pt idx="47">
                  <c:v>-1.6873787357745113E-2</c:v>
                </c:pt>
                <c:pt idx="48">
                  <c:v>5.0621367309223092E-2</c:v>
                </c:pt>
                <c:pt idx="49">
                  <c:v>0.11351457219488506</c:v>
                </c:pt>
                <c:pt idx="50">
                  <c:v>0.16873788928541442</c:v>
                </c:pt>
                <c:pt idx="51">
                  <c:v>0.21322332995243645</c:v>
                </c:pt>
                <c:pt idx="52">
                  <c:v>0.24850488152882153</c:v>
                </c:pt>
                <c:pt idx="53">
                  <c:v>0.27304857413499178</c:v>
                </c:pt>
                <c:pt idx="54">
                  <c:v>0.28225246322562875</c:v>
                </c:pt>
                <c:pt idx="55">
                  <c:v>0.28071849334605087</c:v>
                </c:pt>
                <c:pt idx="56">
                  <c:v>0.26537867237722512</c:v>
                </c:pt>
                <c:pt idx="57">
                  <c:v>0.24236896710392516</c:v>
                </c:pt>
                <c:pt idx="58">
                  <c:v>0.21015537273998827</c:v>
                </c:pt>
                <c:pt idx="59">
                  <c:v>0.17027187661828475</c:v>
                </c:pt>
                <c:pt idx="60">
                  <c:v>0.12732040583084053</c:v>
                </c:pt>
                <c:pt idx="61">
                  <c:v>7.8233020618500015E-2</c:v>
                </c:pt>
                <c:pt idx="62">
                  <c:v>3.0679615757712816E-2</c:v>
                </c:pt>
                <c:pt idx="63">
                  <c:v>-1.6873787357745113E-2</c:v>
                </c:pt>
                <c:pt idx="64">
                  <c:v>-5.98252502912077E-2</c:v>
                </c:pt>
                <c:pt idx="65">
                  <c:v>-9.9708750776234353E-2</c:v>
                </c:pt>
                <c:pt idx="66">
                  <c:v>0.13345633770902937</c:v>
                </c:pt>
                <c:pt idx="67">
                  <c:v>0.13192235037615901</c:v>
                </c:pt>
                <c:pt idx="68">
                  <c:v>0.12425244861839237</c:v>
                </c:pt>
                <c:pt idx="69">
                  <c:v>0.11198060231530725</c:v>
                </c:pt>
                <c:pt idx="70">
                  <c:v>9.5106809721574398E-2</c:v>
                </c:pt>
                <c:pt idx="71">
                  <c:v>7.6699040266946697E-2</c:v>
                </c:pt>
                <c:pt idx="72">
                  <c:v>5.675729046076565E-2</c:v>
                </c:pt>
                <c:pt idx="73">
                  <c:v>3.3747578206148737E-2</c:v>
                </c:pt>
                <c:pt idx="74">
                  <c:v>1.2271846303085122E-2</c:v>
                </c:pt>
                <c:pt idx="75">
                  <c:v>-9.2038838546492259E-3</c:v>
                </c:pt>
                <c:pt idx="76">
                  <c:v>-2.761165330927692E-2</c:v>
                </c:pt>
                <c:pt idx="77">
                  <c:v>-4.6019422763904611E-2</c:v>
                </c:pt>
                <c:pt idx="78">
                  <c:v>-5.98252502912077E-2</c:v>
                </c:pt>
                <c:pt idx="79">
                  <c:v>-7.0563115806407187E-2</c:v>
                </c:pt>
                <c:pt idx="80">
                  <c:v>-7.823301974583538E-2</c:v>
                </c:pt>
                <c:pt idx="81">
                  <c:v>-8.2834962196758774E-2</c:v>
                </c:pt>
                <c:pt idx="82">
                  <c:v>-8.4368942897377938E-2</c:v>
                </c:pt>
                <c:pt idx="83">
                  <c:v>-8.1300981321606666E-2</c:v>
                </c:pt>
                <c:pt idx="84">
                  <c:v>-7.6699039045216216E-2</c:v>
                </c:pt>
                <c:pt idx="85">
                  <c:v>-6.9029135018521551E-2</c:v>
                </c:pt>
                <c:pt idx="86">
                  <c:v>-6.1359230991826871E-2</c:v>
                </c:pt>
                <c:pt idx="87">
                  <c:v>-5.062136556389385E-2</c:v>
                </c:pt>
                <c:pt idx="88">
                  <c:v>-3.834951926080872E-2</c:v>
                </c:pt>
                <c:pt idx="89">
                  <c:v>-2.4543692606170259E-2</c:v>
                </c:pt>
                <c:pt idx="90">
                  <c:v>-1.073786420620255E-2</c:v>
                </c:pt>
                <c:pt idx="91">
                  <c:v>4.6019427999892341E-3</c:v>
                </c:pt>
                <c:pt idx="92">
                  <c:v>1.6873789103074362E-2</c:v>
                </c:pt>
                <c:pt idx="93">
                  <c:v>2.9145635406159491E-2</c:v>
                </c:pt>
                <c:pt idx="94">
                  <c:v>3.8349521006137963E-2</c:v>
                </c:pt>
                <c:pt idx="95">
                  <c:v>4.6019424509233867E-2</c:v>
                </c:pt>
                <c:pt idx="96">
                  <c:v>5.2155347660776424E-2</c:v>
                </c:pt>
                <c:pt idx="97">
                  <c:v>5.5223308363883075E-2</c:v>
                </c:pt>
                <c:pt idx="98">
                  <c:v>5.675729046076565E-2</c:v>
                </c:pt>
                <c:pt idx="99">
                  <c:v>5.5223308363883075E-2</c:v>
                </c:pt>
                <c:pt idx="100">
                  <c:v>5.2155347660776424E-2</c:v>
                </c:pt>
                <c:pt idx="101">
                  <c:v>4.6019424509233867E-2</c:v>
                </c:pt>
                <c:pt idx="102">
                  <c:v>3.9883501357691295E-2</c:v>
                </c:pt>
                <c:pt idx="103">
                  <c:v>3.3747578206148737E-2</c:v>
                </c:pt>
                <c:pt idx="104">
                  <c:v>2.607767470305283E-2</c:v>
                </c:pt>
                <c:pt idx="105">
                  <c:v>1.8407769454627687E-2</c:v>
                </c:pt>
                <c:pt idx="106">
                  <c:v>9.2038855999784751E-3</c:v>
                </c:pt>
                <c:pt idx="107">
                  <c:v>1.5339820968825722E-3</c:v>
                </c:pt>
                <c:pt idx="108">
                  <c:v>-6.1359231515425647E-3</c:v>
                </c:pt>
                <c:pt idx="109">
                  <c:v>-1.380582665463846E-2</c:v>
                </c:pt>
                <c:pt idx="110">
                  <c:v>-1.8407769454627694E-2</c:v>
                </c:pt>
                <c:pt idx="111">
                  <c:v>-2.3009710509287681E-2</c:v>
                </c:pt>
                <c:pt idx="112">
                  <c:v>-2.4543692606170259E-2</c:v>
                </c:pt>
                <c:pt idx="113">
                  <c:v>-2.6077672957723591E-2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B-4D32-8D8E-45EEFF9A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39103"/>
        <c:axId val="389434303"/>
      </c:scatterChart>
      <c:valAx>
        <c:axId val="3894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434303"/>
        <c:crosses val="autoZero"/>
        <c:crossBetween val="midCat"/>
      </c:valAx>
      <c:valAx>
        <c:axId val="3894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4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pruebaReal3!$B$2:$B$170</c:f>
              <c:numCache>
                <c:formatCode>General</c:formatCode>
                <c:ptCount val="169"/>
                <c:pt idx="0">
                  <c:v>0</c:v>
                </c:pt>
                <c:pt idx="1">
                  <c:v>1.999999999998181E-2</c:v>
                </c:pt>
                <c:pt idx="2">
                  <c:v>3.999999999996362E-2</c:v>
                </c:pt>
                <c:pt idx="3">
                  <c:v>6.9999999999936335E-2</c:v>
                </c:pt>
                <c:pt idx="4">
                  <c:v>8.9999999999918145E-2</c:v>
                </c:pt>
                <c:pt idx="5">
                  <c:v>0.10999999999989996</c:v>
                </c:pt>
                <c:pt idx="6">
                  <c:v>0.14000000000010004</c:v>
                </c:pt>
                <c:pt idx="7">
                  <c:v>0.16000000000008185</c:v>
                </c:pt>
                <c:pt idx="8">
                  <c:v>0.19000000000005457</c:v>
                </c:pt>
                <c:pt idx="9">
                  <c:v>0.21000000000003638</c:v>
                </c:pt>
                <c:pt idx="10">
                  <c:v>0.23000000000001819</c:v>
                </c:pt>
                <c:pt idx="11">
                  <c:v>0.25999999999999091</c:v>
                </c:pt>
                <c:pt idx="12">
                  <c:v>0.27999999999997272</c:v>
                </c:pt>
                <c:pt idx="13">
                  <c:v>0.30999999999994543</c:v>
                </c:pt>
                <c:pt idx="14">
                  <c:v>0.32999999999992724</c:v>
                </c:pt>
                <c:pt idx="15">
                  <c:v>0.35999999999989996</c:v>
                </c:pt>
                <c:pt idx="16">
                  <c:v>0.38000000000010914</c:v>
                </c:pt>
                <c:pt idx="17">
                  <c:v>0.41000000000008185</c:v>
                </c:pt>
                <c:pt idx="18">
                  <c:v>0.43000000000006366</c:v>
                </c:pt>
                <c:pt idx="19">
                  <c:v>0.46000000000003638</c:v>
                </c:pt>
                <c:pt idx="20">
                  <c:v>0.48000000000001819</c:v>
                </c:pt>
                <c:pt idx="21">
                  <c:v>0.50999999999999091</c:v>
                </c:pt>
                <c:pt idx="22">
                  <c:v>0.52999999999997272</c:v>
                </c:pt>
                <c:pt idx="23">
                  <c:v>0.55999999999994543</c:v>
                </c:pt>
                <c:pt idx="24">
                  <c:v>0.57999999999992724</c:v>
                </c:pt>
                <c:pt idx="25">
                  <c:v>0.59999999999990905</c:v>
                </c:pt>
                <c:pt idx="26">
                  <c:v>0.63000000000010914</c:v>
                </c:pt>
                <c:pt idx="27">
                  <c:v>0.65000000000009095</c:v>
                </c:pt>
                <c:pt idx="28">
                  <c:v>0.68000000000006366</c:v>
                </c:pt>
                <c:pt idx="29">
                  <c:v>0.70000000000004547</c:v>
                </c:pt>
                <c:pt idx="30">
                  <c:v>0.72000000000002728</c:v>
                </c:pt>
                <c:pt idx="31">
                  <c:v>0.75</c:v>
                </c:pt>
                <c:pt idx="32">
                  <c:v>0.76999999999998181</c:v>
                </c:pt>
                <c:pt idx="33">
                  <c:v>0.79999999999995453</c:v>
                </c:pt>
                <c:pt idx="34">
                  <c:v>0.81999999999993634</c:v>
                </c:pt>
                <c:pt idx="35">
                  <c:v>0.83999999999991815</c:v>
                </c:pt>
                <c:pt idx="36">
                  <c:v>0.89000000000010004</c:v>
                </c:pt>
                <c:pt idx="37">
                  <c:v>0.92000000000007276</c:v>
                </c:pt>
                <c:pt idx="38">
                  <c:v>0.94000000000005457</c:v>
                </c:pt>
                <c:pt idx="39">
                  <c:v>0.96000000000003638</c:v>
                </c:pt>
                <c:pt idx="40">
                  <c:v>0.99000000000000909</c:v>
                </c:pt>
                <c:pt idx="41">
                  <c:v>1.0099999999999909</c:v>
                </c:pt>
                <c:pt idx="42">
                  <c:v>1.0299999999999727</c:v>
                </c:pt>
                <c:pt idx="43">
                  <c:v>1.0599999999999454</c:v>
                </c:pt>
                <c:pt idx="44">
                  <c:v>1.0799999999999272</c:v>
                </c:pt>
                <c:pt idx="45">
                  <c:v>1.1099999999999</c:v>
                </c:pt>
                <c:pt idx="46">
                  <c:v>1.1300000000001091</c:v>
                </c:pt>
                <c:pt idx="47">
                  <c:v>1.1600000000000819</c:v>
                </c:pt>
                <c:pt idx="48">
                  <c:v>1.1800000000000637</c:v>
                </c:pt>
                <c:pt idx="49">
                  <c:v>1.2100000000000364</c:v>
                </c:pt>
                <c:pt idx="50">
                  <c:v>1.2300000000000182</c:v>
                </c:pt>
                <c:pt idx="51">
                  <c:v>1.2599999999999909</c:v>
                </c:pt>
                <c:pt idx="52">
                  <c:v>1.2799999999999727</c:v>
                </c:pt>
                <c:pt idx="53">
                  <c:v>1.3099999999999454</c:v>
                </c:pt>
                <c:pt idx="54">
                  <c:v>1.3299999999999272</c:v>
                </c:pt>
                <c:pt idx="55">
                  <c:v>1.3499999999999091</c:v>
                </c:pt>
                <c:pt idx="56">
                  <c:v>1.3699999999998909</c:v>
                </c:pt>
                <c:pt idx="57">
                  <c:v>1.4000000000000909</c:v>
                </c:pt>
                <c:pt idx="58">
                  <c:v>1.4200000000000728</c:v>
                </c:pt>
                <c:pt idx="59">
                  <c:v>1.4400000000000546</c:v>
                </c:pt>
                <c:pt idx="60">
                  <c:v>1.4700000000000273</c:v>
                </c:pt>
                <c:pt idx="61">
                  <c:v>1.4900000000000091</c:v>
                </c:pt>
                <c:pt idx="62">
                  <c:v>1.5199999999999818</c:v>
                </c:pt>
                <c:pt idx="63">
                  <c:v>1.5399999999999636</c:v>
                </c:pt>
                <c:pt idx="64">
                  <c:v>1.5599999999999454</c:v>
                </c:pt>
                <c:pt idx="65">
                  <c:v>1.5899999999999181</c:v>
                </c:pt>
                <c:pt idx="66">
                  <c:v>1.6099999999999</c:v>
                </c:pt>
                <c:pt idx="67">
                  <c:v>1.6400000000001</c:v>
                </c:pt>
                <c:pt idx="68">
                  <c:v>1.6600000000000819</c:v>
                </c:pt>
                <c:pt idx="69">
                  <c:v>1.6900000000000546</c:v>
                </c:pt>
                <c:pt idx="70">
                  <c:v>1.7100000000000364</c:v>
                </c:pt>
                <c:pt idx="71">
                  <c:v>1.7300000000000182</c:v>
                </c:pt>
                <c:pt idx="72">
                  <c:v>1.75</c:v>
                </c:pt>
                <c:pt idx="73">
                  <c:v>1.7799999999999727</c:v>
                </c:pt>
                <c:pt idx="74">
                  <c:v>1.7999999999999545</c:v>
                </c:pt>
                <c:pt idx="75">
                  <c:v>1.8199999999999363</c:v>
                </c:pt>
                <c:pt idx="76">
                  <c:v>1.8499999999999091</c:v>
                </c:pt>
                <c:pt idx="77">
                  <c:v>1.8699999999998909</c:v>
                </c:pt>
                <c:pt idx="78">
                  <c:v>1.9000000000000909</c:v>
                </c:pt>
                <c:pt idx="79">
                  <c:v>1.9200000000000728</c:v>
                </c:pt>
                <c:pt idx="80">
                  <c:v>1.9400000000000546</c:v>
                </c:pt>
                <c:pt idx="81">
                  <c:v>1.9700000000000273</c:v>
                </c:pt>
                <c:pt idx="82">
                  <c:v>1.9900000000000091</c:v>
                </c:pt>
                <c:pt idx="83">
                  <c:v>2.0199999999999818</c:v>
                </c:pt>
                <c:pt idx="84">
                  <c:v>2.0399999999999636</c:v>
                </c:pt>
                <c:pt idx="85">
                  <c:v>2.0599999999999454</c:v>
                </c:pt>
                <c:pt idx="86">
                  <c:v>2.0799999999999272</c:v>
                </c:pt>
                <c:pt idx="87">
                  <c:v>2.1099999999999</c:v>
                </c:pt>
                <c:pt idx="88">
                  <c:v>2.1300000000001091</c:v>
                </c:pt>
                <c:pt idx="89">
                  <c:v>2.1500000000000909</c:v>
                </c:pt>
                <c:pt idx="90">
                  <c:v>2.1800000000000637</c:v>
                </c:pt>
                <c:pt idx="91">
                  <c:v>2.2000000000000455</c:v>
                </c:pt>
                <c:pt idx="92">
                  <c:v>2.2200000000000273</c:v>
                </c:pt>
                <c:pt idx="93">
                  <c:v>2.25</c:v>
                </c:pt>
                <c:pt idx="94">
                  <c:v>2.2699999999999818</c:v>
                </c:pt>
                <c:pt idx="95">
                  <c:v>2.2999999999999545</c:v>
                </c:pt>
                <c:pt idx="96">
                  <c:v>2.3199999999999363</c:v>
                </c:pt>
                <c:pt idx="97">
                  <c:v>2.3399999999999181</c:v>
                </c:pt>
                <c:pt idx="98">
                  <c:v>2.3699999999998909</c:v>
                </c:pt>
                <c:pt idx="99">
                  <c:v>2.3900000000001</c:v>
                </c:pt>
                <c:pt idx="100">
                  <c:v>2.4100000000000819</c:v>
                </c:pt>
                <c:pt idx="101">
                  <c:v>2.4400000000000546</c:v>
                </c:pt>
                <c:pt idx="102">
                  <c:v>2.4600000000000364</c:v>
                </c:pt>
                <c:pt idx="103">
                  <c:v>2.4800000000000182</c:v>
                </c:pt>
                <c:pt idx="104">
                  <c:v>2.5</c:v>
                </c:pt>
                <c:pt idx="105">
                  <c:v>2.5299999999999727</c:v>
                </c:pt>
                <c:pt idx="106">
                  <c:v>2.5499999999999545</c:v>
                </c:pt>
                <c:pt idx="107">
                  <c:v>2.5699999999999363</c:v>
                </c:pt>
                <c:pt idx="108">
                  <c:v>2.5999999999999091</c:v>
                </c:pt>
                <c:pt idx="109">
                  <c:v>2.6199999999998909</c:v>
                </c:pt>
                <c:pt idx="110">
                  <c:v>2.6500000000000909</c:v>
                </c:pt>
                <c:pt idx="111">
                  <c:v>2.6700000000000728</c:v>
                </c:pt>
                <c:pt idx="112">
                  <c:v>2.6900000000000546</c:v>
                </c:pt>
                <c:pt idx="113">
                  <c:v>2.7200000000000273</c:v>
                </c:pt>
                <c:pt idx="114">
                  <c:v>2.7400000000000091</c:v>
                </c:pt>
                <c:pt idx="115">
                  <c:v>2.7599999999999909</c:v>
                </c:pt>
                <c:pt idx="116">
                  <c:v>2.7899999999999636</c:v>
                </c:pt>
                <c:pt idx="117">
                  <c:v>2.8099999999999454</c:v>
                </c:pt>
                <c:pt idx="118">
                  <c:v>2.8299999999999272</c:v>
                </c:pt>
                <c:pt idx="119">
                  <c:v>2.9000000000000909</c:v>
                </c:pt>
                <c:pt idx="120">
                  <c:v>2.9200000000000728</c:v>
                </c:pt>
                <c:pt idx="121">
                  <c:v>2.9400000000000546</c:v>
                </c:pt>
                <c:pt idx="122">
                  <c:v>2.9700000000000273</c:v>
                </c:pt>
                <c:pt idx="123">
                  <c:v>2.9900000000000091</c:v>
                </c:pt>
                <c:pt idx="124">
                  <c:v>3.0099999999999909</c:v>
                </c:pt>
                <c:pt idx="125">
                  <c:v>3.0399999999999636</c:v>
                </c:pt>
                <c:pt idx="126">
                  <c:v>3.0599999999999454</c:v>
                </c:pt>
                <c:pt idx="127">
                  <c:v>3.0799999999999272</c:v>
                </c:pt>
                <c:pt idx="128">
                  <c:v>3.0999999999999091</c:v>
                </c:pt>
                <c:pt idx="129">
                  <c:v>3.1300000000001091</c:v>
                </c:pt>
                <c:pt idx="130">
                  <c:v>3.1500000000000909</c:v>
                </c:pt>
                <c:pt idx="131">
                  <c:v>3.1700000000000728</c:v>
                </c:pt>
                <c:pt idx="132">
                  <c:v>3.2000000000000455</c:v>
                </c:pt>
                <c:pt idx="133">
                  <c:v>3.2200000000000273</c:v>
                </c:pt>
                <c:pt idx="134">
                  <c:v>3.2400000000000091</c:v>
                </c:pt>
                <c:pt idx="135">
                  <c:v>3.2699999999999818</c:v>
                </c:pt>
                <c:pt idx="136">
                  <c:v>3.2899999999999636</c:v>
                </c:pt>
                <c:pt idx="137">
                  <c:v>3.3099999999999454</c:v>
                </c:pt>
                <c:pt idx="138">
                  <c:v>3.3299999999999272</c:v>
                </c:pt>
                <c:pt idx="139">
                  <c:v>3.3599999999999</c:v>
                </c:pt>
                <c:pt idx="140">
                  <c:v>3.3800000000001091</c:v>
                </c:pt>
                <c:pt idx="141">
                  <c:v>3.4000000000000909</c:v>
                </c:pt>
                <c:pt idx="142">
                  <c:v>3.4300000000000637</c:v>
                </c:pt>
                <c:pt idx="143">
                  <c:v>3.4500000000000455</c:v>
                </c:pt>
                <c:pt idx="144">
                  <c:v>3.4700000000000273</c:v>
                </c:pt>
                <c:pt idx="145">
                  <c:v>3.4900000000000091</c:v>
                </c:pt>
                <c:pt idx="146">
                  <c:v>3.5199999999999818</c:v>
                </c:pt>
                <c:pt idx="147">
                  <c:v>3.5399999999999636</c:v>
                </c:pt>
                <c:pt idx="148">
                  <c:v>3.5599999999999454</c:v>
                </c:pt>
                <c:pt idx="149">
                  <c:v>3.5899999999999181</c:v>
                </c:pt>
                <c:pt idx="150">
                  <c:v>3.6099999999999</c:v>
                </c:pt>
                <c:pt idx="151">
                  <c:v>3.6300000000001091</c:v>
                </c:pt>
                <c:pt idx="152">
                  <c:v>3.6600000000000819</c:v>
                </c:pt>
                <c:pt idx="153">
                  <c:v>3.6800000000000637</c:v>
                </c:pt>
                <c:pt idx="154">
                  <c:v>3.7000000000000455</c:v>
                </c:pt>
                <c:pt idx="155">
                  <c:v>3.7200000000000273</c:v>
                </c:pt>
                <c:pt idx="156">
                  <c:v>3.75</c:v>
                </c:pt>
                <c:pt idx="157">
                  <c:v>3.7699999999999818</c:v>
                </c:pt>
                <c:pt idx="158">
                  <c:v>3.7899999999999636</c:v>
                </c:pt>
                <c:pt idx="159">
                  <c:v>3.8099999999999454</c:v>
                </c:pt>
                <c:pt idx="160">
                  <c:v>3.8399999999999181</c:v>
                </c:pt>
                <c:pt idx="161">
                  <c:v>3.8599999999999</c:v>
                </c:pt>
                <c:pt idx="162">
                  <c:v>3.8800000000001091</c:v>
                </c:pt>
                <c:pt idx="163">
                  <c:v>3.9100000000000819</c:v>
                </c:pt>
                <c:pt idx="164">
                  <c:v>3.9300000000000637</c:v>
                </c:pt>
                <c:pt idx="165">
                  <c:v>3.9500000000000455</c:v>
                </c:pt>
                <c:pt idx="166">
                  <c:v>3.9700000000000273</c:v>
                </c:pt>
                <c:pt idx="167">
                  <c:v>4</c:v>
                </c:pt>
                <c:pt idx="168">
                  <c:v>4.0199999999999818</c:v>
                </c:pt>
              </c:numCache>
            </c:numRef>
          </c:xVal>
          <c:yVal>
            <c:numRef>
              <c:f>pruebaReal3!$D$2:$D$170</c:f>
              <c:numCache>
                <c:formatCode>General</c:formatCode>
                <c:ptCount val="169"/>
                <c:pt idx="0">
                  <c:v>1.4833594170857594</c:v>
                </c:pt>
                <c:pt idx="1">
                  <c:v>1.4634176690249077</c:v>
                </c:pt>
                <c:pt idx="2">
                  <c:v>1.411262326600119</c:v>
                </c:pt>
                <c:pt idx="3">
                  <c:v>1.3238254151456528</c:v>
                </c:pt>
                <c:pt idx="4">
                  <c:v>1.2103108412054384</c:v>
                </c:pt>
                <c:pt idx="5">
                  <c:v>1.0691846174466058</c:v>
                </c:pt>
                <c:pt idx="6">
                  <c:v>0.90504867096118069</c:v>
                </c:pt>
                <c:pt idx="7">
                  <c:v>0.71790300174916311</c:v>
                </c:pt>
                <c:pt idx="8">
                  <c:v>0.51081560192958619</c:v>
                </c:pt>
                <c:pt idx="9">
                  <c:v>0.28992236847405389</c:v>
                </c:pt>
                <c:pt idx="10">
                  <c:v>6.1359231515425647E-2</c:v>
                </c:pt>
                <c:pt idx="11">
                  <c:v>-0.15800002158855336</c:v>
                </c:pt>
                <c:pt idx="12">
                  <c:v>-0.3788932637707319</c:v>
                </c:pt>
                <c:pt idx="13">
                  <c:v>-0.58444667625743851</c:v>
                </c:pt>
                <c:pt idx="14">
                  <c:v>-0.7516505799553117</c:v>
                </c:pt>
                <c:pt idx="15">
                  <c:v>-0.87436904298616314</c:v>
                </c:pt>
                <c:pt idx="16">
                  <c:v>-0.94953410813754413</c:v>
                </c:pt>
                <c:pt idx="17">
                  <c:v>-0.97714575795616254</c:v>
                </c:pt>
                <c:pt idx="18">
                  <c:v>-0.96180595444062933</c:v>
                </c:pt>
                <c:pt idx="19">
                  <c:v>-0.90504866747052215</c:v>
                </c:pt>
                <c:pt idx="20">
                  <c:v>-0.80994185425828924</c:v>
                </c:pt>
                <c:pt idx="21">
                  <c:v>-0.68262144668211944</c:v>
                </c:pt>
                <c:pt idx="22">
                  <c:v>-0.53382532116552006</c:v>
                </c:pt>
                <c:pt idx="23">
                  <c:v>-0.3650874301347764</c:v>
                </c:pt>
                <c:pt idx="24">
                  <c:v>-0.19481556049780874</c:v>
                </c:pt>
                <c:pt idx="25">
                  <c:v>-3.834951926080872E-2</c:v>
                </c:pt>
                <c:pt idx="26">
                  <c:v>0.10584467392777692</c:v>
                </c:pt>
                <c:pt idx="27">
                  <c:v>0.24236897059458368</c:v>
                </c:pt>
                <c:pt idx="28">
                  <c:v>0.36201945895969434</c:v>
                </c:pt>
                <c:pt idx="29">
                  <c:v>0.46019422938437543</c:v>
                </c:pt>
                <c:pt idx="30">
                  <c:v>0.53535929453575648</c:v>
                </c:pt>
                <c:pt idx="31">
                  <c:v>0.5859806670809673</c:v>
                </c:pt>
                <c:pt idx="32">
                  <c:v>0.61359231689958571</c:v>
                </c:pt>
                <c:pt idx="33">
                  <c:v>0.61512630423245607</c:v>
                </c:pt>
                <c:pt idx="34">
                  <c:v>0.59518453871831178</c:v>
                </c:pt>
                <c:pt idx="35">
                  <c:v>0.55530104259660829</c:v>
                </c:pt>
                <c:pt idx="36">
                  <c:v>0.42798063502043848</c:v>
                </c:pt>
                <c:pt idx="37">
                  <c:v>0.33594179647394623</c:v>
                </c:pt>
                <c:pt idx="38">
                  <c:v>0.23469906883681702</c:v>
                </c:pt>
                <c:pt idx="39">
                  <c:v>0.12885437920107684</c:v>
                </c:pt>
                <c:pt idx="40">
                  <c:v>1.8407769454627694E-2</c:v>
                </c:pt>
                <c:pt idx="41">
                  <c:v>-8.4368943770042573E-2</c:v>
                </c:pt>
                <c:pt idx="42">
                  <c:v>-0.18100973384317029</c:v>
                </c:pt>
                <c:pt idx="43">
                  <c:v>-0.2715146042554139</c:v>
                </c:pt>
                <c:pt idx="44">
                  <c:v>-0.34974762661924319</c:v>
                </c:pt>
                <c:pt idx="45">
                  <c:v>-0.40803888346892814</c:v>
                </c:pt>
                <c:pt idx="46">
                  <c:v>-0.44332045249860569</c:v>
                </c:pt>
                <c:pt idx="47">
                  <c:v>-0.45405831146882053</c:v>
                </c:pt>
                <c:pt idx="48">
                  <c:v>-0.44485442237818351</c:v>
                </c:pt>
                <c:pt idx="49">
                  <c:v>-0.41570880267998728</c:v>
                </c:pt>
                <c:pt idx="50">
                  <c:v>-0.36662141746764682</c:v>
                </c:pt>
                <c:pt idx="51">
                  <c:v>-0.3037281986193508</c:v>
                </c:pt>
                <c:pt idx="52">
                  <c:v>-0.23009711905551081</c:v>
                </c:pt>
                <c:pt idx="53">
                  <c:v>-0.15339807878856412</c:v>
                </c:pt>
                <c:pt idx="54">
                  <c:v>-7.516505904272873E-2</c:v>
                </c:pt>
                <c:pt idx="55">
                  <c:v>-1.5339803515533384E-3</c:v>
                </c:pt>
                <c:pt idx="56">
                  <c:v>6.59611743154149E-2</c:v>
                </c:pt>
                <c:pt idx="57">
                  <c:v>0.12732040932149902</c:v>
                </c:pt>
                <c:pt idx="58">
                  <c:v>0.17794176441341736</c:v>
                </c:pt>
                <c:pt idx="59">
                  <c:v>0.21935924786799127</c:v>
                </c:pt>
                <c:pt idx="60">
                  <c:v>0.25003887235235028</c:v>
                </c:pt>
                <c:pt idx="61">
                  <c:v>0.26691266320075391</c:v>
                </c:pt>
                <c:pt idx="62">
                  <c:v>0.27151460774607244</c:v>
                </c:pt>
                <c:pt idx="63">
                  <c:v>0.26384468853501331</c:v>
                </c:pt>
                <c:pt idx="64">
                  <c:v>0.2439029404741615</c:v>
                </c:pt>
                <c:pt idx="65">
                  <c:v>0.21475730332267276</c:v>
                </c:pt>
                <c:pt idx="66">
                  <c:v>0.17794176441341736</c:v>
                </c:pt>
                <c:pt idx="67">
                  <c:v>0.13805826829171383</c:v>
                </c:pt>
                <c:pt idx="68">
                  <c:v>8.8970883079373314E-2</c:v>
                </c:pt>
                <c:pt idx="69">
                  <c:v>3.8349519260808713E-2</c:v>
                </c:pt>
                <c:pt idx="70">
                  <c:v>-1.2271846303085129E-2</c:v>
                </c:pt>
                <c:pt idx="71">
                  <c:v>-5.8291270812319003E-2</c:v>
                </c:pt>
                <c:pt idx="72">
                  <c:v>-0.10277671322467029</c:v>
                </c:pt>
                <c:pt idx="73">
                  <c:v>-0.14419419493391492</c:v>
                </c:pt>
                <c:pt idx="74">
                  <c:v>-0.17640779104318105</c:v>
                </c:pt>
                <c:pt idx="75">
                  <c:v>-0.20095148364935131</c:v>
                </c:pt>
                <c:pt idx="76">
                  <c:v>-0.21475731030398976</c:v>
                </c:pt>
                <c:pt idx="77">
                  <c:v>-0.21935925310397902</c:v>
                </c:pt>
                <c:pt idx="78">
                  <c:v>-0.21322332995243645</c:v>
                </c:pt>
                <c:pt idx="79">
                  <c:v>-0.199417503297798</c:v>
                </c:pt>
                <c:pt idx="80">
                  <c:v>-0.17640779104318105</c:v>
                </c:pt>
                <c:pt idx="81">
                  <c:v>-0.14879613773390415</c:v>
                </c:pt>
                <c:pt idx="82">
                  <c:v>-0.1150485595277554</c:v>
                </c:pt>
                <c:pt idx="83">
                  <c:v>-7.976700131911918E-2</c:v>
                </c:pt>
                <c:pt idx="84">
                  <c:v>-4.6019424509233867E-2</c:v>
                </c:pt>
                <c:pt idx="85">
                  <c:v>-1.2271846303085129E-2</c:v>
                </c:pt>
                <c:pt idx="86">
                  <c:v>1.9941749806181016E-2</c:v>
                </c:pt>
                <c:pt idx="87">
                  <c:v>5.0621365563893843E-2</c:v>
                </c:pt>
                <c:pt idx="88">
                  <c:v>7.3631077818510776E-2</c:v>
                </c:pt>
                <c:pt idx="89">
                  <c:v>9.3572827624691796E-2</c:v>
                </c:pt>
                <c:pt idx="90">
                  <c:v>0.10737866126064727</c:v>
                </c:pt>
                <c:pt idx="91">
                  <c:v>0.11504856301841389</c:v>
                </c:pt>
                <c:pt idx="92">
                  <c:v>0.1165825328979917</c:v>
                </c:pt>
                <c:pt idx="93">
                  <c:v>0.11198060580596575</c:v>
                </c:pt>
                <c:pt idx="94">
                  <c:v>0.10277671671532876</c:v>
                </c:pt>
                <c:pt idx="95">
                  <c:v>8.8970883079373314E-2</c:v>
                </c:pt>
                <c:pt idx="96">
                  <c:v>7.0563115370074855E-2</c:v>
                </c:pt>
                <c:pt idx="97">
                  <c:v>5.0621365563893843E-2</c:v>
                </c:pt>
                <c:pt idx="98">
                  <c:v>2.7611653309276906E-2</c:v>
                </c:pt>
                <c:pt idx="99">
                  <c:v>4.6019427999892263E-3</c:v>
                </c:pt>
                <c:pt idx="100">
                  <c:v>-1.8407769454627694E-2</c:v>
                </c:pt>
                <c:pt idx="101">
                  <c:v>-3.834951926080872E-2</c:v>
                </c:pt>
                <c:pt idx="102">
                  <c:v>-5.8291270812319003E-2</c:v>
                </c:pt>
                <c:pt idx="103">
                  <c:v>-7.516505904272873E-2</c:v>
                </c:pt>
                <c:pt idx="104">
                  <c:v>-9.0504866921585145E-2</c:v>
                </c:pt>
                <c:pt idx="105">
                  <c:v>-0.10124273252405111</c:v>
                </c:pt>
                <c:pt idx="106">
                  <c:v>-0.10891263637621285</c:v>
                </c:pt>
                <c:pt idx="107">
                  <c:v>-0.11198059882464874</c:v>
                </c:pt>
                <c:pt idx="108">
                  <c:v>-0.11044661672776615</c:v>
                </c:pt>
                <c:pt idx="109">
                  <c:v>-0.10431069409982238</c:v>
                </c:pt>
                <c:pt idx="110">
                  <c:v>-9.6640790073127703E-2</c:v>
                </c:pt>
                <c:pt idx="111">
                  <c:v>-8.4368943770042573E-2</c:v>
                </c:pt>
                <c:pt idx="112">
                  <c:v>-7.2097097466957458E-2</c:v>
                </c:pt>
                <c:pt idx="113">
                  <c:v>-5.8291270812319003E-2</c:v>
                </c:pt>
                <c:pt idx="114">
                  <c:v>-4.4485442412351278E-2</c:v>
                </c:pt>
                <c:pt idx="115">
                  <c:v>-3.0679615757712834E-2</c:v>
                </c:pt>
                <c:pt idx="116">
                  <c:v>-1.6873789103074372E-2</c:v>
                </c:pt>
                <c:pt idx="117">
                  <c:v>-3.0679624484359186E-3</c:v>
                </c:pt>
                <c:pt idx="118">
                  <c:v>9.2038838546492103E-3</c:v>
                </c:pt>
                <c:pt idx="119">
                  <c:v>3.6815538909255388E-2</c:v>
                </c:pt>
                <c:pt idx="120">
                  <c:v>3.9883499612362032E-2</c:v>
                </c:pt>
                <c:pt idx="121">
                  <c:v>4.1417481709244613E-2</c:v>
                </c:pt>
                <c:pt idx="122">
                  <c:v>3.8349519260808713E-2</c:v>
                </c:pt>
                <c:pt idx="123">
                  <c:v>3.3747576460819467E-2</c:v>
                </c:pt>
                <c:pt idx="124">
                  <c:v>2.6077672957723581E-2</c:v>
                </c:pt>
                <c:pt idx="125">
                  <c:v>1.8407769454627694E-2</c:v>
                </c:pt>
                <c:pt idx="126">
                  <c:v>9.2038838546492103E-3</c:v>
                </c:pt>
                <c:pt idx="127">
                  <c:v>0</c:v>
                </c:pt>
                <c:pt idx="128">
                  <c:v>-7.6699035030959031E-3</c:v>
                </c:pt>
                <c:pt idx="129">
                  <c:v>-1.5339808751521048E-2</c:v>
                </c:pt>
                <c:pt idx="130">
                  <c:v>-2.3009712254616937E-2</c:v>
                </c:pt>
                <c:pt idx="131">
                  <c:v>-2.7611655054606169E-2</c:v>
                </c:pt>
                <c:pt idx="132">
                  <c:v>-3.3747578206148737E-2</c:v>
                </c:pt>
                <c:pt idx="133">
                  <c:v>-3.6815538909255395E-2</c:v>
                </c:pt>
                <c:pt idx="134">
                  <c:v>-3.9883501357691295E-2</c:v>
                </c:pt>
                <c:pt idx="135">
                  <c:v>-4.295146206079796E-2</c:v>
                </c:pt>
                <c:pt idx="136">
                  <c:v>-4.4485442412351278E-2</c:v>
                </c:pt>
                <c:pt idx="137">
                  <c:v>-4.4485442412351278E-2</c:v>
                </c:pt>
                <c:pt idx="138">
                  <c:v>-4.295146206079796E-2</c:v>
                </c:pt>
                <c:pt idx="139">
                  <c:v>-4.1417481709244627E-2</c:v>
                </c:pt>
                <c:pt idx="140">
                  <c:v>-3.9883501357691295E-2</c:v>
                </c:pt>
                <c:pt idx="141">
                  <c:v>-3.6815538909255395E-2</c:v>
                </c:pt>
                <c:pt idx="142">
                  <c:v>-3.3747578206148737E-2</c:v>
                </c:pt>
                <c:pt idx="143">
                  <c:v>-3.2213596109266156E-2</c:v>
                </c:pt>
                <c:pt idx="144">
                  <c:v>-2.7611655054606169E-2</c:v>
                </c:pt>
                <c:pt idx="145">
                  <c:v>-2.6077672957723591E-2</c:v>
                </c:pt>
                <c:pt idx="146">
                  <c:v>-2.1475731903063604E-2</c:v>
                </c:pt>
                <c:pt idx="147">
                  <c:v>-1.8407769454627694E-2</c:v>
                </c:pt>
                <c:pt idx="148">
                  <c:v>-1.5339808751521048E-2</c:v>
                </c:pt>
                <c:pt idx="149">
                  <c:v>-1.2271846303085129E-2</c:v>
                </c:pt>
                <c:pt idx="150">
                  <c:v>-9.2038855999784838E-3</c:v>
                </c:pt>
                <c:pt idx="151">
                  <c:v>-6.1359231515425647E-3</c:v>
                </c:pt>
                <c:pt idx="152">
                  <c:v>-4.6019427999892419E-3</c:v>
                </c:pt>
                <c:pt idx="153">
                  <c:v>-3.0679624484359186E-3</c:v>
                </c:pt>
                <c:pt idx="154">
                  <c:v>0</c:v>
                </c:pt>
                <c:pt idx="155">
                  <c:v>1.533980351553323E-3</c:v>
                </c:pt>
                <c:pt idx="156">
                  <c:v>1.533980351553323E-3</c:v>
                </c:pt>
                <c:pt idx="157">
                  <c:v>3.067960703106646E-3</c:v>
                </c:pt>
                <c:pt idx="158">
                  <c:v>3.067960703106646E-3</c:v>
                </c:pt>
                <c:pt idx="159">
                  <c:v>3.067960703106646E-3</c:v>
                </c:pt>
                <c:pt idx="160">
                  <c:v>4.6019427999892263E-3</c:v>
                </c:pt>
                <c:pt idx="161">
                  <c:v>3.067960703106646E-3</c:v>
                </c:pt>
                <c:pt idx="162">
                  <c:v>3.067960703106646E-3</c:v>
                </c:pt>
                <c:pt idx="163">
                  <c:v>3.067960703106646E-3</c:v>
                </c:pt>
                <c:pt idx="164">
                  <c:v>1.533980351553323E-3</c:v>
                </c:pt>
                <c:pt idx="165">
                  <c:v>1.533980351553323E-3</c:v>
                </c:pt>
                <c:pt idx="166">
                  <c:v>1.533980351553323E-3</c:v>
                </c:pt>
                <c:pt idx="167">
                  <c:v>1.533980351553323E-3</c:v>
                </c:pt>
                <c:pt idx="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6-4D13-B45C-05659C4C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5103"/>
        <c:axId val="496155263"/>
      </c:scatterChart>
      <c:valAx>
        <c:axId val="4961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155263"/>
        <c:crosses val="autoZero"/>
        <c:crossBetween val="midCat"/>
      </c:valAx>
      <c:valAx>
        <c:axId val="4961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13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137160</xdr:rowOff>
    </xdr:from>
    <xdr:to>
      <xdr:col>9</xdr:col>
      <xdr:colOff>571500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7CEC9-AEF2-3947-547A-951E5B3D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655320</xdr:colOff>
      <xdr:row>23</xdr:row>
      <xdr:rowOff>26670</xdr:rowOff>
    </xdr:from>
    <xdr:to>
      <xdr:col>6</xdr:col>
      <xdr:colOff>472440</xdr:colOff>
      <xdr:row>38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0CF974-D8E2-9DFA-D08E-048EF7C9F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6</xdr:row>
      <xdr:rowOff>41910</xdr:rowOff>
    </xdr:from>
    <xdr:to>
      <xdr:col>9</xdr:col>
      <xdr:colOff>571500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A9CAB-492A-9457-9DCD-437D301B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22</xdr:row>
      <xdr:rowOff>64770</xdr:rowOff>
    </xdr:from>
    <xdr:to>
      <xdr:col>9</xdr:col>
      <xdr:colOff>426720</xdr:colOff>
      <xdr:row>37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6261E7-1AB0-7C6A-DA0C-52B418911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5</xdr:row>
      <xdr:rowOff>87630</xdr:rowOff>
    </xdr:from>
    <xdr:to>
      <xdr:col>9</xdr:col>
      <xdr:colOff>335280</xdr:colOff>
      <xdr:row>20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BA5195-F2DA-1A20-11D7-4E6E9E01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41910</xdr:rowOff>
    </xdr:from>
    <xdr:to>
      <xdr:col>10</xdr:col>
      <xdr:colOff>91440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8DB797-9C6D-DE29-6128-E890817A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746760</xdr:colOff>
      <xdr:row>9</xdr:row>
      <xdr:rowOff>91440</xdr:rowOff>
    </xdr:from>
    <xdr:to>
      <xdr:col>13</xdr:col>
      <xdr:colOff>205740</xdr:colOff>
      <xdr:row>19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326CE4-991B-5673-BCB9-0A570722E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125730</xdr:rowOff>
    </xdr:from>
    <xdr:to>
      <xdr:col>11</xdr:col>
      <xdr:colOff>746760</xdr:colOff>
      <xdr:row>20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06E042-93CC-B093-CA16-03E342650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171450</xdr:rowOff>
    </xdr:from>
    <xdr:to>
      <xdr:col>11</xdr:col>
      <xdr:colOff>655320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9E8BF-C4EF-5ED8-97E9-CAD14228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5</xdr:row>
      <xdr:rowOff>110490</xdr:rowOff>
    </xdr:from>
    <xdr:to>
      <xdr:col>11</xdr:col>
      <xdr:colOff>480060</xdr:colOff>
      <xdr:row>20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37274-8E91-7287-8D14-3274551B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19050</xdr:rowOff>
    </xdr:from>
    <xdr:to>
      <xdr:col>11</xdr:col>
      <xdr:colOff>777240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9E803D-58F6-3439-0599-B1281760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03C29685-5749-47B4-AD65-55F5077AD6B8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5" dataBound="0" tableColumnId="5"/>
      <queryTableField id="6" dataBound="0" tableColumnId="6"/>
      <queryTableField id="7" dataBound="0" tableColumnId="7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017878AB-6184-4BD6-A088-CEEEE43AFCE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57B7491C-5639-401B-9FCD-5571CCA54AE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F7E1482-C32B-46C5-A2D8-B0098DB7718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EAFD86F-C429-4730-B3F7-ED74D1AE609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532D83F8-79D9-4727-BFCA-AA884538EB2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6199DF3E-70A8-4785-9526-BFC6CFB2E99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FD605335-E496-4632-B52C-60A6584DE4C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421250F6-2D7F-4458-BE0F-F7079185414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5C26FC69-0A4C-49B0-8F65-FE3AFAC24CE7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5" dataBound="0" tableColumnId="5"/>
      <queryTableField id="6" dataBound="0" tableColumnId="6"/>
      <queryTableField id="7" dataBound="0" tableColumnId="7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57D18698-AE6C-4300-884C-2EACBAC7782E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5" dataBound="0" tableColumnId="5"/>
      <queryTableField id="7" dataBound="0" tableColumnId="7"/>
      <queryTableField id="6" dataBound="0" tableColumnId="6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C4352B9F-6998-4D2C-9AFF-EF78A8793DD9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5" dataBound="0" tableColumnId="5"/>
      <queryTableField id="6" dataBound="0" tableColumnId="6"/>
      <queryTableField id="7" dataBound="0" tableColumnId="7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6974E9E5-CDFF-4DBB-A195-EF02D4A29A41}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6" dataBound="0" tableColumnId="6"/>
      <queryTableField id="7" dataBound="0" tableColumnId="7"/>
      <queryTableField id="5" dataBound="0" tableColumnId="5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94ADD5E-30A4-4529-9C1E-8027F0A8B3B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EF2D62A-CC99-4871-8E07-26307B51D13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8E274423-7353-4276-914D-8C38F7A166B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77F87151-E3A9-4968-98C0-E8008D4318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6185B-5F09-41D6-B23D-ED1A01F54F15}" name="Tabla_pruebaReal1" displayName="Tabla_pruebaReal1" ref="A1:E162" tableType="queryTable" totalsRowShown="0">
  <autoFilter ref="A1:E162" xr:uid="{2AE6185B-5F09-41D6-B23D-ED1A01F54F15}"/>
  <tableColumns count="5">
    <tableColumn id="1" xr3:uid="{5EF440B6-82FA-4BAC-A9EB-5186F9B46F7C}" uniqueName="1" name="Column1" queryTableFieldId="1" dataDxfId="36"/>
    <tableColumn id="5" xr3:uid="{FF30200B-822C-405E-B58F-CC3EDBFF1C0B}" uniqueName="5" name="time1" queryTableFieldId="5" dataDxfId="35">
      <calculatedColumnFormula>Tabla_pruebaReal1[[#This Row],[Column1]]-$I$1</calculatedColumnFormula>
    </tableColumn>
    <tableColumn id="6" xr3:uid="{0381559B-DD9B-4341-8831-0A64A4BCA286}" uniqueName="6" name="Column13" queryTableFieldId="6" dataDxfId="34">
      <calculatedColumnFormula>Tabla_pruebaReal1[[#This Row],[Column2]]-$I$2</calculatedColumnFormula>
    </tableColumn>
    <tableColumn id="7" xr3:uid="{D0F0851B-83D4-4D5E-AB38-392AD3AC9E12}" uniqueName="7" name="theta1" queryTableFieldId="7" dataDxfId="33">
      <calculatedColumnFormula>Tabla_pruebaReal1[[#This Row],[Column13]]*PI()/180</calculatedColumnFormula>
    </tableColumn>
    <tableColumn id="2" xr3:uid="{207C6C7F-5AE9-49BA-9744-C189A41C79D2}" uniqueName="2" name="Column2" queryTableFieldId="2" dataDxfId="3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EA2811-6126-488F-9DD8-AF57E91519F4}" name="Tabla_pks2" displayName="Tabla_pks2" ref="A1:A12" tableType="queryTable" totalsRowShown="0">
  <autoFilter ref="A1:A12" xr:uid="{2DEA2811-6126-488F-9DD8-AF57E91519F4}"/>
  <tableColumns count="1">
    <tableColumn id="1" xr3:uid="{7EBA46AA-FA75-4B0B-82BE-B84E1AA16A69}" uniqueName="1" name="Column1" queryTableFieldId="1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30E6B1-B65A-4AF5-A009-520566C74FF2}" name="Tabla_pks3" displayName="Tabla_pks3" ref="A1:A13" tableType="queryTable" totalsRowShown="0">
  <autoFilter ref="A1:A13" xr:uid="{E830E6B1-B65A-4AF5-A009-520566C74FF2}"/>
  <tableColumns count="1">
    <tableColumn id="1" xr3:uid="{60C11606-01FE-410A-BF2A-F664D2B5F43E}" uniqueName="1" name="Column1" queryTableFieldId="1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3F4912-CDBB-4A2E-A447-0E93E613D9E9}" name="Tabla_locs1__2" displayName="Tabla_locs1__2" ref="A1:A7" tableType="queryTable" totalsRowShown="0">
  <autoFilter ref="A1:A7" xr:uid="{FA3F4912-CDBB-4A2E-A447-0E93E613D9E9}"/>
  <tableColumns count="1">
    <tableColumn id="1" xr3:uid="{739FE135-8233-4E95-B477-061DBBD5891B}" uniqueName="1" name="Column1" queryTableFieldId="1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D9C45E-5165-4B0B-81D1-2E69F1702C6A}" name="Tabla_locs2__2" displayName="Tabla_locs2__2" ref="A1:A7" tableType="queryTable" totalsRowShown="0">
  <autoFilter ref="A1:A7" xr:uid="{B7D9C45E-5165-4B0B-81D1-2E69F1702C6A}"/>
  <tableColumns count="1">
    <tableColumn id="1" xr3:uid="{981229C8-F4C8-4125-A56E-3268808D4D44}" uniqueName="1" name="Column1" queryTableFieldId="1" dataDxf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5A8360-B0F5-4AC1-9285-B27EFD4AD1E9}" name="Tabla_locs3__2" displayName="Tabla_locs3__2" ref="A1:A7" tableType="queryTable" totalsRowShown="0">
  <autoFilter ref="A1:A7" xr:uid="{425A8360-B0F5-4AC1-9285-B27EFD4AD1E9}"/>
  <tableColumns count="1">
    <tableColumn id="1" xr3:uid="{72DA3BEB-683D-4B65-9305-AD23B1E9D4D5}" uniqueName="1" name="Column1" queryTableFieldId="1" dataDxf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29822C-3542-4750-9C97-05E29AA868EB}" name="Tabla_pks1__3" displayName="Tabla_pks1__3" ref="A1:A7" tableType="queryTable" totalsRowShown="0">
  <autoFilter ref="A1:A7" xr:uid="{E329822C-3542-4750-9C97-05E29AA868EB}"/>
  <tableColumns count="1">
    <tableColumn id="1" xr3:uid="{D8B4D663-7F09-46BC-B712-0BF2AE0DEA14}" uniqueName="1" name="Column1" queryTableFieldId="1" dataDxf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DAF572-8976-4D01-A1E5-0047B765A66C}" name="Tabla_pks2__2" displayName="Tabla_pks2__2" ref="A1:A7" tableType="queryTable" totalsRowShown="0">
  <autoFilter ref="A1:A7" xr:uid="{22DAF572-8976-4D01-A1E5-0047B765A66C}"/>
  <tableColumns count="1">
    <tableColumn id="1" xr3:uid="{5F42A476-C670-4CE3-B656-5AB637879567}" uniqueName="1" name="Column1" queryTableFieldId="1" dataDxf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4EF3C7F-89B1-45AD-ADED-E8A3A53106C7}" name="Tabla_pks3__2" displayName="Tabla_pks3__2" ref="A1:A7" tableType="queryTable" totalsRowShown="0">
  <autoFilter ref="A1:A7" xr:uid="{D4EF3C7F-89B1-45AD-ADED-E8A3A53106C7}"/>
  <tableColumns count="1">
    <tableColumn id="1" xr3:uid="{FA7C2987-3DF7-49A8-8E20-DBBF11157FF7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3A9AD-03AA-4C1F-B7BF-9EF96778BEF6}" name="Tabla_pruebaReal2" displayName="Tabla_pruebaReal2" ref="A1:E116" tableType="queryTable" totalsRowShown="0">
  <autoFilter ref="A1:E116" xr:uid="{E563A9AD-03AA-4C1F-B7BF-9EF96778BEF6}"/>
  <tableColumns count="5">
    <tableColumn id="1" xr3:uid="{A9B01EDF-77DD-47B2-BF81-EBC88FDCD3AC}" uniqueName="1" name="Column1" queryTableFieldId="1" dataDxfId="31"/>
    <tableColumn id="5" xr3:uid="{FAE72306-7E2A-4083-9D23-04DFABEE4BD9}" uniqueName="5" name="Column12" queryTableFieldId="5" dataDxfId="30">
      <calculatedColumnFormula>Tabla_pruebaReal2[[#This Row],[Column1]]-$G$1</calculatedColumnFormula>
    </tableColumn>
    <tableColumn id="6" xr3:uid="{67EC5A97-7FCF-4B4F-AF67-13E91CB6D70A}" uniqueName="6" name="Column13" queryTableFieldId="6" dataDxfId="29">
      <calculatedColumnFormula>Tabla_pruebaReal2[[#This Row],[Column2]]-$G$2</calculatedColumnFormula>
    </tableColumn>
    <tableColumn id="7" xr3:uid="{513A4DC0-4F41-447C-8084-D38B0D382807}" uniqueName="7" name="Column14" queryTableFieldId="7" dataDxfId="28">
      <calculatedColumnFormula>Tabla_pruebaReal2[[#This Row],[Column13]]*PI()/180</calculatedColumnFormula>
    </tableColumn>
    <tableColumn id="2" xr3:uid="{6954C3B7-6DDA-4A34-AEF4-7C704DB13820}" uniqueName="2" name="Column2" queryTableFieldId="2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E438C9-838D-41BA-AED9-3C30B8B4314A}" name="Tabla_pruebaReal3" displayName="Tabla_pruebaReal3" ref="A1:E170" tableType="queryTable" totalsRowShown="0">
  <autoFilter ref="A1:E170" xr:uid="{FDE438C9-838D-41BA-AED9-3C30B8B4314A}"/>
  <tableColumns count="5">
    <tableColumn id="1" xr3:uid="{70DC39D6-F2DF-4F1B-A0C1-9C77DF35992A}" uniqueName="1" name="Column1" queryTableFieldId="1" dataDxfId="26"/>
    <tableColumn id="5" xr3:uid="{DB62EA7E-715C-4A6D-A1B6-34E3A342BA2C}" uniqueName="5" name="time2" queryTableFieldId="5" dataDxfId="25">
      <calculatedColumnFormula>Tabla_pruebaReal3[[#This Row],[Column1]]-$G$1</calculatedColumnFormula>
    </tableColumn>
    <tableColumn id="7" xr3:uid="{9358A7E2-C2F0-455C-93C1-20CAE690AB33}" uniqueName="7" name="Column122" queryTableFieldId="7" dataDxfId="24">
      <calculatedColumnFormula>Tabla_pruebaReal3[[#This Row],[Column2]]-$G$2</calculatedColumnFormula>
    </tableColumn>
    <tableColumn id="6" xr3:uid="{07E55ECB-0A55-4E73-AC23-08859CF7770F}" uniqueName="6" name="theta2" queryTableFieldId="6" dataDxfId="23">
      <calculatedColumnFormula>Tabla_pruebaReal3[[#This Row],[Column122]]*PI()/180</calculatedColumnFormula>
    </tableColumn>
    <tableColumn id="2" xr3:uid="{BD3A7585-5C5E-46A1-BCAE-50A5149DF6B8}" uniqueName="2" name="Column2" queryTableFieldId="2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2B9BC0-67DC-46DB-BD0A-BBE51FDE6DA5}" name="Tabla_pruebaReal4" displayName="Tabla_pruebaReal4" ref="A1:E176" tableType="queryTable" totalsRowShown="0">
  <autoFilter ref="A1:E176" xr:uid="{1A2B9BC0-67DC-46DB-BD0A-BBE51FDE6DA5}"/>
  <tableColumns count="5">
    <tableColumn id="1" xr3:uid="{763A4A22-B721-4928-A772-C2C53804EC4F}" uniqueName="1" name="Column1" queryTableFieldId="1" dataDxfId="21"/>
    <tableColumn id="5" xr3:uid="{AEAE1885-D823-4333-83DE-ABE9DAD0F2DE}" uniqueName="5" name="Column12" queryTableFieldId="5" dataDxfId="20">
      <calculatedColumnFormula>Tabla_pruebaReal4[[#This Row],[Column1]]-$G$1</calculatedColumnFormula>
    </tableColumn>
    <tableColumn id="6" xr3:uid="{31B56D6E-3361-4D9C-9E22-F2424EA9F114}" uniqueName="6" name="Column13" queryTableFieldId="6" dataDxfId="19">
      <calculatedColumnFormula>Tabla_pruebaReal4[[#This Row],[Column2]]-G2</calculatedColumnFormula>
    </tableColumn>
    <tableColumn id="7" xr3:uid="{FCF61CBC-7ADE-4EBF-B827-74F6BD72AF78}" uniqueName="7" name="Column14" queryTableFieldId="7" dataDxfId="18">
      <calculatedColumnFormula>Tabla_pruebaReal4[[#This Row],[Column13]]*PI()/180</calculatedColumnFormula>
    </tableColumn>
    <tableColumn id="2" xr3:uid="{53572A34-FCB9-459E-B83A-90C072AB8EB9}" uniqueName="2" name="Column2" queryTableFieldId="2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9D5A1E-49D1-4876-9862-C1FA1391C057}" name="Tabla_pruebaReal5" displayName="Tabla_pruebaReal5" ref="A1:E153" tableType="queryTable" totalsRowShown="0">
  <autoFilter ref="A1:E153" xr:uid="{AB9D5A1E-49D1-4876-9862-C1FA1391C057}"/>
  <tableColumns count="5">
    <tableColumn id="1" xr3:uid="{B59BF9C6-9232-47C7-BBB4-7B7198C8037B}" uniqueName="1" name="Column1" queryTableFieldId="1" dataDxfId="16"/>
    <tableColumn id="6" xr3:uid="{77580777-32BC-48CA-B176-8972111BA24E}" uniqueName="6" name="time3" queryTableFieldId="6" dataDxfId="15">
      <calculatedColumnFormula>Tabla_pruebaReal5[[#This Row],[Column1]]-$G$1</calculatedColumnFormula>
    </tableColumn>
    <tableColumn id="7" xr3:uid="{06374850-D8ED-4091-8B21-A80E5FE5148D}" uniqueName="7" name="Column14" queryTableFieldId="7" dataDxfId="14">
      <calculatedColumnFormula>Tabla_pruebaReal5[[#This Row],[Column2]]-$G$2</calculatedColumnFormula>
    </tableColumn>
    <tableColumn id="5" xr3:uid="{44634CC2-3197-4EB3-9DCA-04EA6D340998}" uniqueName="5" name="theta3" queryTableFieldId="5" dataDxfId="13">
      <calculatedColumnFormula>Tabla_pruebaReal5[[#This Row],[Column14]]*PI()/180</calculatedColumnFormula>
    </tableColumn>
    <tableColumn id="2" xr3:uid="{5AC8BBA3-A4D7-46B9-9412-0FA9FD20ACBC}" uniqueName="2" name="Column2" queryTableFieldId="2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8AE29E-F36E-49B6-B7DE-880416C53BCE}" name="Tabla_locs1" displayName="Tabla_locs1" ref="A1:A13" tableType="queryTable" totalsRowShown="0">
  <autoFilter ref="A1:A13" xr:uid="{ED8AE29E-F36E-49B6-B7DE-880416C53BCE}"/>
  <tableColumns count="1">
    <tableColumn id="1" xr3:uid="{6EF4C76A-3F4D-4D57-909B-71998498B225}" uniqueName="1" name="Column1" queryTableFieldId="1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E2F06-D1D7-4A89-A55B-357E659863D3}" name="Tabla_locs2" displayName="Tabla_locs2" ref="A1:A12" tableType="queryTable" totalsRowShown="0">
  <autoFilter ref="A1:A12" xr:uid="{61FE2F06-D1D7-4A89-A55B-357E659863D3}"/>
  <tableColumns count="1">
    <tableColumn id="1" xr3:uid="{0D6AFD0E-8D93-49B6-8DAD-7929A416EC8F}" uniqueName="1" name="Column1" queryTableFieldId="1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850FD3-B80B-4E35-AE26-EF0E6F3E8F51}" name="Tabla_locs3" displayName="Tabla_locs3" ref="A1:A13" tableType="queryTable" totalsRowShown="0">
  <autoFilter ref="A1:A13" xr:uid="{E1850FD3-B80B-4E35-AE26-EF0E6F3E8F51}"/>
  <tableColumns count="1">
    <tableColumn id="1" xr3:uid="{28A0DFA0-1CAF-4675-A20D-785EE79DC8E6}" uniqueName="1" name="Column1" queryTableFieldId="1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388584-734C-4C6E-9F89-234AB1C93F2A}" name="Tabla_pks1__2" displayName="Tabla_pks1__2" ref="A1:A13" tableType="queryTable" totalsRowShown="0">
  <autoFilter ref="A1:A13" xr:uid="{F6388584-734C-4C6E-9F89-234AB1C93F2A}"/>
  <tableColumns count="1">
    <tableColumn id="1" xr3:uid="{FFF6C568-6922-4C79-8873-379815425155}" uniqueName="1" name="Column1" queryTableFieldId="1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174B-E644-417F-882F-198482B7866A}">
  <dimension ref="A1"/>
  <sheetViews>
    <sheetView topLeftCell="A20" workbookViewId="0">
      <selection activeCell="I24" sqref="I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1E5-C933-4952-9182-B26E3C98C07E}">
  <dimension ref="A1:A13"/>
  <sheetViews>
    <sheetView workbookViewId="0">
      <selection activeCell="A2" sqref="A2:A13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2" t="s">
        <v>12</v>
      </c>
    </row>
    <row r="3" spans="1:1" x14ac:dyDescent="0.3">
      <c r="A3" s="1">
        <v>0.83999999999999597</v>
      </c>
    </row>
    <row r="4" spans="1:1" x14ac:dyDescent="0.3">
      <c r="A4" s="1">
        <v>1.54</v>
      </c>
    </row>
    <row r="5" spans="1:1" x14ac:dyDescent="0.3">
      <c r="A5" s="1">
        <v>2.2599999999999998</v>
      </c>
    </row>
    <row r="6" spans="1:1" x14ac:dyDescent="0.3">
      <c r="A6" s="1">
        <v>2.91</v>
      </c>
    </row>
    <row r="7" spans="1:1" x14ac:dyDescent="0.3">
      <c r="A7" s="1">
        <v>3.41</v>
      </c>
    </row>
    <row r="8" spans="1:1" x14ac:dyDescent="0.3">
      <c r="A8" s="1">
        <v>0.45999999999999402</v>
      </c>
    </row>
    <row r="9" spans="1:1" x14ac:dyDescent="0.3">
      <c r="A9" s="1">
        <v>1.19</v>
      </c>
    </row>
    <row r="10" spans="1:1" x14ac:dyDescent="0.3">
      <c r="A10" s="1">
        <v>1.91</v>
      </c>
    </row>
    <row r="11" spans="1:1" x14ac:dyDescent="0.3">
      <c r="A11" s="1">
        <v>2.5999999999999899</v>
      </c>
    </row>
    <row r="12" spans="1:1" x14ac:dyDescent="0.3">
      <c r="A12" s="1">
        <v>3.2</v>
      </c>
    </row>
    <row r="13" spans="1:1" x14ac:dyDescent="0.3">
      <c r="A13" s="1">
        <v>3.55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843F-BB11-42BE-9752-2EE38D0BC576}">
  <dimension ref="A1:A12"/>
  <sheetViews>
    <sheetView workbookViewId="0">
      <selection activeCell="A2" sqref="A2:A13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1" t="s">
        <v>12</v>
      </c>
    </row>
    <row r="3" spans="1:1" x14ac:dyDescent="0.3">
      <c r="A3" s="1">
        <v>0.79999999999995497</v>
      </c>
    </row>
    <row r="4" spans="1:1" x14ac:dyDescent="0.3">
      <c r="A4" s="1">
        <v>1.51999999999998</v>
      </c>
    </row>
    <row r="5" spans="1:1" x14ac:dyDescent="0.3">
      <c r="A5" s="1">
        <v>2.2200000000000299</v>
      </c>
    </row>
    <row r="6" spans="1:1" x14ac:dyDescent="0.3">
      <c r="A6" s="1">
        <v>2.9400000000000501</v>
      </c>
    </row>
    <row r="7" spans="1:1" x14ac:dyDescent="0.3">
      <c r="A7" s="1">
        <v>3.8399999999999199</v>
      </c>
    </row>
    <row r="8" spans="1:1" x14ac:dyDescent="0.3">
      <c r="A8" s="1">
        <v>0.41000000000008202</v>
      </c>
    </row>
    <row r="9" spans="1:1" x14ac:dyDescent="0.3">
      <c r="A9" s="1">
        <v>1.1600000000000801</v>
      </c>
    </row>
    <row r="10" spans="1:1" x14ac:dyDescent="0.3">
      <c r="A10" s="1">
        <v>1.86999999999989</v>
      </c>
    </row>
    <row r="11" spans="1:1" x14ac:dyDescent="0.3">
      <c r="A11" s="1">
        <v>2.5699999999999399</v>
      </c>
    </row>
    <row r="12" spans="1:1" x14ac:dyDescent="0.3">
      <c r="A12" s="1">
        <v>3.2899999999999601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33CE-CAD8-43AD-A1A4-3F5E5985AD28}">
  <dimension ref="A1:A13"/>
  <sheetViews>
    <sheetView workbookViewId="0">
      <selection activeCell="A2" sqref="A2:A13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1" t="s">
        <v>12</v>
      </c>
    </row>
    <row r="3" spans="1:1" x14ac:dyDescent="0.3">
      <c r="A3" s="1">
        <v>0.85000000000013598</v>
      </c>
    </row>
    <row r="4" spans="1:1" x14ac:dyDescent="0.3">
      <c r="A4" s="1">
        <v>1.59000000000015</v>
      </c>
    </row>
    <row r="5" spans="1:1" x14ac:dyDescent="0.3">
      <c r="A5" s="1">
        <v>2.3000000000001801</v>
      </c>
    </row>
    <row r="6" spans="1:1" x14ac:dyDescent="0.3">
      <c r="A6" s="1">
        <v>2.9700000000000299</v>
      </c>
    </row>
    <row r="7" spans="1:1" x14ac:dyDescent="0.3">
      <c r="A7" s="1">
        <v>3.63000000000011</v>
      </c>
    </row>
    <row r="8" spans="1:1" x14ac:dyDescent="0.3">
      <c r="A8" s="1">
        <v>0.48000000000001802</v>
      </c>
    </row>
    <row r="9" spans="1:1" x14ac:dyDescent="0.3">
      <c r="A9" s="1">
        <v>1.23000000000002</v>
      </c>
    </row>
    <row r="10" spans="1:1" x14ac:dyDescent="0.3">
      <c r="A10" s="1">
        <v>1.9500000000000499</v>
      </c>
    </row>
    <row r="11" spans="1:1" x14ac:dyDescent="0.3">
      <c r="A11" s="1">
        <v>2.6500000000000901</v>
      </c>
    </row>
    <row r="12" spans="1:1" x14ac:dyDescent="0.3">
      <c r="A12" s="1">
        <v>3.34000000000015</v>
      </c>
    </row>
    <row r="13" spans="1:1" x14ac:dyDescent="0.3">
      <c r="A13" s="1">
        <v>3.8900000000001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7620-40A7-472C-9014-C422BF2ABCDD}">
  <dimension ref="A1:A13"/>
  <sheetViews>
    <sheetView workbookViewId="0">
      <selection activeCell="A2" sqref="A2:A13"/>
    </sheetView>
  </sheetViews>
  <sheetFormatPr baseColWidth="10" defaultRowHeight="14.4" x14ac:dyDescent="0.3"/>
  <cols>
    <col min="1" max="1" width="19.6640625" bestFit="1" customWidth="1"/>
  </cols>
  <sheetData>
    <row r="1" spans="1:1" x14ac:dyDescent="0.3">
      <c r="A1" t="s">
        <v>0</v>
      </c>
    </row>
    <row r="2" spans="1:1" x14ac:dyDescent="0.3">
      <c r="A2" s="1">
        <v>1.4956312686248301</v>
      </c>
    </row>
    <row r="3" spans="1:1" x14ac:dyDescent="0.3">
      <c r="A3" s="1">
        <v>0.57370880856057704</v>
      </c>
    </row>
    <row r="4" spans="1:1" x14ac:dyDescent="0.3">
      <c r="A4" s="1">
        <v>0.239301001164831</v>
      </c>
    </row>
    <row r="5" spans="1:1" x14ac:dyDescent="0.3">
      <c r="A5" s="1">
        <v>9.8174770424680993E-2</v>
      </c>
    </row>
    <row r="6" spans="1:1" x14ac:dyDescent="0.3">
      <c r="A6" s="1">
        <v>2.6077674703052799E-2</v>
      </c>
    </row>
    <row r="7" spans="1:1" x14ac:dyDescent="0.3">
      <c r="A7" s="1">
        <v>4.6019427999892401E-3</v>
      </c>
    </row>
    <row r="8" spans="1:1" x14ac:dyDescent="0.3">
      <c r="A8" s="1">
        <v>0.88817487138613105</v>
      </c>
    </row>
    <row r="9" spans="1:1" x14ac:dyDescent="0.3">
      <c r="A9" s="1">
        <v>0.368155382111237</v>
      </c>
    </row>
    <row r="10" spans="1:1" x14ac:dyDescent="0.3">
      <c r="A10" s="1">
        <v>0.15493205914011701</v>
      </c>
    </row>
    <row r="11" spans="1:1" x14ac:dyDescent="0.3">
      <c r="A11" s="1">
        <v>5.3689326267000501E-2</v>
      </c>
    </row>
    <row r="12" spans="1:1" x14ac:dyDescent="0.3">
      <c r="A12" s="1">
        <v>1.22718463030851E-2</v>
      </c>
    </row>
    <row r="13" spans="1:1" x14ac:dyDescent="0.3">
      <c r="A13" s="1">
        <v>1.53398035155332E-3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633D-F4FA-4B4F-8494-A1CA830B028C}">
  <dimension ref="A1:A12"/>
  <sheetViews>
    <sheetView workbookViewId="0">
      <selection activeCell="A2" sqref="A2:A13"/>
    </sheetView>
  </sheetViews>
  <sheetFormatPr baseColWidth="10" defaultRowHeight="14.4" x14ac:dyDescent="0.3"/>
  <cols>
    <col min="1" max="1" width="19.6640625" bestFit="1" customWidth="1"/>
  </cols>
  <sheetData>
    <row r="1" spans="1:1" x14ac:dyDescent="0.3">
      <c r="A1" t="s">
        <v>0</v>
      </c>
    </row>
    <row r="2" spans="1:1" x14ac:dyDescent="0.3">
      <c r="A2" s="1">
        <v>1.48335941708576</v>
      </c>
    </row>
    <row r="3" spans="1:1" x14ac:dyDescent="0.3">
      <c r="A3" s="1">
        <v>0.61512630423245596</v>
      </c>
    </row>
    <row r="4" spans="1:1" x14ac:dyDescent="0.3">
      <c r="A4" s="1">
        <v>0.271514607746072</v>
      </c>
    </row>
    <row r="5" spans="1:1" x14ac:dyDescent="0.3">
      <c r="A5" s="1">
        <v>0.116582532897992</v>
      </c>
    </row>
    <row r="6" spans="1:1" x14ac:dyDescent="0.3">
      <c r="A6" s="1">
        <v>4.14174817092446E-2</v>
      </c>
    </row>
    <row r="7" spans="1:1" x14ac:dyDescent="0.3">
      <c r="A7" s="1">
        <v>4.6019427999892297E-3</v>
      </c>
    </row>
    <row r="8" spans="1:1" x14ac:dyDescent="0.3">
      <c r="A8" s="1">
        <v>0.97714575795616299</v>
      </c>
    </row>
    <row r="9" spans="1:1" x14ac:dyDescent="0.3">
      <c r="A9" s="1">
        <v>0.45405831146882097</v>
      </c>
    </row>
    <row r="10" spans="1:1" x14ac:dyDescent="0.3">
      <c r="A10" s="1">
        <v>0.219359253103979</v>
      </c>
    </row>
    <row r="11" spans="1:1" x14ac:dyDescent="0.3">
      <c r="A11" s="1">
        <v>0.111980598824649</v>
      </c>
    </row>
    <row r="12" spans="1:1" x14ac:dyDescent="0.3">
      <c r="A12" s="1">
        <v>4.4485442412351299E-2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98E7-D3F7-4CF2-A3C5-DA3DF7DF679E}">
  <dimension ref="A1:A13"/>
  <sheetViews>
    <sheetView workbookViewId="0">
      <selection activeCell="A2" sqref="A2:A13"/>
    </sheetView>
  </sheetViews>
  <sheetFormatPr baseColWidth="10"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v>1.52631088961853</v>
      </c>
    </row>
    <row r="3" spans="1:1" x14ac:dyDescent="0.3">
      <c r="A3" s="1">
        <v>0.63353406670576695</v>
      </c>
    </row>
    <row r="4" spans="1:1" x14ac:dyDescent="0.3">
      <c r="A4" s="1">
        <v>0.28378643834119399</v>
      </c>
    </row>
    <row r="5" spans="1:1" x14ac:dyDescent="0.3">
      <c r="A5" s="1">
        <v>0.13805827003704299</v>
      </c>
    </row>
    <row r="6" spans="1:1" x14ac:dyDescent="0.3">
      <c r="A6" s="1">
        <v>5.98252494185431E-2</v>
      </c>
    </row>
    <row r="7" spans="1:1" x14ac:dyDescent="0.3">
      <c r="A7" s="1">
        <v>1.38058266546385E-2</v>
      </c>
    </row>
    <row r="8" spans="1:1" x14ac:dyDescent="0.3">
      <c r="A8" s="1">
        <v>0.94646614917976701</v>
      </c>
    </row>
    <row r="9" spans="1:1" x14ac:dyDescent="0.3">
      <c r="A9" s="1">
        <v>0.41570880093465801</v>
      </c>
    </row>
    <row r="10" spans="1:1" x14ac:dyDescent="0.3">
      <c r="A10" s="1">
        <v>0.19021361944314899</v>
      </c>
    </row>
    <row r="11" spans="1:1" x14ac:dyDescent="0.3">
      <c r="A11" s="1">
        <v>7.9767001842717997E-2</v>
      </c>
    </row>
    <row r="12" spans="1:1" x14ac:dyDescent="0.3">
      <c r="A12" s="1">
        <v>2.6077674703052799E-2</v>
      </c>
    </row>
    <row r="13" spans="1:1" x14ac:dyDescent="0.3">
      <c r="A13" s="1">
        <v>3.0679624484359E-3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B4D6-E428-4C51-8AC8-92A3C71DC561}">
  <dimension ref="A1:A7"/>
  <sheetViews>
    <sheetView workbookViewId="0">
      <selection activeCell="A2" sqref="A2:A7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1" t="s">
        <v>12</v>
      </c>
    </row>
    <row r="3" spans="1:1" x14ac:dyDescent="0.3">
      <c r="A3" s="1">
        <v>0.83999999999999597</v>
      </c>
    </row>
    <row r="4" spans="1:1" x14ac:dyDescent="0.3">
      <c r="A4" s="1">
        <v>1.54</v>
      </c>
    </row>
    <row r="5" spans="1:1" x14ac:dyDescent="0.3">
      <c r="A5" s="1">
        <v>2.2599999999999998</v>
      </c>
    </row>
    <row r="6" spans="1:1" x14ac:dyDescent="0.3">
      <c r="A6" s="1">
        <v>2.91</v>
      </c>
    </row>
    <row r="7" spans="1:1" x14ac:dyDescent="0.3">
      <c r="A7" s="1">
        <v>3.41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C3D6-B5F1-47CA-A08E-F9A659AC7F69}">
  <dimension ref="A1:A7"/>
  <sheetViews>
    <sheetView workbookViewId="0">
      <selection activeCell="A2" sqref="A2:A7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1" t="s">
        <v>12</v>
      </c>
    </row>
    <row r="3" spans="1:1" x14ac:dyDescent="0.3">
      <c r="A3" s="1">
        <v>0.79999999999995497</v>
      </c>
    </row>
    <row r="4" spans="1:1" x14ac:dyDescent="0.3">
      <c r="A4" s="1">
        <v>1.51999999999998</v>
      </c>
    </row>
    <row r="5" spans="1:1" x14ac:dyDescent="0.3">
      <c r="A5" s="1">
        <v>2.2200000000000299</v>
      </c>
    </row>
    <row r="6" spans="1:1" x14ac:dyDescent="0.3">
      <c r="A6" s="1">
        <v>2.9400000000000501</v>
      </c>
    </row>
    <row r="7" spans="1:1" x14ac:dyDescent="0.3">
      <c r="A7" s="1">
        <v>3.8399999999999199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9B4D-E5E8-4BFC-908C-35B78B020C2F}">
  <dimension ref="A1:A7"/>
  <sheetViews>
    <sheetView workbookViewId="0">
      <selection activeCell="A2" sqref="A2:A7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0</v>
      </c>
    </row>
    <row r="2" spans="1:1" x14ac:dyDescent="0.3">
      <c r="A2" s="1" t="s">
        <v>12</v>
      </c>
    </row>
    <row r="3" spans="1:1" x14ac:dyDescent="0.3">
      <c r="A3" s="1">
        <v>0.85000000000013598</v>
      </c>
    </row>
    <row r="4" spans="1:1" x14ac:dyDescent="0.3">
      <c r="A4" s="1">
        <v>1.59000000000015</v>
      </c>
    </row>
    <row r="5" spans="1:1" x14ac:dyDescent="0.3">
      <c r="A5" s="1">
        <v>2.3000000000001801</v>
      </c>
    </row>
    <row r="6" spans="1:1" x14ac:dyDescent="0.3">
      <c r="A6" s="1">
        <v>2.9700000000000299</v>
      </c>
    </row>
    <row r="7" spans="1:1" x14ac:dyDescent="0.3">
      <c r="A7" s="1">
        <v>3.63000000000011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2C17-2BE7-4F6A-9531-951CD6784055}">
  <dimension ref="A1:A7"/>
  <sheetViews>
    <sheetView workbookViewId="0">
      <selection activeCell="A2" sqref="A2:A7"/>
    </sheetView>
  </sheetViews>
  <sheetFormatPr baseColWidth="10" defaultRowHeight="14.4" x14ac:dyDescent="0.3"/>
  <cols>
    <col min="1" max="1" width="19.6640625" bestFit="1" customWidth="1"/>
  </cols>
  <sheetData>
    <row r="1" spans="1:1" x14ac:dyDescent="0.3">
      <c r="A1" t="s">
        <v>0</v>
      </c>
    </row>
    <row r="2" spans="1:1" x14ac:dyDescent="0.3">
      <c r="A2" s="1">
        <v>1.4956312686248301</v>
      </c>
    </row>
    <row r="3" spans="1:1" x14ac:dyDescent="0.3">
      <c r="A3" s="1">
        <v>0.57370880856057704</v>
      </c>
    </row>
    <row r="4" spans="1:1" x14ac:dyDescent="0.3">
      <c r="A4" s="1">
        <v>0.239301001164831</v>
      </c>
    </row>
    <row r="5" spans="1:1" x14ac:dyDescent="0.3">
      <c r="A5" s="1">
        <v>9.8174770424680993E-2</v>
      </c>
    </row>
    <row r="6" spans="1:1" x14ac:dyDescent="0.3">
      <c r="A6" s="1">
        <v>2.6077674703052799E-2</v>
      </c>
    </row>
    <row r="7" spans="1:1" x14ac:dyDescent="0.3">
      <c r="A7" s="1">
        <v>4.6019427999892401E-3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018E-D803-4ACF-8695-300F42BE9855}">
  <dimension ref="A1:I31"/>
  <sheetViews>
    <sheetView workbookViewId="0">
      <selection activeCell="B1" sqref="B1:B12"/>
    </sheetView>
  </sheetViews>
  <sheetFormatPr baseColWidth="10" defaultRowHeight="14.4" x14ac:dyDescent="0.3"/>
  <sheetData>
    <row r="1" spans="1:9" x14ac:dyDescent="0.3">
      <c r="A1" s="3">
        <v>0</v>
      </c>
      <c r="B1" s="5">
        <v>1.4956312686248301</v>
      </c>
      <c r="D1" s="5">
        <v>1.4956312686248301</v>
      </c>
      <c r="E1">
        <f>D1</f>
        <v>1.4956312686248301</v>
      </c>
      <c r="G1">
        <f>pruebaReal1!I1</f>
        <v>50.45</v>
      </c>
      <c r="I1" s="3">
        <v>0</v>
      </c>
    </row>
    <row r="2" spans="1:9" x14ac:dyDescent="0.3">
      <c r="A2" s="3">
        <v>0.45999999999999402</v>
      </c>
      <c r="B2" s="5">
        <v>0.88817487138613105</v>
      </c>
      <c r="D2" s="5">
        <v>0.88817487138613105</v>
      </c>
      <c r="I2" s="3">
        <v>0.45999999999999402</v>
      </c>
    </row>
    <row r="3" spans="1:9" x14ac:dyDescent="0.3">
      <c r="A3" s="6">
        <v>0.83999999999999597</v>
      </c>
      <c r="B3" s="4">
        <v>0.57370880856057704</v>
      </c>
      <c r="D3" s="4">
        <v>0.57370880856057704</v>
      </c>
      <c r="I3" s="6">
        <v>0.83999999999999597</v>
      </c>
    </row>
    <row r="4" spans="1:9" x14ac:dyDescent="0.3">
      <c r="A4" s="6">
        <v>1.19</v>
      </c>
      <c r="B4" s="4">
        <v>0.368155382111237</v>
      </c>
      <c r="D4" s="4">
        <v>0.368155382111237</v>
      </c>
      <c r="I4" s="6">
        <v>1.19</v>
      </c>
    </row>
    <row r="5" spans="1:9" x14ac:dyDescent="0.3">
      <c r="A5" s="3">
        <v>1.54</v>
      </c>
      <c r="B5" s="5">
        <v>0.239301001164831</v>
      </c>
      <c r="D5" s="5">
        <v>0.239301001164831</v>
      </c>
      <c r="I5" s="3">
        <v>1.54</v>
      </c>
    </row>
    <row r="6" spans="1:9" x14ac:dyDescent="0.3">
      <c r="A6" s="3">
        <v>1.91</v>
      </c>
      <c r="B6" s="5">
        <v>0.15493205914011701</v>
      </c>
      <c r="D6" s="5">
        <v>0.15493205914011701</v>
      </c>
      <c r="I6" s="3">
        <v>1.91</v>
      </c>
    </row>
    <row r="7" spans="1:9" x14ac:dyDescent="0.3">
      <c r="A7" s="6">
        <v>2.2599999999999998</v>
      </c>
      <c r="B7" s="4">
        <v>9.8174770424680993E-2</v>
      </c>
      <c r="D7" s="4">
        <v>9.8174770424680993E-2</v>
      </c>
      <c r="I7" s="6">
        <v>2.2599999999999998</v>
      </c>
    </row>
    <row r="8" spans="1:9" x14ac:dyDescent="0.3">
      <c r="A8" s="6">
        <v>2.5999999999999899</v>
      </c>
      <c r="B8" s="4">
        <v>5.3689326267000501E-2</v>
      </c>
      <c r="D8" s="4">
        <v>5.3689326267000501E-2</v>
      </c>
      <c r="I8" s="6">
        <v>2.5999999999999899</v>
      </c>
    </row>
    <row r="9" spans="1:9" x14ac:dyDescent="0.3">
      <c r="A9" s="3">
        <v>2.91</v>
      </c>
      <c r="B9" s="5">
        <v>2.6077674703052799E-2</v>
      </c>
      <c r="D9" s="5">
        <v>2.6077674703052799E-2</v>
      </c>
      <c r="I9" s="3">
        <v>2.91</v>
      </c>
    </row>
    <row r="10" spans="1:9" x14ac:dyDescent="0.3">
      <c r="A10" s="3">
        <v>3.2</v>
      </c>
      <c r="B10" s="5">
        <v>1.22718463030851E-2</v>
      </c>
      <c r="D10" s="5">
        <v>1.22718463030851E-2</v>
      </c>
      <c r="I10" s="3">
        <v>3.2</v>
      </c>
    </row>
    <row r="11" spans="1:9" x14ac:dyDescent="0.3">
      <c r="A11" s="6">
        <v>3.41</v>
      </c>
      <c r="B11" s="4">
        <v>4.6019427999892401E-3</v>
      </c>
      <c r="D11" s="4">
        <v>4.6019427999892401E-3</v>
      </c>
      <c r="I11" s="6">
        <v>3.41</v>
      </c>
    </row>
    <row r="12" spans="1:9" x14ac:dyDescent="0.3">
      <c r="A12" s="6">
        <v>3.55</v>
      </c>
      <c r="B12" s="4">
        <v>1.53398035155332E-3</v>
      </c>
      <c r="D12" s="4">
        <v>1.53398035155332E-3</v>
      </c>
      <c r="I12" s="6">
        <v>3.55</v>
      </c>
    </row>
    <row r="26" spans="1:2" x14ac:dyDescent="0.3">
      <c r="A26" s="5">
        <v>0</v>
      </c>
      <c r="B26" s="5">
        <v>1.4956312686248301</v>
      </c>
    </row>
    <row r="27" spans="1:2" x14ac:dyDescent="0.3">
      <c r="A27" s="4">
        <v>0.83999999999999597</v>
      </c>
      <c r="B27" s="4">
        <v>0.57370880856057704</v>
      </c>
    </row>
    <row r="28" spans="1:2" x14ac:dyDescent="0.3">
      <c r="A28" s="5">
        <v>1.54</v>
      </c>
      <c r="B28" s="5">
        <v>0.239301001164831</v>
      </c>
    </row>
    <row r="29" spans="1:2" x14ac:dyDescent="0.3">
      <c r="A29" s="4">
        <v>2.2599999999999998</v>
      </c>
      <c r="B29" s="4">
        <v>9.8174770424680993E-2</v>
      </c>
    </row>
    <row r="30" spans="1:2" x14ac:dyDescent="0.3">
      <c r="A30" s="5">
        <v>2.91</v>
      </c>
      <c r="B30" s="5">
        <v>2.6077674703052799E-2</v>
      </c>
    </row>
    <row r="31" spans="1:2" x14ac:dyDescent="0.3">
      <c r="A31" s="4">
        <v>3.41</v>
      </c>
      <c r="B31" s="4">
        <v>4.6019427999892401E-3</v>
      </c>
    </row>
  </sheetData>
  <sortState xmlns:xlrd2="http://schemas.microsoft.com/office/spreadsheetml/2017/richdata2" ref="B2:B12">
    <sortCondition descending="1" ref="B1:B12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6AC1-541A-4A1F-9A8F-EEE4D63DC549}">
  <dimension ref="A1:A7"/>
  <sheetViews>
    <sheetView workbookViewId="0">
      <selection activeCell="A2" sqref="A2:A7"/>
    </sheetView>
  </sheetViews>
  <sheetFormatPr baseColWidth="10" defaultRowHeight="14.4" x14ac:dyDescent="0.3"/>
  <cols>
    <col min="1" max="1" width="19.6640625" bestFit="1" customWidth="1"/>
  </cols>
  <sheetData>
    <row r="1" spans="1:1" x14ac:dyDescent="0.3">
      <c r="A1" t="s">
        <v>0</v>
      </c>
    </row>
    <row r="2" spans="1:1" x14ac:dyDescent="0.3">
      <c r="A2" s="1">
        <v>1.48335941708576</v>
      </c>
    </row>
    <row r="3" spans="1:1" x14ac:dyDescent="0.3">
      <c r="A3" s="1">
        <v>0.61512630423245596</v>
      </c>
    </row>
    <row r="4" spans="1:1" x14ac:dyDescent="0.3">
      <c r="A4" s="1">
        <v>0.271514607746072</v>
      </c>
    </row>
    <row r="5" spans="1:1" x14ac:dyDescent="0.3">
      <c r="A5" s="1">
        <v>0.116582532897992</v>
      </c>
    </row>
    <row r="6" spans="1:1" x14ac:dyDescent="0.3">
      <c r="A6" s="1">
        <v>4.14174817092446E-2</v>
      </c>
    </row>
    <row r="7" spans="1:1" x14ac:dyDescent="0.3">
      <c r="A7" s="1">
        <v>4.6019427999892297E-3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4B18-4B86-440E-A9F9-BB1A4AC64EE9}">
  <dimension ref="A1:A7"/>
  <sheetViews>
    <sheetView workbookViewId="0">
      <selection activeCell="A2" sqref="A2:A7"/>
    </sheetView>
  </sheetViews>
  <sheetFormatPr baseColWidth="10"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v>1.52631088961853</v>
      </c>
    </row>
    <row r="3" spans="1:1" x14ac:dyDescent="0.3">
      <c r="A3" s="1">
        <v>0.63353406670576695</v>
      </c>
    </row>
    <row r="4" spans="1:1" x14ac:dyDescent="0.3">
      <c r="A4" s="1">
        <v>0.28378643834119399</v>
      </c>
    </row>
    <row r="5" spans="1:1" x14ac:dyDescent="0.3">
      <c r="A5" s="1">
        <v>0.13805827003704299</v>
      </c>
    </row>
    <row r="6" spans="1:1" x14ac:dyDescent="0.3">
      <c r="A6" s="1">
        <v>5.98252494185431E-2</v>
      </c>
    </row>
    <row r="7" spans="1:1" x14ac:dyDescent="0.3">
      <c r="A7" s="1">
        <v>1.38058266546385E-2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5313-1E66-4060-A852-1C2C096F3DAB}">
  <dimension ref="A1:E12"/>
  <sheetViews>
    <sheetView workbookViewId="0">
      <selection activeCell="B1" sqref="B1:B11"/>
    </sheetView>
  </sheetViews>
  <sheetFormatPr baseColWidth="10" defaultRowHeight="14.4" x14ac:dyDescent="0.3"/>
  <sheetData>
    <row r="1" spans="1:5" x14ac:dyDescent="0.3">
      <c r="A1" s="5">
        <v>0</v>
      </c>
      <c r="B1" s="5">
        <v>1.48335941708576</v>
      </c>
      <c r="D1" s="5">
        <v>1.48335941708576</v>
      </c>
      <c r="E1">
        <f>D1</f>
        <v>1.48335941708576</v>
      </c>
    </row>
    <row r="2" spans="1:5" x14ac:dyDescent="0.3">
      <c r="A2" s="5">
        <v>0.41000000000008202</v>
      </c>
      <c r="B2" s="5">
        <v>0.97714575795616299</v>
      </c>
      <c r="D2" s="5">
        <v>0.97714575795616299</v>
      </c>
    </row>
    <row r="3" spans="1:5" x14ac:dyDescent="0.3">
      <c r="A3" s="4">
        <v>0.79999999999995497</v>
      </c>
      <c r="B3" s="4">
        <v>0.61512630423245596</v>
      </c>
      <c r="D3" s="4">
        <v>0.61512630423245596</v>
      </c>
    </row>
    <row r="4" spans="1:5" x14ac:dyDescent="0.3">
      <c r="A4" s="4">
        <v>1.1600000000000801</v>
      </c>
      <c r="B4" s="4">
        <v>0.45405831146882097</v>
      </c>
      <c r="D4" s="4">
        <v>0.45405831146882097</v>
      </c>
    </row>
    <row r="5" spans="1:5" x14ac:dyDescent="0.3">
      <c r="A5" s="5">
        <v>1.51999999999998</v>
      </c>
      <c r="B5" s="5">
        <v>0.271514607746072</v>
      </c>
      <c r="D5" s="5">
        <v>0.271514607746072</v>
      </c>
    </row>
    <row r="6" spans="1:5" x14ac:dyDescent="0.3">
      <c r="A6" s="5">
        <v>1.86999999999989</v>
      </c>
      <c r="B6" s="5">
        <v>0.219359253103979</v>
      </c>
      <c r="D6" s="5">
        <v>0.219359253103979</v>
      </c>
    </row>
    <row r="7" spans="1:5" x14ac:dyDescent="0.3">
      <c r="A7" s="4">
        <v>2.2200000000000299</v>
      </c>
      <c r="B7" s="4">
        <v>0.116582532897992</v>
      </c>
      <c r="D7" s="4">
        <v>0.116582532897992</v>
      </c>
    </row>
    <row r="8" spans="1:5" x14ac:dyDescent="0.3">
      <c r="A8" s="4">
        <v>2.5699999999999399</v>
      </c>
      <c r="B8" s="4">
        <v>0.111980598824649</v>
      </c>
      <c r="D8" s="4">
        <v>0.111980598824649</v>
      </c>
    </row>
    <row r="9" spans="1:5" x14ac:dyDescent="0.3">
      <c r="A9" s="5">
        <v>2.9400000000000501</v>
      </c>
      <c r="B9" s="5">
        <v>4.14174817092446E-2</v>
      </c>
      <c r="D9" s="5">
        <v>4.14174817092446E-2</v>
      </c>
    </row>
    <row r="10" spans="1:5" x14ac:dyDescent="0.3">
      <c r="A10" s="5">
        <v>3.2899999999999601</v>
      </c>
      <c r="B10" s="5">
        <v>4.4485442412351299E-2</v>
      </c>
      <c r="D10" s="5">
        <v>4.4485442412351299E-2</v>
      </c>
    </row>
    <row r="11" spans="1:5" x14ac:dyDescent="0.3">
      <c r="A11" s="4">
        <v>3.8399999999999199</v>
      </c>
      <c r="B11" s="4">
        <v>4.6019427999892297E-3</v>
      </c>
      <c r="D11" s="4">
        <v>4.6019427999892297E-3</v>
      </c>
    </row>
    <row r="12" spans="1:5" x14ac:dyDescent="0.3">
      <c r="A12" s="6"/>
      <c r="B12" s="4"/>
    </row>
  </sheetData>
  <sortState xmlns:xlrd2="http://schemas.microsoft.com/office/spreadsheetml/2017/richdata2" ref="A2:B11">
    <sortCondition ref="A1:A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62A4-4F20-4090-B5DF-EF494B55176B}">
  <dimension ref="A1:E12"/>
  <sheetViews>
    <sheetView tabSelected="1" workbookViewId="0">
      <selection activeCell="B1" sqref="B1:B12"/>
    </sheetView>
  </sheetViews>
  <sheetFormatPr baseColWidth="10" defaultRowHeight="14.4" x14ac:dyDescent="0.3"/>
  <sheetData>
    <row r="1" spans="1:5" x14ac:dyDescent="0.3">
      <c r="A1" s="5">
        <v>0</v>
      </c>
      <c r="B1" s="5">
        <v>1.52631088961853</v>
      </c>
      <c r="D1" s="5">
        <v>1.52631088961853</v>
      </c>
      <c r="E1">
        <f>D1</f>
        <v>1.52631088961853</v>
      </c>
    </row>
    <row r="2" spans="1:5" x14ac:dyDescent="0.3">
      <c r="A2" s="5">
        <v>0.48000000000001802</v>
      </c>
      <c r="B2" s="5">
        <v>0.94646614917976701</v>
      </c>
      <c r="D2" s="5">
        <v>0.94646614917976701</v>
      </c>
    </row>
    <row r="3" spans="1:5" x14ac:dyDescent="0.3">
      <c r="A3" s="4">
        <v>0.85000000000013598</v>
      </c>
      <c r="B3" s="4">
        <v>0.63353406670576695</v>
      </c>
      <c r="D3" s="4">
        <v>0.63353406670576695</v>
      </c>
    </row>
    <row r="4" spans="1:5" x14ac:dyDescent="0.3">
      <c r="A4" s="4">
        <v>1.23000000000002</v>
      </c>
      <c r="B4" s="4">
        <v>0.41570880093465801</v>
      </c>
      <c r="D4" s="4">
        <v>0.41570880093465801</v>
      </c>
    </row>
    <row r="5" spans="1:5" x14ac:dyDescent="0.3">
      <c r="A5" s="5">
        <v>1.59000000000015</v>
      </c>
      <c r="B5" s="5">
        <v>0.28378643834119399</v>
      </c>
      <c r="D5" s="5">
        <v>0.28378643834119399</v>
      </c>
    </row>
    <row r="6" spans="1:5" x14ac:dyDescent="0.3">
      <c r="A6" s="5">
        <v>1.9500000000000499</v>
      </c>
      <c r="B6" s="5">
        <v>0.19021361944314899</v>
      </c>
      <c r="D6" s="5">
        <v>0.19021361944314899</v>
      </c>
    </row>
    <row r="7" spans="1:5" x14ac:dyDescent="0.3">
      <c r="A7" s="4">
        <v>2.3000000000001801</v>
      </c>
      <c r="B7" s="4">
        <v>0.13805827003704299</v>
      </c>
      <c r="D7" s="4">
        <v>0.13805827003704299</v>
      </c>
    </row>
    <row r="8" spans="1:5" x14ac:dyDescent="0.3">
      <c r="A8" s="4">
        <v>2.6500000000000901</v>
      </c>
      <c r="B8" s="4">
        <v>7.9767001842717997E-2</v>
      </c>
      <c r="D8" s="4">
        <v>7.9767001842717997E-2</v>
      </c>
    </row>
    <row r="9" spans="1:5" x14ac:dyDescent="0.3">
      <c r="A9" s="5">
        <v>2.9700000000000299</v>
      </c>
      <c r="B9" s="5">
        <v>5.98252494185431E-2</v>
      </c>
      <c r="D9" s="5">
        <v>5.98252494185431E-2</v>
      </c>
    </row>
    <row r="10" spans="1:5" x14ac:dyDescent="0.3">
      <c r="A10" s="5">
        <v>3.34000000000015</v>
      </c>
      <c r="B10" s="5">
        <v>2.6077674703052799E-2</v>
      </c>
      <c r="D10" s="5">
        <v>2.6077674703052799E-2</v>
      </c>
    </row>
    <row r="11" spans="1:5" x14ac:dyDescent="0.3">
      <c r="A11" s="4">
        <v>3.63000000000011</v>
      </c>
      <c r="B11" s="4">
        <v>1.38058266546385E-2</v>
      </c>
      <c r="D11" s="4">
        <v>1.38058266546385E-2</v>
      </c>
    </row>
    <row r="12" spans="1:5" x14ac:dyDescent="0.3">
      <c r="A12" s="4">
        <v>3.8900000000001</v>
      </c>
      <c r="B12" s="4">
        <v>3.0679624484359E-3</v>
      </c>
      <c r="D12" s="4">
        <v>3.0679624484359E-3</v>
      </c>
    </row>
  </sheetData>
  <sortState xmlns:xlrd2="http://schemas.microsoft.com/office/spreadsheetml/2017/richdata2" ref="A2:B12">
    <sortCondition ref="A1:A1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0BF9-E2CF-45DC-9524-49C8136E91BF}">
  <dimension ref="A1:I162"/>
  <sheetViews>
    <sheetView workbookViewId="0">
      <selection activeCell="I1" sqref="I1"/>
    </sheetView>
  </sheetViews>
  <sheetFormatPr baseColWidth="10" defaultRowHeight="14.4" x14ac:dyDescent="0.3"/>
  <cols>
    <col min="1" max="1" width="10.77734375" bestFit="1" customWidth="1"/>
    <col min="2" max="4" width="10.77734375" customWidth="1"/>
    <col min="5" max="5" width="50.6640625" bestFit="1" customWidth="1"/>
    <col min="6" max="7" width="9.77734375" customWidth="1"/>
  </cols>
  <sheetData>
    <row r="1" spans="1:9" x14ac:dyDescent="0.3">
      <c r="A1" t="s">
        <v>0</v>
      </c>
      <c r="B1" t="s">
        <v>10</v>
      </c>
      <c r="C1" t="s">
        <v>3</v>
      </c>
      <c r="D1" t="s">
        <v>11</v>
      </c>
      <c r="E1" t="s">
        <v>1</v>
      </c>
      <c r="I1">
        <f>A2</f>
        <v>50.45</v>
      </c>
    </row>
    <row r="2" spans="1:9" x14ac:dyDescent="0.3">
      <c r="A2">
        <v>50.45</v>
      </c>
      <c r="B2">
        <f>Tabla_pruebaReal1[[#This Row],[Column1]]-$I$1</f>
        <v>0</v>
      </c>
      <c r="C2">
        <f>Tabla_pruebaReal1[[#This Row],[Column2]]-$I$2</f>
        <v>85.693359400000006</v>
      </c>
      <c r="D2">
        <f>Tabla_pruebaReal1[[#This Row],[Column13]]*PI()/180</f>
        <v>1.4956312686248325</v>
      </c>
      <c r="E2">
        <v>90</v>
      </c>
      <c r="I2">
        <f>E162</f>
        <v>4.3066405999999997</v>
      </c>
    </row>
    <row r="3" spans="1:9" x14ac:dyDescent="0.3">
      <c r="A3">
        <v>50.47</v>
      </c>
      <c r="B3">
        <f>Tabla_pruebaReal1[[#This Row],[Column1]]-$I$1</f>
        <v>1.9999999999996021E-2</v>
      </c>
      <c r="C3">
        <f>Tabla_pruebaReal1[[#This Row],[Column2]]-$I$2</f>
        <v>85.429687400000006</v>
      </c>
      <c r="D3">
        <f>Tabla_pruebaReal1[[#This Row],[Column13]]*PI()/180</f>
        <v>1.4910293240795141</v>
      </c>
      <c r="E3">
        <v>89.736328</v>
      </c>
    </row>
    <row r="4" spans="1:9" x14ac:dyDescent="0.3">
      <c r="A4">
        <v>50.49</v>
      </c>
      <c r="B4">
        <f>Tabla_pruebaReal1[[#This Row],[Column1]]-$I$1</f>
        <v>3.9999999999999147E-2</v>
      </c>
      <c r="C4">
        <f>Tabla_pruebaReal1[[#This Row],[Column2]]-$I$2</f>
        <v>84.990234400000006</v>
      </c>
      <c r="D4">
        <f>Tabla_pruebaReal1[[#This Row],[Column13]]*PI()/180</f>
        <v>1.4833594223217472</v>
      </c>
      <c r="E4">
        <v>89.296875</v>
      </c>
    </row>
    <row r="5" spans="1:9" x14ac:dyDescent="0.3">
      <c r="A5">
        <v>50.51</v>
      </c>
      <c r="B5">
        <f>Tabla_pruebaReal1[[#This Row],[Column1]]-$I$1</f>
        <v>5.9999999999995168E-2</v>
      </c>
      <c r="C5">
        <f>Tabla_pruebaReal1[[#This Row],[Column2]]-$I$2</f>
        <v>84.023437400000006</v>
      </c>
      <c r="D5">
        <f>Tabla_pruebaReal1[[#This Row],[Column13]]*PI()/180</f>
        <v>1.4664856314733439</v>
      </c>
      <c r="E5">
        <v>88.330078</v>
      </c>
    </row>
    <row r="6" spans="1:9" x14ac:dyDescent="0.3">
      <c r="A6">
        <v>50.53</v>
      </c>
      <c r="B6">
        <f>Tabla_pruebaReal1[[#This Row],[Column1]]-$I$1</f>
        <v>7.9999999999998295E-2</v>
      </c>
      <c r="C6">
        <f>Tabla_pruebaReal1[[#This Row],[Column2]]-$I$2</f>
        <v>81.650390400000006</v>
      </c>
      <c r="D6">
        <f>Tabla_pruebaReal1[[#This Row],[Column13]]*PI()/180</f>
        <v>1.4250681480187701</v>
      </c>
      <c r="E6">
        <v>85.957031000000001</v>
      </c>
    </row>
    <row r="7" spans="1:9" x14ac:dyDescent="0.3">
      <c r="A7">
        <v>50.55</v>
      </c>
      <c r="B7">
        <f>Tabla_pruebaReal1[[#This Row],[Column1]]-$I$1</f>
        <v>9.9999999999994316E-2</v>
      </c>
      <c r="C7">
        <f>Tabla_pruebaReal1[[#This Row],[Column2]]-$I$2</f>
        <v>77.871093400000007</v>
      </c>
      <c r="D7">
        <f>Tabla_pruebaReal1[[#This Row],[Column13]]*PI()/180</f>
        <v>1.3591069719580258</v>
      </c>
      <c r="E7">
        <v>82.177734000000001</v>
      </c>
    </row>
    <row r="8" spans="1:9" x14ac:dyDescent="0.3">
      <c r="A8">
        <v>50.58</v>
      </c>
      <c r="B8">
        <f>Tabla_pruebaReal1[[#This Row],[Column1]]-$I$1</f>
        <v>0.12999999999999545</v>
      </c>
      <c r="C8">
        <f>Tabla_pruebaReal1[[#This Row],[Column2]]-$I$2</f>
        <v>72.685547400000004</v>
      </c>
      <c r="D8">
        <f>Tabla_pruebaReal1[[#This Row],[Column13]]*PI()/180</f>
        <v>1.268602120744404</v>
      </c>
      <c r="E8">
        <v>76.992187999999999</v>
      </c>
    </row>
    <row r="9" spans="1:9" x14ac:dyDescent="0.3">
      <c r="A9">
        <v>50.73</v>
      </c>
      <c r="B9">
        <f>Tabla_pruebaReal1[[#This Row],[Column1]]-$I$1</f>
        <v>0.27999999999999403</v>
      </c>
      <c r="C9">
        <f>Tabla_pruebaReal1[[#This Row],[Column2]]-$I$2</f>
        <v>6.4160154000000009</v>
      </c>
      <c r="D9">
        <f>Tabla_pruebaReal1[[#This Row],[Column13]]*PI()/180</f>
        <v>0.111980593588661</v>
      </c>
      <c r="E9">
        <v>10.722656000000001</v>
      </c>
    </row>
    <row r="10" spans="1:9" x14ac:dyDescent="0.3">
      <c r="A10">
        <v>50.75</v>
      </c>
      <c r="B10">
        <f>Tabla_pruebaReal1[[#This Row],[Column1]]-$I$1</f>
        <v>0.29999999999999716</v>
      </c>
      <c r="C10">
        <f>Tabla_pruebaReal1[[#This Row],[Column2]]-$I$2</f>
        <v>-5.0976562300000001</v>
      </c>
      <c r="D10">
        <f>Tabla_pruebaReal1[[#This Row],[Column13]]*PI()/180</f>
        <v>-8.8970885348301346E-2</v>
      </c>
      <c r="E10">
        <v>-0.79101562999999997</v>
      </c>
    </row>
    <row r="11" spans="1:9" x14ac:dyDescent="0.3">
      <c r="A11">
        <v>50.77</v>
      </c>
      <c r="B11">
        <f>Tabla_pruebaReal1[[#This Row],[Column1]]-$I$1</f>
        <v>0.32000000000000028</v>
      </c>
      <c r="C11">
        <f>Tabla_pruebaReal1[[#This Row],[Column2]]-$I$2</f>
        <v>-16.259765600000001</v>
      </c>
      <c r="D11">
        <f>Tabla_pruebaReal1[[#This Row],[Column13]]*PI()/180</f>
        <v>-0.28378644532251135</v>
      </c>
      <c r="E11">
        <v>-11.953125</v>
      </c>
    </row>
    <row r="12" spans="1:9" x14ac:dyDescent="0.3">
      <c r="A12">
        <v>50.79</v>
      </c>
      <c r="B12">
        <f>Tabla_pruebaReal1[[#This Row],[Column1]]-$I$1</f>
        <v>0.33999999999999631</v>
      </c>
      <c r="C12">
        <f>Tabla_pruebaReal1[[#This Row],[Column2]]-$I$2</f>
        <v>-26.894531600000001</v>
      </c>
      <c r="D12">
        <f>Tabla_pruebaReal1[[#This Row],[Column13]]*PI()/180</f>
        <v>-0.46939812720165863</v>
      </c>
      <c r="E12">
        <v>-22.587890999999999</v>
      </c>
    </row>
    <row r="13" spans="1:9" x14ac:dyDescent="0.3">
      <c r="A13">
        <v>50.82</v>
      </c>
      <c r="B13">
        <f>Tabla_pruebaReal1[[#This Row],[Column1]]-$I$1</f>
        <v>0.36999999999999744</v>
      </c>
      <c r="C13">
        <f>Tabla_pruebaReal1[[#This Row],[Column2]]-$I$2</f>
        <v>-35.859374600000002</v>
      </c>
      <c r="D13">
        <f>Tabla_pruebaReal1[[#This Row],[Column13]]*PI()/180</f>
        <v>-0.62586415447602461</v>
      </c>
      <c r="E13">
        <v>-31.552734000000001</v>
      </c>
    </row>
    <row r="14" spans="1:9" x14ac:dyDescent="0.3">
      <c r="A14">
        <v>50.84</v>
      </c>
      <c r="B14">
        <f>Tabla_pruebaReal1[[#This Row],[Column1]]-$I$1</f>
        <v>0.39000000000000057</v>
      </c>
      <c r="C14">
        <f>Tabla_pruebaReal1[[#This Row],[Column2]]-$I$2</f>
        <v>-42.802734600000001</v>
      </c>
      <c r="D14">
        <f>Tabla_pruebaReal1[[#This Row],[Column13]]*PI()/180</f>
        <v>-0.74704864762729817</v>
      </c>
      <c r="E14">
        <v>-38.496093999999999</v>
      </c>
    </row>
    <row r="15" spans="1:9" x14ac:dyDescent="0.3">
      <c r="A15">
        <v>50.86</v>
      </c>
      <c r="B15">
        <f>Tabla_pruebaReal1[[#This Row],[Column1]]-$I$1</f>
        <v>0.40999999999999659</v>
      </c>
      <c r="C15">
        <f>Tabla_pruebaReal1[[#This Row],[Column2]]-$I$2</f>
        <v>-47.636718600000002</v>
      </c>
      <c r="D15">
        <f>Tabla_pruebaReal1[[#This Row],[Column13]]*PI()/180</f>
        <v>-0.83141758441602365</v>
      </c>
      <c r="E15">
        <v>-43.330078</v>
      </c>
    </row>
    <row r="16" spans="1:9" x14ac:dyDescent="0.3">
      <c r="A16">
        <v>50.89</v>
      </c>
      <c r="B16">
        <f>Tabla_pruebaReal1[[#This Row],[Column1]]-$I$1</f>
        <v>0.43999999999999773</v>
      </c>
      <c r="C16">
        <f>Tabla_pruebaReal1[[#This Row],[Column2]]-$I$2</f>
        <v>-50.3613286</v>
      </c>
      <c r="D16">
        <f>Tabla_pruebaReal1[[#This Row],[Column13]]*PI()/180</f>
        <v>-0.87897099974878634</v>
      </c>
      <c r="E16">
        <v>-46.054687999999999</v>
      </c>
    </row>
    <row r="17" spans="1:5" x14ac:dyDescent="0.3">
      <c r="A17">
        <v>50.91</v>
      </c>
      <c r="B17">
        <f>Tabla_pruebaReal1[[#This Row],[Column1]]-$I$1</f>
        <v>0.45999999999999375</v>
      </c>
      <c r="C17">
        <f>Tabla_pruebaReal1[[#This Row],[Column2]]-$I$2</f>
        <v>-50.888671600000002</v>
      </c>
      <c r="D17">
        <f>Tabla_pruebaReal1[[#This Row],[Column13]]*PI()/180</f>
        <v>-0.88817487138613083</v>
      </c>
      <c r="E17">
        <v>-46.582031000000001</v>
      </c>
    </row>
    <row r="18" spans="1:5" x14ac:dyDescent="0.3">
      <c r="A18">
        <v>50.93</v>
      </c>
      <c r="B18">
        <f>Tabla_pruebaReal1[[#This Row],[Column1]]-$I$1</f>
        <v>0.47999999999999687</v>
      </c>
      <c r="C18">
        <f>Tabla_pruebaReal1[[#This Row],[Column2]]-$I$2</f>
        <v>-49.394531600000001</v>
      </c>
      <c r="D18">
        <f>Tabla_pruebaReal1[[#This Row],[Column13]]*PI()/180</f>
        <v>-0.86209720890038266</v>
      </c>
      <c r="E18">
        <v>-45.087890999999999</v>
      </c>
    </row>
    <row r="19" spans="1:5" x14ac:dyDescent="0.3">
      <c r="A19">
        <v>50.96</v>
      </c>
      <c r="B19">
        <f>Tabla_pruebaReal1[[#This Row],[Column1]]-$I$1</f>
        <v>0.50999999999999801</v>
      </c>
      <c r="C19">
        <f>Tabla_pruebaReal1[[#This Row],[Column2]]-$I$2</f>
        <v>-46.054687600000001</v>
      </c>
      <c r="D19">
        <f>Tabla_pruebaReal1[[#This Row],[Column13]]*PI()/180</f>
        <v>-0.80380593459740524</v>
      </c>
      <c r="E19">
        <v>-41.748047</v>
      </c>
    </row>
    <row r="20" spans="1:5" x14ac:dyDescent="0.3">
      <c r="A20">
        <v>50.98</v>
      </c>
      <c r="B20">
        <f>Tabla_pruebaReal1[[#This Row],[Column1]]-$I$1</f>
        <v>0.52999999999999403</v>
      </c>
      <c r="C20">
        <f>Tabla_pruebaReal1[[#This Row],[Column2]]-$I$2</f>
        <v>-41.2207036</v>
      </c>
      <c r="D20">
        <f>Tabla_pruebaReal1[[#This Row],[Column13]]*PI()/180</f>
        <v>-0.71943699780867976</v>
      </c>
      <c r="E20">
        <v>-36.914062999999999</v>
      </c>
    </row>
    <row r="21" spans="1:5" x14ac:dyDescent="0.3">
      <c r="A21">
        <v>51</v>
      </c>
      <c r="B21">
        <f>Tabla_pruebaReal1[[#This Row],[Column1]]-$I$1</f>
        <v>0.54999999999999716</v>
      </c>
      <c r="C21">
        <f>Tabla_pruebaReal1[[#This Row],[Column2]]-$I$2</f>
        <v>-34.8925786</v>
      </c>
      <c r="D21">
        <f>Tabla_pruebaReal1[[#This Row],[Column13]]*PI()/180</f>
        <v>-0.60899038108091352</v>
      </c>
      <c r="E21">
        <v>-30.585937999999999</v>
      </c>
    </row>
    <row r="22" spans="1:5" x14ac:dyDescent="0.3">
      <c r="A22">
        <v>51.02</v>
      </c>
      <c r="B22">
        <f>Tabla_pruebaReal1[[#This Row],[Column1]]-$I$1</f>
        <v>0.57000000000000028</v>
      </c>
      <c r="C22">
        <f>Tabla_pruebaReal1[[#This Row],[Column2]]-$I$2</f>
        <v>-27.597656600000001</v>
      </c>
      <c r="D22">
        <f>Tabla_pruebaReal1[[#This Row],[Column13]]*PI()/180</f>
        <v>-0.48166997350474366</v>
      </c>
      <c r="E22">
        <v>-23.291015999999999</v>
      </c>
    </row>
    <row r="23" spans="1:5" x14ac:dyDescent="0.3">
      <c r="A23">
        <v>51.05</v>
      </c>
      <c r="B23">
        <f>Tabla_pruebaReal1[[#This Row],[Column1]]-$I$1</f>
        <v>0.59999999999999432</v>
      </c>
      <c r="C23">
        <f>Tabla_pruebaReal1[[#This Row],[Column2]]-$I$2</f>
        <v>-19.511718600000002</v>
      </c>
      <c r="D23">
        <f>Tabla_pruebaReal1[[#This Row],[Column13]]*PI()/180</f>
        <v>-0.34054373229261853</v>
      </c>
      <c r="E23">
        <v>-15.205078</v>
      </c>
    </row>
    <row r="24" spans="1:5" x14ac:dyDescent="0.3">
      <c r="A24">
        <v>51.07</v>
      </c>
      <c r="B24">
        <f>Tabla_pruebaReal1[[#This Row],[Column1]]-$I$1</f>
        <v>0.61999999999999744</v>
      </c>
      <c r="C24">
        <f>Tabla_pruebaReal1[[#This Row],[Column2]]-$I$2</f>
        <v>-11.074218699999999</v>
      </c>
      <c r="D24">
        <f>Tabla_pruebaReal1[[#This Row],[Column13]]*PI()/180</f>
        <v>-0.19328157840092616</v>
      </c>
      <c r="E24">
        <v>-6.7675780999999997</v>
      </c>
    </row>
    <row r="25" spans="1:5" x14ac:dyDescent="0.3">
      <c r="A25">
        <v>51.09</v>
      </c>
      <c r="B25">
        <f>Tabla_pruebaReal1[[#This Row],[Column1]]-$I$1</f>
        <v>0.64000000000000057</v>
      </c>
      <c r="C25">
        <f>Tabla_pruebaReal1[[#This Row],[Column2]]-$I$2</f>
        <v>-3.4277343499999997</v>
      </c>
      <c r="D25">
        <f>Tabla_pruebaReal1[[#This Row],[Column13]]*PI()/180</f>
        <v>-5.9825250291207686E-2</v>
      </c>
      <c r="E25">
        <v>0.87890625</v>
      </c>
    </row>
    <row r="26" spans="1:5" x14ac:dyDescent="0.3">
      <c r="A26">
        <v>51.11</v>
      </c>
      <c r="B26">
        <f>Tabla_pruebaReal1[[#This Row],[Column1]]-$I$1</f>
        <v>0.65999999999999659</v>
      </c>
      <c r="C26">
        <f>Tabla_pruebaReal1[[#This Row],[Column2]]-$I$2</f>
        <v>3.6035157</v>
      </c>
      <c r="D26">
        <f>Tabla_pruebaReal1[[#This Row],[Column13]]*PI()/180</f>
        <v>6.2893213612308235E-2</v>
      </c>
      <c r="E26">
        <v>7.9101562999999997</v>
      </c>
    </row>
    <row r="27" spans="1:5" x14ac:dyDescent="0.3">
      <c r="A27">
        <v>51.13</v>
      </c>
      <c r="B27">
        <f>Tabla_pruebaReal1[[#This Row],[Column1]]-$I$1</f>
        <v>0.67999999999999972</v>
      </c>
      <c r="C27">
        <f>Tabla_pruebaReal1[[#This Row],[Column2]]-$I$2</f>
        <v>10.107422400000001</v>
      </c>
      <c r="D27">
        <f>Tabla_pruebaReal1[[#This Row],[Column13]]*PI()/180</f>
        <v>0.17640779976982732</v>
      </c>
      <c r="E27">
        <v>14.414063000000001</v>
      </c>
    </row>
    <row r="28" spans="1:5" x14ac:dyDescent="0.3">
      <c r="A28">
        <v>51.15</v>
      </c>
      <c r="B28">
        <f>Tabla_pruebaReal1[[#This Row],[Column1]]-$I$1</f>
        <v>0.69999999999999574</v>
      </c>
      <c r="C28">
        <f>Tabla_pruebaReal1[[#This Row],[Column2]]-$I$2</f>
        <v>16.259765399999999</v>
      </c>
      <c r="D28">
        <f>Tabla_pruebaReal1[[#This Row],[Column13]]*PI()/180</f>
        <v>0.28378644183185281</v>
      </c>
      <c r="E28">
        <v>20.566406000000001</v>
      </c>
    </row>
    <row r="29" spans="1:5" x14ac:dyDescent="0.3">
      <c r="A29">
        <v>51.18</v>
      </c>
      <c r="B29">
        <f>Tabla_pruebaReal1[[#This Row],[Column1]]-$I$1</f>
        <v>0.72999999999999687</v>
      </c>
      <c r="C29">
        <f>Tabla_pruebaReal1[[#This Row],[Column2]]-$I$2</f>
        <v>21.621093399999999</v>
      </c>
      <c r="D29">
        <f>Tabla_pruebaReal1[[#This Row],[Column13]]*PI()/180</f>
        <v>0.37735926771121531</v>
      </c>
      <c r="E29">
        <v>25.927734000000001</v>
      </c>
    </row>
    <row r="30" spans="1:5" x14ac:dyDescent="0.3">
      <c r="A30">
        <v>51.2</v>
      </c>
      <c r="B30">
        <f>Tabla_pruebaReal1[[#This Row],[Column1]]-$I$1</f>
        <v>0.75</v>
      </c>
      <c r="C30">
        <f>Tabla_pruebaReal1[[#This Row],[Column2]]-$I$2</f>
        <v>26.015625399999998</v>
      </c>
      <c r="D30">
        <f>Tabla_pruebaReal1[[#This Row],[Column13]]*PI()/180</f>
        <v>0.45405832019546671</v>
      </c>
      <c r="E30">
        <v>30.322265999999999</v>
      </c>
    </row>
    <row r="31" spans="1:5" x14ac:dyDescent="0.3">
      <c r="A31">
        <v>51.22</v>
      </c>
      <c r="B31">
        <f>Tabla_pruebaReal1[[#This Row],[Column1]]-$I$1</f>
        <v>0.76999999999999602</v>
      </c>
      <c r="C31">
        <f>Tabla_pruebaReal1[[#This Row],[Column2]]-$I$2</f>
        <v>29.355468399999999</v>
      </c>
      <c r="D31">
        <f>Tabla_pruebaReal1[[#This Row],[Column13]]*PI()/180</f>
        <v>0.51234957704515172</v>
      </c>
      <c r="E31">
        <v>33.662109000000001</v>
      </c>
    </row>
    <row r="32" spans="1:5" x14ac:dyDescent="0.3">
      <c r="A32">
        <v>51.24</v>
      </c>
      <c r="B32">
        <f>Tabla_pruebaReal1[[#This Row],[Column1]]-$I$1</f>
        <v>0.78999999999999915</v>
      </c>
      <c r="C32">
        <f>Tabla_pruebaReal1[[#This Row],[Column2]]-$I$2</f>
        <v>31.640625399999998</v>
      </c>
      <c r="D32">
        <f>Tabla_pruebaReal1[[#This Row],[Column13]]*PI()/180</f>
        <v>0.5522330906201478</v>
      </c>
      <c r="E32">
        <v>35.947265999999999</v>
      </c>
    </row>
    <row r="33" spans="1:5" x14ac:dyDescent="0.3">
      <c r="A33">
        <v>51.26</v>
      </c>
      <c r="B33">
        <f>Tabla_pruebaReal1[[#This Row],[Column1]]-$I$1</f>
        <v>0.80999999999999517</v>
      </c>
      <c r="C33">
        <f>Tabla_pruebaReal1[[#This Row],[Column2]]-$I$2</f>
        <v>32.783203399999998</v>
      </c>
      <c r="D33">
        <f>Tabla_pruebaReal1[[#This Row],[Column13]]*PI()/180</f>
        <v>0.57217483868099961</v>
      </c>
      <c r="E33">
        <v>37.089843999999999</v>
      </c>
    </row>
    <row r="34" spans="1:5" x14ac:dyDescent="0.3">
      <c r="A34">
        <v>51.29</v>
      </c>
      <c r="B34">
        <f>Tabla_pruebaReal1[[#This Row],[Column1]]-$I$1</f>
        <v>0.83999999999999631</v>
      </c>
      <c r="C34">
        <f>Tabla_pruebaReal1[[#This Row],[Column2]]-$I$2</f>
        <v>32.871093399999999</v>
      </c>
      <c r="D34">
        <f>Tabla_pruebaReal1[[#This Row],[Column13]]*PI()/180</f>
        <v>0.57370880856057738</v>
      </c>
      <c r="E34">
        <v>37.177734000000001</v>
      </c>
    </row>
    <row r="35" spans="1:5" x14ac:dyDescent="0.3">
      <c r="A35">
        <v>51.31</v>
      </c>
      <c r="B35">
        <f>Tabla_pruebaReal1[[#This Row],[Column1]]-$I$1</f>
        <v>0.85999999999999943</v>
      </c>
      <c r="C35">
        <f>Tabla_pruebaReal1[[#This Row],[Column2]]-$I$2</f>
        <v>31.904297399999997</v>
      </c>
      <c r="D35">
        <f>Tabla_pruebaReal1[[#This Row],[Column13]]*PI()/180</f>
        <v>0.55683503516546629</v>
      </c>
      <c r="E35">
        <v>36.210937999999999</v>
      </c>
    </row>
    <row r="36" spans="1:5" x14ac:dyDescent="0.3">
      <c r="A36">
        <v>51.33</v>
      </c>
      <c r="B36">
        <f>Tabla_pruebaReal1[[#This Row],[Column1]]-$I$1</f>
        <v>0.87999999999999545</v>
      </c>
      <c r="C36">
        <f>Tabla_pruebaReal1[[#This Row],[Column2]]-$I$2</f>
        <v>30.146484399999999</v>
      </c>
      <c r="D36">
        <f>Tabla_pruebaReal1[[#This Row],[Column13]]*PI()/180</f>
        <v>0.52615541068110716</v>
      </c>
      <c r="E36">
        <v>34.453125</v>
      </c>
    </row>
    <row r="37" spans="1:5" x14ac:dyDescent="0.3">
      <c r="A37">
        <v>51.35</v>
      </c>
      <c r="B37">
        <f>Tabla_pruebaReal1[[#This Row],[Column1]]-$I$1</f>
        <v>0.89999999999999858</v>
      </c>
      <c r="C37">
        <f>Tabla_pruebaReal1[[#This Row],[Column2]]-$I$2</f>
        <v>27.509765399999999</v>
      </c>
      <c r="D37">
        <f>Tabla_pruebaReal1[[#This Row],[Column13]]*PI()/180</f>
        <v>0.48013598268121488</v>
      </c>
      <c r="E37">
        <v>31.816406000000001</v>
      </c>
    </row>
    <row r="38" spans="1:5" x14ac:dyDescent="0.3">
      <c r="A38">
        <v>51.37</v>
      </c>
      <c r="B38">
        <f>Tabla_pruebaReal1[[#This Row],[Column1]]-$I$1</f>
        <v>0.9199999999999946</v>
      </c>
      <c r="C38">
        <f>Tabla_pruebaReal1[[#This Row],[Column2]]-$I$2</f>
        <v>24.433593399999999</v>
      </c>
      <c r="D38">
        <f>Tabla_pruebaReal1[[#This Row],[Column13]]*PI()/180</f>
        <v>0.42644665292355588</v>
      </c>
      <c r="E38">
        <v>28.740234000000001</v>
      </c>
    </row>
    <row r="39" spans="1:5" x14ac:dyDescent="0.3">
      <c r="A39">
        <v>51.4</v>
      </c>
      <c r="B39">
        <f>Tabla_pruebaReal1[[#This Row],[Column1]]-$I$1</f>
        <v>0.94999999999999574</v>
      </c>
      <c r="C39">
        <f>Tabla_pruebaReal1[[#This Row],[Column2]]-$I$2</f>
        <v>20.390625399999998</v>
      </c>
      <c r="D39">
        <f>Tabla_pruebaReal1[[#This Row],[Column13]]*PI()/180</f>
        <v>0.35588354977078568</v>
      </c>
      <c r="E39">
        <v>24.697265999999999</v>
      </c>
    </row>
    <row r="40" spans="1:5" x14ac:dyDescent="0.3">
      <c r="A40">
        <v>51.42</v>
      </c>
      <c r="B40">
        <f>Tabla_pruebaReal1[[#This Row],[Column1]]-$I$1</f>
        <v>0.96999999999999886</v>
      </c>
      <c r="C40">
        <f>Tabla_pruebaReal1[[#This Row],[Column2]]-$I$2</f>
        <v>15.820312400000001</v>
      </c>
      <c r="D40">
        <f>Tabla_pruebaReal1[[#This Row],[Column13]]*PI()/180</f>
        <v>0.2761165400740862</v>
      </c>
      <c r="E40">
        <v>20.126953</v>
      </c>
    </row>
    <row r="41" spans="1:5" x14ac:dyDescent="0.3">
      <c r="A41">
        <v>51.44</v>
      </c>
      <c r="B41">
        <f>Tabla_pruebaReal1[[#This Row],[Column1]]-$I$1</f>
        <v>0.98999999999999488</v>
      </c>
      <c r="C41">
        <f>Tabla_pruebaReal1[[#This Row],[Column2]]-$I$2</f>
        <v>10.898437400000001</v>
      </c>
      <c r="D41">
        <f>Tabla_pruebaReal1[[#This Row],[Column13]]*PI()/180</f>
        <v>0.19021361595249028</v>
      </c>
      <c r="E41">
        <v>15.205078</v>
      </c>
    </row>
    <row r="42" spans="1:5" x14ac:dyDescent="0.3">
      <c r="A42">
        <v>51.46</v>
      </c>
      <c r="B42">
        <f>Tabla_pruebaReal1[[#This Row],[Column1]]-$I$1</f>
        <v>1.009999999999998</v>
      </c>
      <c r="C42">
        <f>Tabla_pruebaReal1[[#This Row],[Column2]]-$I$2</f>
        <v>5.8886724000000008</v>
      </c>
      <c r="D42">
        <f>Tabla_pruebaReal1[[#This Row],[Column13]]*PI()/180</f>
        <v>0.10277672195131655</v>
      </c>
      <c r="E42">
        <v>10.195313000000001</v>
      </c>
    </row>
    <row r="43" spans="1:5" x14ac:dyDescent="0.3">
      <c r="A43">
        <v>51.48</v>
      </c>
      <c r="B43">
        <f>Tabla_pruebaReal1[[#This Row],[Column1]]-$I$1</f>
        <v>1.029999999999994</v>
      </c>
      <c r="C43">
        <f>Tabla_pruebaReal1[[#This Row],[Column2]]-$I$2</f>
        <v>0.87890630000000058</v>
      </c>
      <c r="D43">
        <f>Tabla_pruebaReal1[[#This Row],[Column13]]*PI()/180</f>
        <v>1.5339808751521048E-2</v>
      </c>
      <c r="E43">
        <v>5.1855469000000003</v>
      </c>
    </row>
    <row r="44" spans="1:5" x14ac:dyDescent="0.3">
      <c r="A44">
        <v>51.5</v>
      </c>
      <c r="B44">
        <f>Tabla_pruebaReal1[[#This Row],[Column1]]-$I$1</f>
        <v>1.0499999999999972</v>
      </c>
      <c r="C44">
        <f>Tabla_pruebaReal1[[#This Row],[Column2]]-$I$2</f>
        <v>-3.7792968499999997</v>
      </c>
      <c r="D44">
        <f>Tabla_pruebaReal1[[#This Row],[Column13]]*PI()/180</f>
        <v>-6.5961173442750251E-2</v>
      </c>
      <c r="E44">
        <v>0.52734375</v>
      </c>
    </row>
    <row r="45" spans="1:5" x14ac:dyDescent="0.3">
      <c r="A45">
        <v>51.52</v>
      </c>
      <c r="B45">
        <f>Tabla_pruebaReal1[[#This Row],[Column1]]-$I$1</f>
        <v>1.0700000000000003</v>
      </c>
      <c r="C45">
        <f>Tabla_pruebaReal1[[#This Row],[Column2]]-$I$2</f>
        <v>-8.0859375</v>
      </c>
      <c r="D45">
        <f>Tabla_pruebaReal1[[#This Row],[Column13]]*PI()/180</f>
        <v>-0.14112623248547898</v>
      </c>
      <c r="E45">
        <v>-3.7792968999999998</v>
      </c>
    </row>
    <row r="46" spans="1:5" x14ac:dyDescent="0.3">
      <c r="A46">
        <v>51.55</v>
      </c>
      <c r="B46">
        <f>Tabla_pruebaReal1[[#This Row],[Column1]]-$I$1</f>
        <v>1.0999999999999943</v>
      </c>
      <c r="C46">
        <f>Tabla_pruebaReal1[[#This Row],[Column2]]-$I$2</f>
        <v>-12.216796899999999</v>
      </c>
      <c r="D46">
        <f>Tabla_pruebaReal1[[#This Row],[Column13]]*PI()/180</f>
        <v>-0.2132233299524364</v>
      </c>
      <c r="E46">
        <v>-7.9101562999999997</v>
      </c>
    </row>
    <row r="47" spans="1:5" x14ac:dyDescent="0.3">
      <c r="A47">
        <v>51.57</v>
      </c>
      <c r="B47">
        <f>Tabla_pruebaReal1[[#This Row],[Column1]]-$I$1</f>
        <v>1.1199999999999974</v>
      </c>
      <c r="C47">
        <f>Tabla_pruebaReal1[[#This Row],[Column2]]-$I$2</f>
        <v>-15.644531600000001</v>
      </c>
      <c r="D47">
        <f>Tabla_pruebaReal1[[#This Row],[Column13]]*PI()/180</f>
        <v>-0.27304858635229656</v>
      </c>
      <c r="E47">
        <v>-11.337891000000001</v>
      </c>
    </row>
    <row r="48" spans="1:5" x14ac:dyDescent="0.3">
      <c r="A48">
        <v>51.59</v>
      </c>
      <c r="B48">
        <f>Tabla_pruebaReal1[[#This Row],[Column1]]-$I$1</f>
        <v>1.1400000000000006</v>
      </c>
      <c r="C48">
        <f>Tabla_pruebaReal1[[#This Row],[Column2]]-$I$2</f>
        <v>-18.457031600000001</v>
      </c>
      <c r="D48">
        <f>Tabla_pruebaReal1[[#This Row],[Column13]]*PI()/180</f>
        <v>-0.32213597156463702</v>
      </c>
      <c r="E48">
        <v>-14.150391000000001</v>
      </c>
    </row>
    <row r="49" spans="1:5" x14ac:dyDescent="0.3">
      <c r="A49">
        <v>51.61</v>
      </c>
      <c r="B49">
        <f>Tabla_pruebaReal1[[#This Row],[Column1]]-$I$1</f>
        <v>1.1599999999999966</v>
      </c>
      <c r="C49">
        <f>Tabla_pruebaReal1[[#This Row],[Column2]]-$I$2</f>
        <v>-20.302734600000001</v>
      </c>
      <c r="D49">
        <f>Tabla_pruebaReal1[[#This Row],[Column13]]*PI()/180</f>
        <v>-0.35434956592857392</v>
      </c>
      <c r="E49">
        <v>-15.996093999999999</v>
      </c>
    </row>
    <row r="50" spans="1:5" x14ac:dyDescent="0.3">
      <c r="A50">
        <v>51.64</v>
      </c>
      <c r="B50">
        <f>Tabla_pruebaReal1[[#This Row],[Column1]]-$I$1</f>
        <v>1.1899999999999977</v>
      </c>
      <c r="C50">
        <f>Tabla_pruebaReal1[[#This Row],[Column2]]-$I$2</f>
        <v>-21.093749600000002</v>
      </c>
      <c r="D50">
        <f>Tabla_pruebaReal1[[#This Row],[Column13]]*PI()/180</f>
        <v>-0.36815538211123688</v>
      </c>
      <c r="E50">
        <v>-16.787109000000001</v>
      </c>
    </row>
    <row r="51" spans="1:5" x14ac:dyDescent="0.3">
      <c r="A51">
        <v>51.66</v>
      </c>
      <c r="B51">
        <f>Tabla_pruebaReal1[[#This Row],[Column1]]-$I$1</f>
        <v>1.2099999999999937</v>
      </c>
      <c r="C51">
        <f>Tabla_pruebaReal1[[#This Row],[Column2]]-$I$2</f>
        <v>-21.005859600000001</v>
      </c>
      <c r="D51">
        <f>Tabla_pruebaReal1[[#This Row],[Column13]]*PI()/180</f>
        <v>-0.36662141223165906</v>
      </c>
      <c r="E51">
        <v>-16.699218999999999</v>
      </c>
    </row>
    <row r="52" spans="1:5" x14ac:dyDescent="0.3">
      <c r="A52">
        <v>51.68</v>
      </c>
      <c r="B52">
        <f>Tabla_pruebaReal1[[#This Row],[Column1]]-$I$1</f>
        <v>1.2299999999999969</v>
      </c>
      <c r="C52">
        <f>Tabla_pruebaReal1[[#This Row],[Column2]]-$I$2</f>
        <v>-20.039062600000001</v>
      </c>
      <c r="D52">
        <f>Tabla_pruebaReal1[[#This Row],[Column13]]*PI()/180</f>
        <v>-0.34974762138325549</v>
      </c>
      <c r="E52">
        <v>-15.732422</v>
      </c>
    </row>
    <row r="53" spans="1:5" x14ac:dyDescent="0.3">
      <c r="A53">
        <v>51.71</v>
      </c>
      <c r="B53">
        <f>Tabla_pruebaReal1[[#This Row],[Column1]]-$I$1</f>
        <v>1.259999999999998</v>
      </c>
      <c r="C53">
        <f>Tabla_pruebaReal1[[#This Row],[Column2]]-$I$2</f>
        <v>-18.281249599999999</v>
      </c>
      <c r="D53">
        <f>Tabla_pruebaReal1[[#This Row],[Column13]]*PI()/180</f>
        <v>-0.31906799689889637</v>
      </c>
      <c r="E53">
        <v>-13.974608999999999</v>
      </c>
    </row>
    <row r="54" spans="1:5" x14ac:dyDescent="0.3">
      <c r="A54">
        <v>51.73</v>
      </c>
      <c r="B54">
        <f>Tabla_pruebaReal1[[#This Row],[Column1]]-$I$1</f>
        <v>1.279999999999994</v>
      </c>
      <c r="C54">
        <f>Tabla_pruebaReal1[[#This Row],[Column2]]-$I$2</f>
        <v>-15.820312599999999</v>
      </c>
      <c r="D54">
        <f>Tabla_pruebaReal1[[#This Row],[Column13]]*PI()/180</f>
        <v>-0.27611654356474463</v>
      </c>
      <c r="E54">
        <v>-11.513672</v>
      </c>
    </row>
    <row r="55" spans="1:5" x14ac:dyDescent="0.3">
      <c r="A55">
        <v>51.75</v>
      </c>
      <c r="B55">
        <f>Tabla_pruebaReal1[[#This Row],[Column1]]-$I$1</f>
        <v>1.2999999999999972</v>
      </c>
      <c r="C55">
        <f>Tabla_pruebaReal1[[#This Row],[Column2]]-$I$2</f>
        <v>-12.832031199999999</v>
      </c>
      <c r="D55">
        <f>Tabla_pruebaReal1[[#This Row],[Column13]]*PI()/180</f>
        <v>-0.22396119415863897</v>
      </c>
      <c r="E55">
        <v>-8.5253905999999997</v>
      </c>
    </row>
    <row r="56" spans="1:5" x14ac:dyDescent="0.3">
      <c r="A56">
        <v>51.77</v>
      </c>
      <c r="B56">
        <f>Tabla_pruebaReal1[[#This Row],[Column1]]-$I$1</f>
        <v>1.3200000000000003</v>
      </c>
      <c r="C56">
        <f>Tabla_pruebaReal1[[#This Row],[Column2]]-$I$2</f>
        <v>-9.5800780999999997</v>
      </c>
      <c r="D56">
        <f>Tabla_pruebaReal1[[#This Row],[Column13]]*PI()/180</f>
        <v>-0.16720390544320257</v>
      </c>
      <c r="E56">
        <v>-5.2734375</v>
      </c>
    </row>
    <row r="57" spans="1:5" x14ac:dyDescent="0.3">
      <c r="A57">
        <v>51.79</v>
      </c>
      <c r="B57">
        <f>Tabla_pruebaReal1[[#This Row],[Column1]]-$I$1</f>
        <v>1.3399999999999963</v>
      </c>
      <c r="C57">
        <f>Tabla_pruebaReal1[[#This Row],[Column2]]-$I$2</f>
        <v>-6.2402343999999994</v>
      </c>
      <c r="D57">
        <f>Tabla_pruebaReal1[[#This Row],[Column13]]*PI()/180</f>
        <v>-0.10891263637621282</v>
      </c>
      <c r="E57">
        <v>-1.9335937999999999</v>
      </c>
    </row>
    <row r="58" spans="1:5" x14ac:dyDescent="0.3">
      <c r="A58">
        <v>51.82</v>
      </c>
      <c r="B58">
        <f>Tabla_pruebaReal1[[#This Row],[Column1]]-$I$1</f>
        <v>1.3699999999999974</v>
      </c>
      <c r="C58">
        <f>Tabla_pruebaReal1[[#This Row],[Column2]]-$I$2</f>
        <v>-2.8125</v>
      </c>
      <c r="D58">
        <f>Tabla_pruebaReal1[[#This Row],[Column13]]*PI()/180</f>
        <v>-4.9087385212340517E-2</v>
      </c>
      <c r="E58">
        <v>1.4941405999999999</v>
      </c>
    </row>
    <row r="59" spans="1:5" x14ac:dyDescent="0.3">
      <c r="A59">
        <v>51.84</v>
      </c>
      <c r="B59">
        <f>Tabla_pruebaReal1[[#This Row],[Column1]]-$I$1</f>
        <v>1.3900000000000006</v>
      </c>
      <c r="C59">
        <f>Tabla_pruebaReal1[[#This Row],[Column2]]-$I$2</f>
        <v>0.3515625</v>
      </c>
      <c r="D59">
        <f>Tabla_pruebaReal1[[#This Row],[Column13]]*PI()/180</f>
        <v>6.1359231515425647E-3</v>
      </c>
      <c r="E59">
        <v>4.6582030999999997</v>
      </c>
    </row>
    <row r="60" spans="1:5" x14ac:dyDescent="0.3">
      <c r="A60">
        <v>51.86</v>
      </c>
      <c r="B60">
        <f>Tabla_pruebaReal1[[#This Row],[Column1]]-$I$1</f>
        <v>1.4099999999999966</v>
      </c>
      <c r="C60">
        <f>Tabla_pruebaReal1[[#This Row],[Column2]]-$I$2</f>
        <v>3.3398438000000006</v>
      </c>
      <c r="D60">
        <f>Tabla_pruebaReal1[[#This Row],[Column13]]*PI()/180</f>
        <v>5.8291270812319003E-2</v>
      </c>
      <c r="E60">
        <v>7.6464844000000003</v>
      </c>
    </row>
    <row r="61" spans="1:5" x14ac:dyDescent="0.3">
      <c r="A61">
        <v>51.88</v>
      </c>
      <c r="B61">
        <f>Tabla_pruebaReal1[[#This Row],[Column1]]-$I$1</f>
        <v>1.4299999999999997</v>
      </c>
      <c r="C61">
        <f>Tabla_pruebaReal1[[#This Row],[Column2]]-$I$2</f>
        <v>6.0644533999999997</v>
      </c>
      <c r="D61">
        <f>Tabla_pruebaReal1[[#This Row],[Column13]]*PI()/180</f>
        <v>0.10584467916376467</v>
      </c>
      <c r="E61">
        <v>10.371093999999999</v>
      </c>
    </row>
    <row r="62" spans="1:5" x14ac:dyDescent="0.3">
      <c r="A62">
        <v>51.9</v>
      </c>
      <c r="B62">
        <f>Tabla_pruebaReal1[[#This Row],[Column1]]-$I$1</f>
        <v>1.4499999999999957</v>
      </c>
      <c r="C62">
        <f>Tabla_pruebaReal1[[#This Row],[Column2]]-$I$2</f>
        <v>8.5253904000000009</v>
      </c>
      <c r="D62">
        <f>Tabla_pruebaReal1[[#This Row],[Column13]]*PI()/180</f>
        <v>0.1487961324979164</v>
      </c>
      <c r="E62">
        <v>12.832031000000001</v>
      </c>
    </row>
    <row r="63" spans="1:5" x14ac:dyDescent="0.3">
      <c r="A63">
        <v>51.92</v>
      </c>
      <c r="B63">
        <f>Tabla_pruebaReal1[[#This Row],[Column1]]-$I$1</f>
        <v>1.4699999999999989</v>
      </c>
      <c r="C63">
        <f>Tabla_pruebaReal1[[#This Row],[Column2]]-$I$2</f>
        <v>10.546875400000001</v>
      </c>
      <c r="D63">
        <f>Tabla_pruebaReal1[[#This Row],[Column13]]*PI()/180</f>
        <v>0.18407770152759398</v>
      </c>
      <c r="E63">
        <v>14.853516000000001</v>
      </c>
    </row>
    <row r="64" spans="1:5" x14ac:dyDescent="0.3">
      <c r="A64">
        <v>51.95</v>
      </c>
      <c r="B64">
        <f>Tabla_pruebaReal1[[#This Row],[Column1]]-$I$1</f>
        <v>1.5</v>
      </c>
      <c r="C64">
        <f>Tabla_pruebaReal1[[#This Row],[Column2]]-$I$2</f>
        <v>12.1289064</v>
      </c>
      <c r="D64">
        <f>Tabla_pruebaReal1[[#This Row],[Column13]]*PI()/180</f>
        <v>0.21168935134621236</v>
      </c>
      <c r="E64">
        <v>16.435547</v>
      </c>
    </row>
    <row r="65" spans="1:5" x14ac:dyDescent="0.3">
      <c r="A65">
        <v>51.97</v>
      </c>
      <c r="B65">
        <f>Tabla_pruebaReal1[[#This Row],[Column1]]-$I$1</f>
        <v>1.519999999999996</v>
      </c>
      <c r="C65">
        <f>Tabla_pruebaReal1[[#This Row],[Column2]]-$I$2</f>
        <v>13.183593400000001</v>
      </c>
      <c r="D65">
        <f>Tabla_pruebaReal1[[#This Row],[Column13]]*PI()/180</f>
        <v>0.23009711207419384</v>
      </c>
      <c r="E65">
        <v>17.490234000000001</v>
      </c>
    </row>
    <row r="66" spans="1:5" x14ac:dyDescent="0.3">
      <c r="A66">
        <v>51.99</v>
      </c>
      <c r="B66">
        <f>Tabla_pruebaReal1[[#This Row],[Column1]]-$I$1</f>
        <v>1.5399999999999991</v>
      </c>
      <c r="C66">
        <f>Tabla_pruebaReal1[[#This Row],[Column2]]-$I$2</f>
        <v>13.710937400000001</v>
      </c>
      <c r="D66">
        <f>Tabla_pruebaReal1[[#This Row],[Column13]]*PI()/180</f>
        <v>0.2393010011648308</v>
      </c>
      <c r="E66">
        <v>18.017578</v>
      </c>
    </row>
    <row r="67" spans="1:5" x14ac:dyDescent="0.3">
      <c r="A67">
        <v>52.01</v>
      </c>
      <c r="B67">
        <f>Tabla_pruebaReal1[[#This Row],[Column1]]-$I$1</f>
        <v>1.5599999999999952</v>
      </c>
      <c r="C67">
        <f>Tabla_pruebaReal1[[#This Row],[Column2]]-$I$2</f>
        <v>13.710937400000001</v>
      </c>
      <c r="D67">
        <f>Tabla_pruebaReal1[[#This Row],[Column13]]*PI()/180</f>
        <v>0.2393010011648308</v>
      </c>
      <c r="E67">
        <v>18.017578</v>
      </c>
    </row>
    <row r="68" spans="1:5" x14ac:dyDescent="0.3">
      <c r="A68">
        <v>52.03</v>
      </c>
      <c r="B68">
        <f>Tabla_pruebaReal1[[#This Row],[Column1]]-$I$1</f>
        <v>1.5799999999999983</v>
      </c>
      <c r="C68">
        <f>Tabla_pruebaReal1[[#This Row],[Column2]]-$I$2</f>
        <v>13.2714844</v>
      </c>
      <c r="D68">
        <f>Tabla_pruebaReal1[[#This Row],[Column13]]*PI()/180</f>
        <v>0.23163109940706414</v>
      </c>
      <c r="E68">
        <v>17.578125</v>
      </c>
    </row>
    <row r="69" spans="1:5" x14ac:dyDescent="0.3">
      <c r="A69">
        <v>52.05</v>
      </c>
      <c r="B69">
        <f>Tabla_pruebaReal1[[#This Row],[Column1]]-$I$1</f>
        <v>1.5999999999999943</v>
      </c>
      <c r="C69">
        <f>Tabla_pruebaReal1[[#This Row],[Column2]]-$I$2</f>
        <v>12.3925784</v>
      </c>
      <c r="D69">
        <f>Tabla_pruebaReal1[[#This Row],[Column13]]*PI()/180</f>
        <v>0.21629129589153082</v>
      </c>
      <c r="E69">
        <v>16.699218999999999</v>
      </c>
    </row>
    <row r="70" spans="1:5" x14ac:dyDescent="0.3">
      <c r="A70">
        <v>52.08</v>
      </c>
      <c r="B70">
        <f>Tabla_pruebaReal1[[#This Row],[Column1]]-$I$1</f>
        <v>1.6299999999999955</v>
      </c>
      <c r="C70">
        <f>Tabla_pruebaReal1[[#This Row],[Column2]]-$I$2</f>
        <v>11.1621094</v>
      </c>
      <c r="D70">
        <f>Tabla_pruebaReal1[[#This Row],[Column13]]*PI()/180</f>
        <v>0.19481556049780874</v>
      </c>
      <c r="E70">
        <v>15.46875</v>
      </c>
    </row>
    <row r="71" spans="1:5" x14ac:dyDescent="0.3">
      <c r="A71">
        <v>52.1</v>
      </c>
      <c r="B71">
        <f>Tabla_pruebaReal1[[#This Row],[Column1]]-$I$1</f>
        <v>1.6499999999999986</v>
      </c>
      <c r="C71">
        <f>Tabla_pruebaReal1[[#This Row],[Column2]]-$I$2</f>
        <v>9.5800783999999997</v>
      </c>
      <c r="D71">
        <f>Tabla_pruebaReal1[[#This Row],[Column13]]*PI()/180</f>
        <v>0.16720391067919033</v>
      </c>
      <c r="E71">
        <v>13.886718999999999</v>
      </c>
    </row>
    <row r="72" spans="1:5" x14ac:dyDescent="0.3">
      <c r="A72">
        <v>52.12</v>
      </c>
      <c r="B72">
        <f>Tabla_pruebaReal1[[#This Row],[Column1]]-$I$1</f>
        <v>1.6699999999999946</v>
      </c>
      <c r="C72">
        <f>Tabla_pruebaReal1[[#This Row],[Column2]]-$I$2</f>
        <v>7.7343754000000011</v>
      </c>
      <c r="D72">
        <f>Tabla_pruebaReal1[[#This Row],[Column13]]*PI()/180</f>
        <v>0.13499031631525343</v>
      </c>
      <c r="E72">
        <v>12.041016000000001</v>
      </c>
    </row>
    <row r="73" spans="1:5" x14ac:dyDescent="0.3">
      <c r="A73">
        <v>52.14</v>
      </c>
      <c r="B73">
        <f>Tabla_pruebaReal1[[#This Row],[Column1]]-$I$1</f>
        <v>1.6899999999999977</v>
      </c>
      <c r="C73">
        <f>Tabla_pruebaReal1[[#This Row],[Column2]]-$I$2</f>
        <v>5.7128904000000009</v>
      </c>
      <c r="D73">
        <f>Tabla_pruebaReal1[[#This Row],[Column13]]*PI()/180</f>
        <v>9.9708747285575883E-2</v>
      </c>
      <c r="E73">
        <v>10.019531000000001</v>
      </c>
    </row>
    <row r="74" spans="1:5" x14ac:dyDescent="0.3">
      <c r="A74">
        <v>52.16</v>
      </c>
      <c r="B74">
        <f>Tabla_pruebaReal1[[#This Row],[Column1]]-$I$1</f>
        <v>1.7099999999999937</v>
      </c>
      <c r="C74">
        <f>Tabla_pruebaReal1[[#This Row],[Column2]]-$I$2</f>
        <v>3.6035157</v>
      </c>
      <c r="D74">
        <f>Tabla_pruebaReal1[[#This Row],[Column13]]*PI()/180</f>
        <v>6.2893213612308235E-2</v>
      </c>
      <c r="E74">
        <v>7.9101562999999997</v>
      </c>
    </row>
    <row r="75" spans="1:5" x14ac:dyDescent="0.3">
      <c r="A75">
        <v>52.18</v>
      </c>
      <c r="B75">
        <f>Tabla_pruebaReal1[[#This Row],[Column1]]-$I$1</f>
        <v>1.7299999999999969</v>
      </c>
      <c r="C75">
        <f>Tabla_pruebaReal1[[#This Row],[Column2]]-$I$2</f>
        <v>1.4941407</v>
      </c>
      <c r="D75">
        <f>Tabla_pruebaReal1[[#This Row],[Column13]]*PI()/180</f>
        <v>2.607767470305284E-2</v>
      </c>
      <c r="E75">
        <v>5.8007812999999997</v>
      </c>
    </row>
    <row r="76" spans="1:5" x14ac:dyDescent="0.3">
      <c r="A76">
        <v>52.2</v>
      </c>
      <c r="B76">
        <f>Tabla_pruebaReal1[[#This Row],[Column1]]-$I$1</f>
        <v>1.75</v>
      </c>
      <c r="C76">
        <f>Tabla_pruebaReal1[[#This Row],[Column2]]-$I$2</f>
        <v>-0.52734369999999986</v>
      </c>
      <c r="D76">
        <f>Tabla_pruebaReal1[[#This Row],[Column13]]*PI()/180</f>
        <v>-9.203883854649219E-3</v>
      </c>
      <c r="E76">
        <v>3.7792968999999998</v>
      </c>
    </row>
    <row r="77" spans="1:5" x14ac:dyDescent="0.3">
      <c r="A77">
        <v>52.23</v>
      </c>
      <c r="B77">
        <f>Tabla_pruebaReal1[[#This Row],[Column1]]-$I$1</f>
        <v>1.779999999999994</v>
      </c>
      <c r="C77">
        <f>Tabla_pruebaReal1[[#This Row],[Column2]]-$I$2</f>
        <v>-2.4609375</v>
      </c>
      <c r="D77">
        <f>Tabla_pruebaReal1[[#This Row],[Column13]]*PI()/180</f>
        <v>-4.2951462060797953E-2</v>
      </c>
      <c r="E77">
        <v>1.8457030999999999</v>
      </c>
    </row>
    <row r="78" spans="1:5" x14ac:dyDescent="0.3">
      <c r="A78">
        <v>52.25</v>
      </c>
      <c r="B78">
        <f>Tabla_pruebaReal1[[#This Row],[Column1]]-$I$1</f>
        <v>1.7999999999999972</v>
      </c>
      <c r="C78">
        <f>Tabla_pruebaReal1[[#This Row],[Column2]]-$I$2</f>
        <v>-4.2187499749999997</v>
      </c>
      <c r="D78">
        <f>Tabla_pruebaReal1[[#This Row],[Column13]]*PI()/180</f>
        <v>-7.3631077382178459E-2</v>
      </c>
      <c r="E78">
        <v>8.7890625E-2</v>
      </c>
    </row>
    <row r="79" spans="1:5" x14ac:dyDescent="0.3">
      <c r="A79">
        <v>52.27</v>
      </c>
      <c r="B79">
        <f>Tabla_pruebaReal1[[#This Row],[Column1]]-$I$1</f>
        <v>1.8200000000000003</v>
      </c>
      <c r="C79">
        <f>Tabla_pruebaReal1[[#This Row],[Column2]]-$I$2</f>
        <v>-5.625</v>
      </c>
      <c r="D79">
        <f>Tabla_pruebaReal1[[#This Row],[Column13]]*PI()/180</f>
        <v>-9.8174770424681035E-2</v>
      </c>
      <c r="E79">
        <v>-1.3183594000000001</v>
      </c>
    </row>
    <row r="80" spans="1:5" x14ac:dyDescent="0.3">
      <c r="A80">
        <v>52.29</v>
      </c>
      <c r="B80">
        <f>Tabla_pruebaReal1[[#This Row],[Column1]]-$I$1</f>
        <v>1.8399999999999963</v>
      </c>
      <c r="C80">
        <f>Tabla_pruebaReal1[[#This Row],[Column2]]-$I$2</f>
        <v>-7.03125</v>
      </c>
      <c r="D80">
        <f>Tabla_pruebaReal1[[#This Row],[Column13]]*PI()/180</f>
        <v>-0.12271846303085129</v>
      </c>
      <c r="E80">
        <v>-2.7246093999999998</v>
      </c>
    </row>
    <row r="81" spans="1:5" x14ac:dyDescent="0.3">
      <c r="A81">
        <v>52.31</v>
      </c>
      <c r="B81">
        <f>Tabla_pruebaReal1[[#This Row],[Column1]]-$I$1</f>
        <v>1.8599999999999994</v>
      </c>
      <c r="C81">
        <f>Tabla_pruebaReal1[[#This Row],[Column2]]-$I$2</f>
        <v>-7.9980469000000003</v>
      </c>
      <c r="D81">
        <f>Tabla_pruebaReal1[[#This Row],[Column13]]*PI()/180</f>
        <v>-0.13959225213392565</v>
      </c>
      <c r="E81">
        <v>-3.6914063000000001</v>
      </c>
    </row>
    <row r="82" spans="1:5" x14ac:dyDescent="0.3">
      <c r="A82">
        <v>52.33</v>
      </c>
      <c r="B82">
        <f>Tabla_pruebaReal1[[#This Row],[Column1]]-$I$1</f>
        <v>1.8799999999999955</v>
      </c>
      <c r="C82">
        <f>Tabla_pruebaReal1[[#This Row],[Column2]]-$I$2</f>
        <v>-8.7011718999999985</v>
      </c>
      <c r="D82">
        <f>Tabla_pruebaReal1[[#This Row],[Column13]]*PI()/180</f>
        <v>-0.15186409843701076</v>
      </c>
      <c r="E82">
        <v>-4.3945312999999997</v>
      </c>
    </row>
    <row r="83" spans="1:5" x14ac:dyDescent="0.3">
      <c r="A83">
        <v>52.36</v>
      </c>
      <c r="B83">
        <f>Tabla_pruebaReal1[[#This Row],[Column1]]-$I$1</f>
        <v>1.9099999999999966</v>
      </c>
      <c r="C83">
        <f>Tabla_pruebaReal1[[#This Row],[Column2]]-$I$2</f>
        <v>-8.8769530999999997</v>
      </c>
      <c r="D83">
        <f>Tabla_pruebaReal1[[#This Row],[Column13]]*PI()/180</f>
        <v>-0.15493205914011743</v>
      </c>
      <c r="E83">
        <v>-4.5703125</v>
      </c>
    </row>
    <row r="84" spans="1:5" x14ac:dyDescent="0.3">
      <c r="A84">
        <v>52.38</v>
      </c>
      <c r="B84">
        <f>Tabla_pruebaReal1[[#This Row],[Column1]]-$I$1</f>
        <v>1.9299999999999997</v>
      </c>
      <c r="C84">
        <f>Tabla_pruebaReal1[[#This Row],[Column2]]-$I$2</f>
        <v>-8.7011718999999985</v>
      </c>
      <c r="D84">
        <f>Tabla_pruebaReal1[[#This Row],[Column13]]*PI()/180</f>
        <v>-0.15186409843701076</v>
      </c>
      <c r="E84">
        <v>-4.3945312999999997</v>
      </c>
    </row>
    <row r="85" spans="1:5" x14ac:dyDescent="0.3">
      <c r="A85">
        <v>52.4</v>
      </c>
      <c r="B85">
        <f>Tabla_pruebaReal1[[#This Row],[Column1]]-$I$1</f>
        <v>1.9499999999999957</v>
      </c>
      <c r="C85">
        <f>Tabla_pruebaReal1[[#This Row],[Column2]]-$I$2</f>
        <v>-8.2617186999999994</v>
      </c>
      <c r="D85">
        <f>Tabla_pruebaReal1[[#This Row],[Column13]]*PI()/180</f>
        <v>-0.14419419318858562</v>
      </c>
      <c r="E85">
        <v>-3.9550781000000002</v>
      </c>
    </row>
    <row r="86" spans="1:5" x14ac:dyDescent="0.3">
      <c r="A86">
        <v>52.42</v>
      </c>
      <c r="B86">
        <f>Tabla_pruebaReal1[[#This Row],[Column1]]-$I$1</f>
        <v>1.9699999999999989</v>
      </c>
      <c r="C86">
        <f>Tabla_pruebaReal1[[#This Row],[Column2]]-$I$2</f>
        <v>-7.4707030999999997</v>
      </c>
      <c r="D86">
        <f>Tabla_pruebaReal1[[#This Row],[Column13]]*PI()/180</f>
        <v>-0.13038836653394717</v>
      </c>
      <c r="E86">
        <v>-3.1640625</v>
      </c>
    </row>
    <row r="87" spans="1:5" x14ac:dyDescent="0.3">
      <c r="A87">
        <v>52.44</v>
      </c>
      <c r="B87">
        <f>Tabla_pruebaReal1[[#This Row],[Column1]]-$I$1</f>
        <v>1.9899999999999949</v>
      </c>
      <c r="C87">
        <f>Tabla_pruebaReal1[[#This Row],[Column2]]-$I$2</f>
        <v>-6.5039061999999994</v>
      </c>
      <c r="D87">
        <f>Tabla_pruebaReal1[[#This Row],[Column13]]*PI()/180</f>
        <v>-0.11351457743087282</v>
      </c>
      <c r="E87">
        <v>-2.1972656000000002</v>
      </c>
    </row>
    <row r="88" spans="1:5" x14ac:dyDescent="0.3">
      <c r="A88">
        <v>52.46</v>
      </c>
      <c r="B88">
        <f>Tabla_pruebaReal1[[#This Row],[Column1]]-$I$1</f>
        <v>2.009999999999998</v>
      </c>
      <c r="C88">
        <f>Tabla_pruebaReal1[[#This Row],[Column2]]-$I$2</f>
        <v>-5.3613280999999997</v>
      </c>
      <c r="D88">
        <f>Tabla_pruebaReal1[[#This Row],[Column13]]*PI()/180</f>
        <v>-9.3572827624691796E-2</v>
      </c>
      <c r="E88">
        <v>-1.0546875</v>
      </c>
    </row>
    <row r="89" spans="1:5" x14ac:dyDescent="0.3">
      <c r="A89">
        <v>52.49</v>
      </c>
      <c r="B89">
        <f>Tabla_pruebaReal1[[#This Row],[Column1]]-$I$1</f>
        <v>2.0399999999999991</v>
      </c>
      <c r="C89">
        <f>Tabla_pruebaReal1[[#This Row],[Column2]]-$I$2</f>
        <v>-4.0429687199999993</v>
      </c>
      <c r="D89">
        <f>Tabla_pruebaReal1[[#This Row],[Column13]]*PI()/180</f>
        <v>-7.0563115719140715E-2</v>
      </c>
      <c r="E89">
        <v>0.26367188000000003</v>
      </c>
    </row>
    <row r="90" spans="1:5" x14ac:dyDescent="0.3">
      <c r="A90">
        <v>52.51</v>
      </c>
      <c r="B90">
        <f>Tabla_pruebaReal1[[#This Row],[Column1]]-$I$1</f>
        <v>2.0599999999999952</v>
      </c>
      <c r="C90">
        <f>Tabla_pruebaReal1[[#This Row],[Column2]]-$I$2</f>
        <v>-2.7246093</v>
      </c>
      <c r="D90">
        <f>Tabla_pruebaReal1[[#This Row],[Column13]]*PI()/180</f>
        <v>-4.7553403115457936E-2</v>
      </c>
      <c r="E90">
        <v>1.5820312999999999</v>
      </c>
    </row>
    <row r="91" spans="1:5" x14ac:dyDescent="0.3">
      <c r="A91">
        <v>52.53</v>
      </c>
      <c r="B91">
        <f>Tabla_pruebaReal1[[#This Row],[Column1]]-$I$1</f>
        <v>2.0799999999999983</v>
      </c>
      <c r="C91">
        <f>Tabla_pruebaReal1[[#This Row],[Column2]]-$I$2</f>
        <v>-1.4941405999999997</v>
      </c>
      <c r="D91">
        <f>Tabla_pruebaReal1[[#This Row],[Column13]]*PI()/180</f>
        <v>-2.6077672957723581E-2</v>
      </c>
      <c r="E91">
        <v>2.8125</v>
      </c>
    </row>
    <row r="92" spans="1:5" x14ac:dyDescent="0.3">
      <c r="A92">
        <v>52.55</v>
      </c>
      <c r="B92">
        <f>Tabla_pruebaReal1[[#This Row],[Column1]]-$I$1</f>
        <v>2.0999999999999943</v>
      </c>
      <c r="C92">
        <f>Tabla_pruebaReal1[[#This Row],[Column2]]-$I$2</f>
        <v>-0.17578119999999942</v>
      </c>
      <c r="D92">
        <f>Tabla_pruebaReal1[[#This Row],[Column13]]*PI()/180</f>
        <v>-3.067960703106646E-3</v>
      </c>
      <c r="E92">
        <v>4.1308594000000003</v>
      </c>
    </row>
    <row r="93" spans="1:5" x14ac:dyDescent="0.3">
      <c r="A93">
        <v>52.57</v>
      </c>
      <c r="B93">
        <f>Tabla_pruebaReal1[[#This Row],[Column1]]-$I$1</f>
        <v>2.1199999999999974</v>
      </c>
      <c r="C93">
        <f>Tabla_pruebaReal1[[#This Row],[Column2]]-$I$2</f>
        <v>1.0546875</v>
      </c>
      <c r="D93">
        <f>Tabla_pruebaReal1[[#This Row],[Column13]]*PI()/180</f>
        <v>1.8407769454627694E-2</v>
      </c>
      <c r="E93">
        <v>5.3613280999999997</v>
      </c>
    </row>
    <row r="94" spans="1:5" x14ac:dyDescent="0.3">
      <c r="A94">
        <v>52.59</v>
      </c>
      <c r="B94">
        <f>Tabla_pruebaReal1[[#This Row],[Column1]]-$I$1</f>
        <v>2.1400000000000006</v>
      </c>
      <c r="C94">
        <f>Tabla_pruebaReal1[[#This Row],[Column2]]-$I$2</f>
        <v>2.1972657</v>
      </c>
      <c r="D94">
        <f>Tabla_pruebaReal1[[#This Row],[Column13]]*PI()/180</f>
        <v>3.834952100613797E-2</v>
      </c>
      <c r="E94">
        <v>6.5039062999999997</v>
      </c>
    </row>
    <row r="95" spans="1:5" x14ac:dyDescent="0.3">
      <c r="A95">
        <v>52.61</v>
      </c>
      <c r="B95">
        <f>Tabla_pruebaReal1[[#This Row],[Column1]]-$I$1</f>
        <v>2.1599999999999966</v>
      </c>
      <c r="C95">
        <f>Tabla_pruebaReal1[[#This Row],[Column2]]-$I$2</f>
        <v>3.2519532</v>
      </c>
      <c r="D95">
        <f>Tabla_pruebaReal1[[#This Row],[Column13]]*PI()/180</f>
        <v>5.6757290460765664E-2</v>
      </c>
      <c r="E95">
        <v>7.5585937999999997</v>
      </c>
    </row>
    <row r="96" spans="1:5" x14ac:dyDescent="0.3">
      <c r="A96">
        <v>52.71</v>
      </c>
      <c r="B96">
        <f>Tabla_pruebaReal1[[#This Row],[Column1]]-$I$1</f>
        <v>2.259999999999998</v>
      </c>
      <c r="C96">
        <f>Tabla_pruebaReal1[[#This Row],[Column2]]-$I$2</f>
        <v>5.625</v>
      </c>
      <c r="D96">
        <f>Tabla_pruebaReal1[[#This Row],[Column13]]*PI()/180</f>
        <v>9.8174770424681035E-2</v>
      </c>
      <c r="E96">
        <v>9.9316405999999997</v>
      </c>
    </row>
    <row r="97" spans="1:5" x14ac:dyDescent="0.3">
      <c r="A97">
        <v>52.73</v>
      </c>
      <c r="B97">
        <f>Tabla_pruebaReal1[[#This Row],[Column1]]-$I$1</f>
        <v>2.279999999999994</v>
      </c>
      <c r="C97">
        <f>Tabla_pruebaReal1[[#This Row],[Column2]]-$I$2</f>
        <v>5.4492188000000006</v>
      </c>
      <c r="D97">
        <f>Tabla_pruebaReal1[[#This Row],[Column13]]*PI()/180</f>
        <v>9.5106809721574398E-2</v>
      </c>
      <c r="E97">
        <v>9.7558594000000003</v>
      </c>
    </row>
    <row r="98" spans="1:5" x14ac:dyDescent="0.3">
      <c r="A98">
        <v>52.76</v>
      </c>
      <c r="B98">
        <f>Tabla_pruebaReal1[[#This Row],[Column1]]-$I$1</f>
        <v>2.3099999999999952</v>
      </c>
      <c r="C98">
        <f>Tabla_pruebaReal1[[#This Row],[Column2]]-$I$2</f>
        <v>5.1855469000000003</v>
      </c>
      <c r="D98">
        <f>Tabla_pruebaReal1[[#This Row],[Column13]]*PI()/180</f>
        <v>9.0504866921585145E-2</v>
      </c>
      <c r="E98">
        <v>9.4921875</v>
      </c>
    </row>
    <row r="99" spans="1:5" x14ac:dyDescent="0.3">
      <c r="A99">
        <v>52.78</v>
      </c>
      <c r="B99">
        <f>Tabla_pruebaReal1[[#This Row],[Column1]]-$I$1</f>
        <v>2.3299999999999983</v>
      </c>
      <c r="C99">
        <f>Tabla_pruebaReal1[[#This Row],[Column2]]-$I$2</f>
        <v>4.6582032000000009</v>
      </c>
      <c r="D99">
        <f>Tabla_pruebaReal1[[#This Row],[Column13]]*PI()/180</f>
        <v>8.1300983066935936E-2</v>
      </c>
      <c r="E99">
        <v>8.9648438000000006</v>
      </c>
    </row>
    <row r="100" spans="1:5" x14ac:dyDescent="0.3">
      <c r="A100">
        <v>52.8</v>
      </c>
      <c r="B100">
        <f>Tabla_pruebaReal1[[#This Row],[Column1]]-$I$1</f>
        <v>2.3499999999999943</v>
      </c>
      <c r="C100">
        <f>Tabla_pruebaReal1[[#This Row],[Column2]]-$I$2</f>
        <v>4.0429688000000006</v>
      </c>
      <c r="D100">
        <f>Tabla_pruebaReal1[[#This Row],[Column13]]*PI()/180</f>
        <v>7.0563117115404125E-2</v>
      </c>
      <c r="E100">
        <v>8.3496094000000003</v>
      </c>
    </row>
    <row r="101" spans="1:5" x14ac:dyDescent="0.3">
      <c r="A101">
        <v>52.82</v>
      </c>
      <c r="B101">
        <f>Tabla_pruebaReal1[[#This Row],[Column1]]-$I$1</f>
        <v>2.3699999999999974</v>
      </c>
      <c r="C101">
        <f>Tabla_pruebaReal1[[#This Row],[Column2]]-$I$2</f>
        <v>3.3398438000000006</v>
      </c>
      <c r="D101">
        <f>Tabla_pruebaReal1[[#This Row],[Column13]]*PI()/180</f>
        <v>5.8291270812319003E-2</v>
      </c>
      <c r="E101">
        <v>7.6464844000000003</v>
      </c>
    </row>
    <row r="102" spans="1:5" x14ac:dyDescent="0.3">
      <c r="A102">
        <v>52.84</v>
      </c>
      <c r="B102">
        <f>Tabla_pruebaReal1[[#This Row],[Column1]]-$I$1</f>
        <v>2.3900000000000006</v>
      </c>
      <c r="C102">
        <f>Tabla_pruebaReal1[[#This Row],[Column2]]-$I$2</f>
        <v>2.6367188000000006</v>
      </c>
      <c r="D102">
        <f>Tabla_pruebaReal1[[#This Row],[Column13]]*PI()/180</f>
        <v>4.6019424509233874E-2</v>
      </c>
      <c r="E102">
        <v>6.9433594000000003</v>
      </c>
    </row>
    <row r="103" spans="1:5" x14ac:dyDescent="0.3">
      <c r="A103">
        <v>52.86</v>
      </c>
      <c r="B103">
        <f>Tabla_pruebaReal1[[#This Row],[Column1]]-$I$1</f>
        <v>2.4099999999999966</v>
      </c>
      <c r="C103">
        <f>Tabla_pruebaReal1[[#This Row],[Column2]]-$I$2</f>
        <v>1.8457032</v>
      </c>
      <c r="D103">
        <f>Tabla_pruebaReal1[[#This Row],[Column13]]*PI()/180</f>
        <v>3.2213597854595405E-2</v>
      </c>
      <c r="E103">
        <v>6.1523437999999997</v>
      </c>
    </row>
    <row r="104" spans="1:5" x14ac:dyDescent="0.3">
      <c r="A104">
        <v>52.88</v>
      </c>
      <c r="B104">
        <f>Tabla_pruebaReal1[[#This Row],[Column1]]-$I$1</f>
        <v>2.4299999999999997</v>
      </c>
      <c r="C104">
        <f>Tabla_pruebaReal1[[#This Row],[Column2]]-$I$2</f>
        <v>0.96679690000000029</v>
      </c>
      <c r="D104">
        <f>Tabla_pruebaReal1[[#This Row],[Column13]]*PI()/180</f>
        <v>1.6873789103074372E-2</v>
      </c>
      <c r="E104">
        <v>5.2734375</v>
      </c>
    </row>
    <row r="105" spans="1:5" x14ac:dyDescent="0.3">
      <c r="A105">
        <v>52.9</v>
      </c>
      <c r="B105">
        <f>Tabla_pruebaReal1[[#This Row],[Column1]]-$I$1</f>
        <v>2.4499999999999957</v>
      </c>
      <c r="C105">
        <f>Tabla_pruebaReal1[[#This Row],[Column2]]-$I$2</f>
        <v>0.17578130000000058</v>
      </c>
      <c r="D105">
        <f>Tabla_pruebaReal1[[#This Row],[Column13]]*PI()/180</f>
        <v>3.0679624484359186E-3</v>
      </c>
      <c r="E105">
        <v>4.4824219000000003</v>
      </c>
    </row>
    <row r="106" spans="1:5" x14ac:dyDescent="0.3">
      <c r="A106">
        <v>52.92</v>
      </c>
      <c r="B106">
        <f>Tabla_pruebaReal1[[#This Row],[Column1]]-$I$1</f>
        <v>2.4699999999999989</v>
      </c>
      <c r="C106">
        <f>Tabla_pruebaReal1[[#This Row],[Column2]]-$I$2</f>
        <v>-0.61523429999999957</v>
      </c>
      <c r="D106">
        <f>Tabla_pruebaReal1[[#This Row],[Column13]]*PI()/180</f>
        <v>-1.0737864206202543E-2</v>
      </c>
      <c r="E106">
        <v>3.6914063000000001</v>
      </c>
    </row>
    <row r="107" spans="1:5" x14ac:dyDescent="0.3">
      <c r="A107">
        <v>52.94</v>
      </c>
      <c r="B107">
        <f>Tabla_pruebaReal1[[#This Row],[Column1]]-$I$1</f>
        <v>2.4899999999999949</v>
      </c>
      <c r="C107">
        <f>Tabla_pruebaReal1[[#This Row],[Column2]]-$I$2</f>
        <v>-1.3183592999999996</v>
      </c>
      <c r="D107">
        <f>Tabla_pruebaReal1[[#This Row],[Column13]]*PI()/180</f>
        <v>-2.300971050928767E-2</v>
      </c>
      <c r="E107">
        <v>2.9882813000000001</v>
      </c>
    </row>
    <row r="108" spans="1:5" x14ac:dyDescent="0.3">
      <c r="A108">
        <v>52.96</v>
      </c>
      <c r="B108">
        <f>Tabla_pruebaReal1[[#This Row],[Column1]]-$I$1</f>
        <v>2.509999999999998</v>
      </c>
      <c r="C108">
        <f>Tabla_pruebaReal1[[#This Row],[Column2]]-$I$2</f>
        <v>-1.9335936999999999</v>
      </c>
      <c r="D108">
        <f>Tabla_pruebaReal1[[#This Row],[Column13]]*PI()/180</f>
        <v>-3.3747576460819474E-2</v>
      </c>
      <c r="E108">
        <v>2.3730468999999998</v>
      </c>
    </row>
    <row r="109" spans="1:5" x14ac:dyDescent="0.3">
      <c r="A109">
        <v>52.98</v>
      </c>
      <c r="B109">
        <f>Tabla_pruebaReal1[[#This Row],[Column1]]-$I$1</f>
        <v>2.529999999999994</v>
      </c>
      <c r="C109">
        <f>Tabla_pruebaReal1[[#This Row],[Column2]]-$I$2</f>
        <v>-2.3730468</v>
      </c>
      <c r="D109">
        <f>Tabla_pruebaReal1[[#This Row],[Column13]]*PI()/180</f>
        <v>-4.1417479963915378E-2</v>
      </c>
      <c r="E109">
        <v>1.9335937999999999</v>
      </c>
    </row>
    <row r="110" spans="1:5" x14ac:dyDescent="0.3">
      <c r="A110">
        <v>53.01</v>
      </c>
      <c r="B110">
        <f>Tabla_pruebaReal1[[#This Row],[Column1]]-$I$1</f>
        <v>2.5599999999999952</v>
      </c>
      <c r="C110">
        <f>Tabla_pruebaReal1[[#This Row],[Column2]]-$I$2</f>
        <v>-2.7246093</v>
      </c>
      <c r="D110">
        <f>Tabla_pruebaReal1[[#This Row],[Column13]]*PI()/180</f>
        <v>-4.7553403115457936E-2</v>
      </c>
      <c r="E110">
        <v>1.5820312999999999</v>
      </c>
    </row>
    <row r="111" spans="1:5" x14ac:dyDescent="0.3">
      <c r="A111">
        <v>53.03</v>
      </c>
      <c r="B111">
        <f>Tabla_pruebaReal1[[#This Row],[Column1]]-$I$1</f>
        <v>2.5799999999999983</v>
      </c>
      <c r="C111">
        <f>Tabla_pruebaReal1[[#This Row],[Column2]]-$I$2</f>
        <v>-2.9882811999999994</v>
      </c>
      <c r="D111">
        <f>Tabla_pruebaReal1[[#This Row],[Column13]]*PI()/180</f>
        <v>-5.2155345915447161E-2</v>
      </c>
      <c r="E111">
        <v>1.3183594000000001</v>
      </c>
    </row>
    <row r="112" spans="1:5" x14ac:dyDescent="0.3">
      <c r="A112">
        <v>53.05</v>
      </c>
      <c r="B112">
        <f>Tabla_pruebaReal1[[#This Row],[Column1]]-$I$1</f>
        <v>2.5999999999999943</v>
      </c>
      <c r="C112">
        <f>Tabla_pruebaReal1[[#This Row],[Column2]]-$I$2</f>
        <v>-3.0761718</v>
      </c>
      <c r="D112">
        <f>Tabla_pruebaReal1[[#This Row],[Column13]]*PI()/180</f>
        <v>-5.3689326267000501E-2</v>
      </c>
      <c r="E112">
        <v>1.2304687999999999</v>
      </c>
    </row>
    <row r="113" spans="1:5" x14ac:dyDescent="0.3">
      <c r="A113">
        <v>53.07</v>
      </c>
      <c r="B113">
        <f>Tabla_pruebaReal1[[#This Row],[Column1]]-$I$1</f>
        <v>2.6199999999999974</v>
      </c>
      <c r="C113">
        <f>Tabla_pruebaReal1[[#This Row],[Column2]]-$I$2</f>
        <v>-2.9882811999999994</v>
      </c>
      <c r="D113">
        <f>Tabla_pruebaReal1[[#This Row],[Column13]]*PI()/180</f>
        <v>-5.2155345915447161E-2</v>
      </c>
      <c r="E113">
        <v>1.3183594000000001</v>
      </c>
    </row>
    <row r="114" spans="1:5" x14ac:dyDescent="0.3">
      <c r="A114">
        <v>53.09</v>
      </c>
      <c r="B114">
        <f>Tabla_pruebaReal1[[#This Row],[Column1]]-$I$1</f>
        <v>2.6400000000000006</v>
      </c>
      <c r="C114">
        <f>Tabla_pruebaReal1[[#This Row],[Column2]]-$I$2</f>
        <v>-2.9003905999999997</v>
      </c>
      <c r="D114">
        <f>Tabla_pruebaReal1[[#This Row],[Column13]]*PI()/180</f>
        <v>-5.0621365563893843E-2</v>
      </c>
      <c r="E114">
        <v>1.40625</v>
      </c>
    </row>
    <row r="115" spans="1:5" x14ac:dyDescent="0.3">
      <c r="A115">
        <v>53.11</v>
      </c>
      <c r="B115">
        <f>Tabla_pruebaReal1[[#This Row],[Column1]]-$I$1</f>
        <v>2.6599999999999966</v>
      </c>
      <c r="C115">
        <f>Tabla_pruebaReal1[[#This Row],[Column2]]-$I$2</f>
        <v>-2.7246093</v>
      </c>
      <c r="D115">
        <f>Tabla_pruebaReal1[[#This Row],[Column13]]*PI()/180</f>
        <v>-4.7553403115457936E-2</v>
      </c>
      <c r="E115">
        <v>1.5820312999999999</v>
      </c>
    </row>
    <row r="116" spans="1:5" x14ac:dyDescent="0.3">
      <c r="A116">
        <v>53.13</v>
      </c>
      <c r="B116">
        <f>Tabla_pruebaReal1[[#This Row],[Column1]]-$I$1</f>
        <v>2.6799999999999997</v>
      </c>
      <c r="C116">
        <f>Tabla_pruebaReal1[[#This Row],[Column2]]-$I$2</f>
        <v>-2.3730468</v>
      </c>
      <c r="D116">
        <f>Tabla_pruebaReal1[[#This Row],[Column13]]*PI()/180</f>
        <v>-4.1417479963915378E-2</v>
      </c>
      <c r="E116">
        <v>1.9335937999999999</v>
      </c>
    </row>
    <row r="117" spans="1:5" x14ac:dyDescent="0.3">
      <c r="A117">
        <v>53.15</v>
      </c>
      <c r="B117">
        <f>Tabla_pruebaReal1[[#This Row],[Column1]]-$I$1</f>
        <v>2.6999999999999957</v>
      </c>
      <c r="C117">
        <f>Tabla_pruebaReal1[[#This Row],[Column2]]-$I$2</f>
        <v>-2.0214842999999996</v>
      </c>
      <c r="D117">
        <f>Tabla_pruebaReal1[[#This Row],[Column13]]*PI()/180</f>
        <v>-3.52815568123728E-2</v>
      </c>
      <c r="E117">
        <v>2.2851563000000001</v>
      </c>
    </row>
    <row r="118" spans="1:5" x14ac:dyDescent="0.3">
      <c r="A118">
        <v>53.17</v>
      </c>
      <c r="B118">
        <f>Tabla_pruebaReal1[[#This Row],[Column1]]-$I$1</f>
        <v>2.7199999999999989</v>
      </c>
      <c r="C118">
        <f>Tabla_pruebaReal1[[#This Row],[Column2]]-$I$2</f>
        <v>-1.6699217999999996</v>
      </c>
      <c r="D118">
        <f>Tabla_pruebaReal1[[#This Row],[Column13]]*PI()/180</f>
        <v>-2.9145633660830238E-2</v>
      </c>
      <c r="E118">
        <v>2.6367188000000001</v>
      </c>
    </row>
    <row r="119" spans="1:5" x14ac:dyDescent="0.3">
      <c r="A119">
        <v>53.19</v>
      </c>
      <c r="B119">
        <f>Tabla_pruebaReal1[[#This Row],[Column1]]-$I$1</f>
        <v>2.7399999999999949</v>
      </c>
      <c r="C119">
        <f>Tabla_pruebaReal1[[#This Row],[Column2]]-$I$2</f>
        <v>-1.2304686999999999</v>
      </c>
      <c r="D119">
        <f>Tabla_pruebaReal1[[#This Row],[Column13]]*PI()/180</f>
        <v>-2.1475730157734348E-2</v>
      </c>
      <c r="E119">
        <v>3.0761718999999998</v>
      </c>
    </row>
    <row r="120" spans="1:5" x14ac:dyDescent="0.3">
      <c r="A120">
        <v>53.21</v>
      </c>
      <c r="B120">
        <f>Tabla_pruebaReal1[[#This Row],[Column1]]-$I$1</f>
        <v>2.759999999999998</v>
      </c>
      <c r="C120">
        <f>Tabla_pruebaReal1[[#This Row],[Column2]]-$I$2</f>
        <v>-0.70312499999999956</v>
      </c>
      <c r="D120">
        <f>Tabla_pruebaReal1[[#This Row],[Column13]]*PI()/180</f>
        <v>-1.2271846303085122E-2</v>
      </c>
      <c r="E120">
        <v>3.6035156000000002</v>
      </c>
    </row>
    <row r="121" spans="1:5" x14ac:dyDescent="0.3">
      <c r="A121">
        <v>53.23</v>
      </c>
      <c r="B121">
        <f>Tabla_pruebaReal1[[#This Row],[Column1]]-$I$1</f>
        <v>2.779999999999994</v>
      </c>
      <c r="C121">
        <f>Tabla_pruebaReal1[[#This Row],[Column2]]-$I$2</f>
        <v>-0.26367180000000001</v>
      </c>
      <c r="D121">
        <f>Tabla_pruebaReal1[[#This Row],[Column13]]*PI()/180</f>
        <v>-4.6019410546599849E-3</v>
      </c>
      <c r="E121">
        <v>4.0429687999999997</v>
      </c>
    </row>
    <row r="122" spans="1:5" x14ac:dyDescent="0.3">
      <c r="A122">
        <v>53.26</v>
      </c>
      <c r="B122">
        <f>Tabla_pruebaReal1[[#This Row],[Column1]]-$I$1</f>
        <v>2.8099999999999952</v>
      </c>
      <c r="C122">
        <f>Tabla_pruebaReal1[[#This Row],[Column2]]-$I$2</f>
        <v>0.17578130000000058</v>
      </c>
      <c r="D122">
        <f>Tabla_pruebaReal1[[#This Row],[Column13]]*PI()/180</f>
        <v>3.0679624484359186E-3</v>
      </c>
      <c r="E122">
        <v>4.4824219000000003</v>
      </c>
    </row>
    <row r="123" spans="1:5" x14ac:dyDescent="0.3">
      <c r="A123">
        <v>53.28</v>
      </c>
      <c r="B123">
        <f>Tabla_pruebaReal1[[#This Row],[Column1]]-$I$1</f>
        <v>2.8299999999999983</v>
      </c>
      <c r="C123">
        <f>Tabla_pruebaReal1[[#This Row],[Column2]]-$I$2</f>
        <v>0.61523440000000029</v>
      </c>
      <c r="D123">
        <f>Tabla_pruebaReal1[[#This Row],[Column13]]*PI()/180</f>
        <v>1.0737865951531806E-2</v>
      </c>
      <c r="E123">
        <v>4.921875</v>
      </c>
    </row>
    <row r="124" spans="1:5" x14ac:dyDescent="0.3">
      <c r="A124">
        <v>53.3</v>
      </c>
      <c r="B124">
        <f>Tabla_pruebaReal1[[#This Row],[Column1]]-$I$1</f>
        <v>2.8499999999999943</v>
      </c>
      <c r="C124">
        <f>Tabla_pruebaReal1[[#This Row],[Column2]]-$I$2</f>
        <v>0.96679690000000029</v>
      </c>
      <c r="D124">
        <f>Tabla_pruebaReal1[[#This Row],[Column13]]*PI()/180</f>
        <v>1.6873789103074372E-2</v>
      </c>
      <c r="E124">
        <v>5.2734375</v>
      </c>
    </row>
    <row r="125" spans="1:5" x14ac:dyDescent="0.3">
      <c r="A125">
        <v>53.32</v>
      </c>
      <c r="B125">
        <f>Tabla_pruebaReal1[[#This Row],[Column1]]-$I$1</f>
        <v>2.8699999999999974</v>
      </c>
      <c r="C125">
        <f>Tabla_pruebaReal1[[#This Row],[Column2]]-$I$2</f>
        <v>1.2304688000000006</v>
      </c>
      <c r="D125">
        <f>Tabla_pruebaReal1[[#This Row],[Column13]]*PI()/180</f>
        <v>2.1475731903063611E-2</v>
      </c>
      <c r="E125">
        <v>5.5371094000000003</v>
      </c>
    </row>
    <row r="126" spans="1:5" x14ac:dyDescent="0.3">
      <c r="A126">
        <v>53.34</v>
      </c>
      <c r="B126">
        <f>Tabla_pruebaReal1[[#This Row],[Column1]]-$I$1</f>
        <v>2.8900000000000006</v>
      </c>
      <c r="C126">
        <f>Tabla_pruebaReal1[[#This Row],[Column2]]-$I$2</f>
        <v>1.40625</v>
      </c>
      <c r="D126">
        <f>Tabla_pruebaReal1[[#This Row],[Column13]]*PI()/180</f>
        <v>2.4543692606170259E-2</v>
      </c>
      <c r="E126">
        <v>5.7128905999999997</v>
      </c>
    </row>
    <row r="127" spans="1:5" x14ac:dyDescent="0.3">
      <c r="A127">
        <v>53.36</v>
      </c>
      <c r="B127">
        <f>Tabla_pruebaReal1[[#This Row],[Column1]]-$I$1</f>
        <v>2.9099999999999966</v>
      </c>
      <c r="C127">
        <f>Tabla_pruebaReal1[[#This Row],[Column2]]-$I$2</f>
        <v>1.4941407</v>
      </c>
      <c r="D127">
        <f>Tabla_pruebaReal1[[#This Row],[Column13]]*PI()/180</f>
        <v>2.607767470305284E-2</v>
      </c>
      <c r="E127">
        <v>5.8007812999999997</v>
      </c>
    </row>
    <row r="128" spans="1:5" x14ac:dyDescent="0.3">
      <c r="A128">
        <v>53.38</v>
      </c>
      <c r="B128">
        <f>Tabla_pruebaReal1[[#This Row],[Column1]]-$I$1</f>
        <v>2.9299999999999997</v>
      </c>
      <c r="C128">
        <f>Tabla_pruebaReal1[[#This Row],[Column2]]-$I$2</f>
        <v>1.4941407</v>
      </c>
      <c r="D128">
        <f>Tabla_pruebaReal1[[#This Row],[Column13]]*PI()/180</f>
        <v>2.607767470305284E-2</v>
      </c>
      <c r="E128">
        <v>5.8007812999999997</v>
      </c>
    </row>
    <row r="129" spans="1:5" x14ac:dyDescent="0.3">
      <c r="A129">
        <v>53.4</v>
      </c>
      <c r="B129">
        <f>Tabla_pruebaReal1[[#This Row],[Column1]]-$I$1</f>
        <v>2.9499999999999957</v>
      </c>
      <c r="C129">
        <f>Tabla_pruebaReal1[[#This Row],[Column2]]-$I$2</f>
        <v>1.4941407</v>
      </c>
      <c r="D129">
        <f>Tabla_pruebaReal1[[#This Row],[Column13]]*PI()/180</f>
        <v>2.607767470305284E-2</v>
      </c>
      <c r="E129">
        <v>5.8007812999999997</v>
      </c>
    </row>
    <row r="130" spans="1:5" x14ac:dyDescent="0.3">
      <c r="A130">
        <v>53.42</v>
      </c>
      <c r="B130">
        <f>Tabla_pruebaReal1[[#This Row],[Column1]]-$I$1</f>
        <v>2.9699999999999989</v>
      </c>
      <c r="C130">
        <f>Tabla_pruebaReal1[[#This Row],[Column2]]-$I$2</f>
        <v>1.40625</v>
      </c>
      <c r="D130">
        <f>Tabla_pruebaReal1[[#This Row],[Column13]]*PI()/180</f>
        <v>2.4543692606170259E-2</v>
      </c>
      <c r="E130">
        <v>5.7128905999999997</v>
      </c>
    </row>
    <row r="131" spans="1:5" x14ac:dyDescent="0.3">
      <c r="A131">
        <v>53.44</v>
      </c>
      <c r="B131">
        <f>Tabla_pruebaReal1[[#This Row],[Column1]]-$I$1</f>
        <v>2.9899999999999949</v>
      </c>
      <c r="C131">
        <f>Tabla_pruebaReal1[[#This Row],[Column2]]-$I$2</f>
        <v>1.3183594000000003</v>
      </c>
      <c r="D131">
        <f>Tabla_pruebaReal1[[#This Row],[Column13]]*PI()/180</f>
        <v>2.3009712254616937E-2</v>
      </c>
      <c r="E131">
        <v>5.625</v>
      </c>
    </row>
    <row r="132" spans="1:5" x14ac:dyDescent="0.3">
      <c r="A132">
        <v>53.46</v>
      </c>
      <c r="B132">
        <f>Tabla_pruebaReal1[[#This Row],[Column1]]-$I$1</f>
        <v>3.009999999999998</v>
      </c>
      <c r="C132">
        <f>Tabla_pruebaReal1[[#This Row],[Column2]]-$I$2</f>
        <v>1.1425782</v>
      </c>
      <c r="D132">
        <f>Tabla_pruebaReal1[[#This Row],[Column13]]*PI()/180</f>
        <v>1.9941751551510272E-2</v>
      </c>
      <c r="E132">
        <v>5.4492187999999997</v>
      </c>
    </row>
    <row r="133" spans="1:5" x14ac:dyDescent="0.3">
      <c r="A133">
        <v>53.48</v>
      </c>
      <c r="B133">
        <f>Tabla_pruebaReal1[[#This Row],[Column1]]-$I$1</f>
        <v>3.029999999999994</v>
      </c>
      <c r="C133">
        <f>Tabla_pruebaReal1[[#This Row],[Column2]]-$I$2</f>
        <v>0.96679690000000029</v>
      </c>
      <c r="D133">
        <f>Tabla_pruebaReal1[[#This Row],[Column13]]*PI()/180</f>
        <v>1.6873789103074372E-2</v>
      </c>
      <c r="E133">
        <v>5.2734375</v>
      </c>
    </row>
    <row r="134" spans="1:5" x14ac:dyDescent="0.3">
      <c r="A134">
        <v>53.51</v>
      </c>
      <c r="B134">
        <f>Tabla_pruebaReal1[[#This Row],[Column1]]-$I$1</f>
        <v>3.0599999999999952</v>
      </c>
      <c r="C134">
        <f>Tabla_pruebaReal1[[#This Row],[Column2]]-$I$2</f>
        <v>0.703125</v>
      </c>
      <c r="D134">
        <f>Tabla_pruebaReal1[[#This Row],[Column13]]*PI()/180</f>
        <v>1.2271846303085129E-2</v>
      </c>
      <c r="E134">
        <v>5.0097655999999997</v>
      </c>
    </row>
    <row r="135" spans="1:5" x14ac:dyDescent="0.3">
      <c r="A135">
        <v>53.53</v>
      </c>
      <c r="B135">
        <f>Tabla_pruebaReal1[[#This Row],[Column1]]-$I$1</f>
        <v>3.0799999999999983</v>
      </c>
      <c r="C135">
        <f>Tabla_pruebaReal1[[#This Row],[Column2]]-$I$2</f>
        <v>0.43945319999999999</v>
      </c>
      <c r="D135">
        <f>Tabla_pruebaReal1[[#This Row],[Column13]]*PI()/180</f>
        <v>7.6699052484251453E-3</v>
      </c>
      <c r="E135">
        <v>4.7460937999999997</v>
      </c>
    </row>
    <row r="136" spans="1:5" x14ac:dyDescent="0.3">
      <c r="A136">
        <v>53.55</v>
      </c>
      <c r="B136">
        <f>Tabla_pruebaReal1[[#This Row],[Column1]]-$I$1</f>
        <v>3.0999999999999943</v>
      </c>
      <c r="C136">
        <f>Tabla_pruebaReal1[[#This Row],[Column2]]-$I$2</f>
        <v>0.17578130000000058</v>
      </c>
      <c r="D136">
        <f>Tabla_pruebaReal1[[#This Row],[Column13]]*PI()/180</f>
        <v>3.0679624484359186E-3</v>
      </c>
      <c r="E136">
        <v>4.4824219000000003</v>
      </c>
    </row>
    <row r="137" spans="1:5" x14ac:dyDescent="0.3">
      <c r="A137">
        <v>53.57</v>
      </c>
      <c r="B137">
        <f>Tabla_pruebaReal1[[#This Row],[Column1]]-$I$1</f>
        <v>3.1199999999999974</v>
      </c>
      <c r="C137">
        <f>Tabla_pruebaReal1[[#This Row],[Column2]]-$I$2</f>
        <v>-8.7890599999999708E-2</v>
      </c>
      <c r="D137">
        <f>Tabla_pruebaReal1[[#This Row],[Column13]]*PI()/180</f>
        <v>-1.533980351553323E-3</v>
      </c>
      <c r="E137">
        <v>4.21875</v>
      </c>
    </row>
    <row r="138" spans="1:5" x14ac:dyDescent="0.3">
      <c r="A138">
        <v>53.59</v>
      </c>
      <c r="B138">
        <f>Tabla_pruebaReal1[[#This Row],[Column1]]-$I$1</f>
        <v>3.1400000000000006</v>
      </c>
      <c r="C138">
        <f>Tabla_pruebaReal1[[#This Row],[Column2]]-$I$2</f>
        <v>-0.35156249999999956</v>
      </c>
      <c r="D138">
        <f>Tabla_pruebaReal1[[#This Row],[Column13]]*PI()/180</f>
        <v>-6.1359231515425577E-3</v>
      </c>
      <c r="E138">
        <v>3.9550781000000002</v>
      </c>
    </row>
    <row r="139" spans="1:5" x14ac:dyDescent="0.3">
      <c r="A139">
        <v>53.61</v>
      </c>
      <c r="B139">
        <f>Tabla_pruebaReal1[[#This Row],[Column1]]-$I$1</f>
        <v>3.1599999999999966</v>
      </c>
      <c r="C139">
        <f>Tabla_pruebaReal1[[#This Row],[Column2]]-$I$2</f>
        <v>-0.52734369999999986</v>
      </c>
      <c r="D139">
        <f>Tabla_pruebaReal1[[#This Row],[Column13]]*PI()/180</f>
        <v>-9.203883854649219E-3</v>
      </c>
      <c r="E139">
        <v>3.7792968999999998</v>
      </c>
    </row>
    <row r="140" spans="1:5" x14ac:dyDescent="0.3">
      <c r="A140">
        <v>53.63</v>
      </c>
      <c r="B140">
        <f>Tabla_pruebaReal1[[#This Row],[Column1]]-$I$1</f>
        <v>3.1799999999999997</v>
      </c>
      <c r="C140">
        <f>Tabla_pruebaReal1[[#This Row],[Column2]]-$I$2</f>
        <v>-0.61523429999999957</v>
      </c>
      <c r="D140">
        <f>Tabla_pruebaReal1[[#This Row],[Column13]]*PI()/180</f>
        <v>-1.0737864206202543E-2</v>
      </c>
      <c r="E140">
        <v>3.6914063000000001</v>
      </c>
    </row>
    <row r="141" spans="1:5" x14ac:dyDescent="0.3">
      <c r="A141">
        <v>53.65</v>
      </c>
      <c r="B141">
        <f>Tabla_pruebaReal1[[#This Row],[Column1]]-$I$1</f>
        <v>3.1999999999999957</v>
      </c>
      <c r="C141">
        <f>Tabla_pruebaReal1[[#This Row],[Column2]]-$I$2</f>
        <v>-0.70312499999999956</v>
      </c>
      <c r="D141">
        <f>Tabla_pruebaReal1[[#This Row],[Column13]]*PI()/180</f>
        <v>-1.2271846303085122E-2</v>
      </c>
      <c r="E141">
        <v>3.6035156000000002</v>
      </c>
    </row>
    <row r="142" spans="1:5" x14ac:dyDescent="0.3">
      <c r="A142">
        <v>53.67</v>
      </c>
      <c r="B142">
        <f>Tabla_pruebaReal1[[#This Row],[Column1]]-$I$1</f>
        <v>3.2199999999999989</v>
      </c>
      <c r="C142">
        <f>Tabla_pruebaReal1[[#This Row],[Column2]]-$I$2</f>
        <v>-0.70312499999999956</v>
      </c>
      <c r="D142">
        <f>Tabla_pruebaReal1[[#This Row],[Column13]]*PI()/180</f>
        <v>-1.2271846303085122E-2</v>
      </c>
      <c r="E142">
        <v>3.6035156000000002</v>
      </c>
    </row>
    <row r="143" spans="1:5" x14ac:dyDescent="0.3">
      <c r="A143">
        <v>53.69</v>
      </c>
      <c r="B143">
        <f>Tabla_pruebaReal1[[#This Row],[Column1]]-$I$1</f>
        <v>3.2399999999999949</v>
      </c>
      <c r="C143">
        <f>Tabla_pruebaReal1[[#This Row],[Column2]]-$I$2</f>
        <v>-0.61523429999999957</v>
      </c>
      <c r="D143">
        <f>Tabla_pruebaReal1[[#This Row],[Column13]]*PI()/180</f>
        <v>-1.0737864206202543E-2</v>
      </c>
      <c r="E143">
        <v>3.6914063000000001</v>
      </c>
    </row>
    <row r="144" spans="1:5" x14ac:dyDescent="0.3">
      <c r="A144">
        <v>53.71</v>
      </c>
      <c r="B144">
        <f>Tabla_pruebaReal1[[#This Row],[Column1]]-$I$1</f>
        <v>3.259999999999998</v>
      </c>
      <c r="C144">
        <f>Tabla_pruebaReal1[[#This Row],[Column2]]-$I$2</f>
        <v>-0.52734369999999986</v>
      </c>
      <c r="D144">
        <f>Tabla_pruebaReal1[[#This Row],[Column13]]*PI()/180</f>
        <v>-9.203883854649219E-3</v>
      </c>
      <c r="E144">
        <v>3.7792968999999998</v>
      </c>
    </row>
    <row r="145" spans="1:5" x14ac:dyDescent="0.3">
      <c r="A145">
        <v>53.73</v>
      </c>
      <c r="B145">
        <f>Tabla_pruebaReal1[[#This Row],[Column1]]-$I$1</f>
        <v>3.279999999999994</v>
      </c>
      <c r="C145">
        <f>Tabla_pruebaReal1[[#This Row],[Column2]]-$I$2</f>
        <v>-0.43945309999999971</v>
      </c>
      <c r="D145">
        <f>Tabla_pruebaReal1[[#This Row],[Column13]]*PI()/180</f>
        <v>-7.6699035030958875E-3</v>
      </c>
      <c r="E145">
        <v>3.8671875</v>
      </c>
    </row>
    <row r="146" spans="1:5" x14ac:dyDescent="0.3">
      <c r="A146">
        <v>53.75</v>
      </c>
      <c r="B146">
        <f>Tabla_pruebaReal1[[#This Row],[Column1]]-$I$1</f>
        <v>3.2999999999999972</v>
      </c>
      <c r="C146">
        <f>Tabla_pruebaReal1[[#This Row],[Column2]]-$I$2</f>
        <v>-0.26367180000000001</v>
      </c>
      <c r="D146">
        <f>Tabla_pruebaReal1[[#This Row],[Column13]]*PI()/180</f>
        <v>-4.6019410546599849E-3</v>
      </c>
      <c r="E146">
        <v>4.0429687999999997</v>
      </c>
    </row>
    <row r="147" spans="1:5" x14ac:dyDescent="0.3">
      <c r="A147">
        <v>53.78</v>
      </c>
      <c r="B147">
        <f>Tabla_pruebaReal1[[#This Row],[Column1]]-$I$1</f>
        <v>3.3299999999999983</v>
      </c>
      <c r="C147">
        <f>Tabla_pruebaReal1[[#This Row],[Column2]]-$I$2</f>
        <v>-0.17578119999999942</v>
      </c>
      <c r="D147">
        <f>Tabla_pruebaReal1[[#This Row],[Column13]]*PI()/180</f>
        <v>-3.067960703106646E-3</v>
      </c>
      <c r="E147">
        <v>4.1308594000000003</v>
      </c>
    </row>
    <row r="148" spans="1:5" x14ac:dyDescent="0.3">
      <c r="A148">
        <v>53.79</v>
      </c>
      <c r="B148">
        <f>Tabla_pruebaReal1[[#This Row],[Column1]]-$I$1</f>
        <v>3.3399999999999963</v>
      </c>
      <c r="C148">
        <f>Tabla_pruebaReal1[[#This Row],[Column2]]-$I$2</f>
        <v>0</v>
      </c>
      <c r="D148">
        <f>Tabla_pruebaReal1[[#This Row],[Column13]]*PI()/180</f>
        <v>0</v>
      </c>
      <c r="E148">
        <v>4.3066405999999997</v>
      </c>
    </row>
    <row r="149" spans="1:5" x14ac:dyDescent="0.3">
      <c r="A149">
        <v>53.82</v>
      </c>
      <c r="B149">
        <f>Tabla_pruebaReal1[[#This Row],[Column1]]-$I$1</f>
        <v>3.3699999999999974</v>
      </c>
      <c r="C149">
        <f>Tabla_pruebaReal1[[#This Row],[Column2]]-$I$2</f>
        <v>0.17578130000000058</v>
      </c>
      <c r="D149">
        <f>Tabla_pruebaReal1[[#This Row],[Column13]]*PI()/180</f>
        <v>3.0679624484359186E-3</v>
      </c>
      <c r="E149">
        <v>4.4824219000000003</v>
      </c>
    </row>
    <row r="150" spans="1:5" x14ac:dyDescent="0.3">
      <c r="A150">
        <v>53.84</v>
      </c>
      <c r="B150">
        <f>Tabla_pruebaReal1[[#This Row],[Column1]]-$I$1</f>
        <v>3.3900000000000006</v>
      </c>
      <c r="C150">
        <f>Tabla_pruebaReal1[[#This Row],[Column2]]-$I$2</f>
        <v>0.17578130000000058</v>
      </c>
      <c r="D150">
        <f>Tabla_pruebaReal1[[#This Row],[Column13]]*PI()/180</f>
        <v>3.0679624484359186E-3</v>
      </c>
      <c r="E150">
        <v>4.4824219000000003</v>
      </c>
    </row>
    <row r="151" spans="1:5" x14ac:dyDescent="0.3">
      <c r="A151">
        <v>53.86</v>
      </c>
      <c r="B151">
        <f>Tabla_pruebaReal1[[#This Row],[Column1]]-$I$1</f>
        <v>3.4099999999999966</v>
      </c>
      <c r="C151">
        <f>Tabla_pruebaReal1[[#This Row],[Column2]]-$I$2</f>
        <v>0.26367190000000029</v>
      </c>
      <c r="D151">
        <f>Tabla_pruebaReal1[[#This Row],[Column13]]*PI()/180</f>
        <v>4.6019427999892419E-3</v>
      </c>
      <c r="E151">
        <v>4.5703125</v>
      </c>
    </row>
    <row r="152" spans="1:5" x14ac:dyDescent="0.3">
      <c r="A152">
        <v>53.88</v>
      </c>
      <c r="B152">
        <f>Tabla_pruebaReal1[[#This Row],[Column1]]-$I$1</f>
        <v>3.4299999999999997</v>
      </c>
      <c r="C152">
        <f>Tabla_pruebaReal1[[#This Row],[Column2]]-$I$2</f>
        <v>0.26367190000000029</v>
      </c>
      <c r="D152">
        <f>Tabla_pruebaReal1[[#This Row],[Column13]]*PI()/180</f>
        <v>4.6019427999892419E-3</v>
      </c>
      <c r="E152">
        <v>4.5703125</v>
      </c>
    </row>
    <row r="153" spans="1:5" x14ac:dyDescent="0.3">
      <c r="A153">
        <v>53.9</v>
      </c>
      <c r="B153">
        <f>Tabla_pruebaReal1[[#This Row],[Column1]]-$I$1</f>
        <v>3.4499999999999957</v>
      </c>
      <c r="C153">
        <f>Tabla_pruebaReal1[[#This Row],[Column2]]-$I$2</f>
        <v>0.26367190000000029</v>
      </c>
      <c r="D153">
        <f>Tabla_pruebaReal1[[#This Row],[Column13]]*PI()/180</f>
        <v>4.6019427999892419E-3</v>
      </c>
      <c r="E153">
        <v>4.5703125</v>
      </c>
    </row>
    <row r="154" spans="1:5" x14ac:dyDescent="0.3">
      <c r="A154">
        <v>53.92</v>
      </c>
      <c r="B154">
        <f>Tabla_pruebaReal1[[#This Row],[Column1]]-$I$1</f>
        <v>3.4699999999999989</v>
      </c>
      <c r="C154">
        <f>Tabla_pruebaReal1[[#This Row],[Column2]]-$I$2</f>
        <v>0.17578130000000058</v>
      </c>
      <c r="D154">
        <f>Tabla_pruebaReal1[[#This Row],[Column13]]*PI()/180</f>
        <v>3.0679624484359186E-3</v>
      </c>
      <c r="E154">
        <v>4.4824219000000003</v>
      </c>
    </row>
    <row r="155" spans="1:5" x14ac:dyDescent="0.3">
      <c r="A155">
        <v>53.94</v>
      </c>
      <c r="B155">
        <f>Tabla_pruebaReal1[[#This Row],[Column1]]-$I$1</f>
        <v>3.4899999999999949</v>
      </c>
      <c r="C155">
        <f>Tabla_pruebaReal1[[#This Row],[Column2]]-$I$2</f>
        <v>8.7890699999999988E-2</v>
      </c>
      <c r="D155">
        <f>Tabla_pruebaReal1[[#This Row],[Column13]]*PI()/180</f>
        <v>1.5339820968825798E-3</v>
      </c>
      <c r="E155">
        <v>4.3945312999999997</v>
      </c>
    </row>
    <row r="156" spans="1:5" x14ac:dyDescent="0.3">
      <c r="A156">
        <v>53.96</v>
      </c>
      <c r="B156">
        <f>Tabla_pruebaReal1[[#This Row],[Column1]]-$I$1</f>
        <v>3.509999999999998</v>
      </c>
      <c r="C156">
        <f>Tabla_pruebaReal1[[#This Row],[Column2]]-$I$2</f>
        <v>8.7890699999999988E-2</v>
      </c>
      <c r="D156">
        <f>Tabla_pruebaReal1[[#This Row],[Column13]]*PI()/180</f>
        <v>1.5339820968825798E-3</v>
      </c>
      <c r="E156">
        <v>4.3945312999999997</v>
      </c>
    </row>
    <row r="157" spans="1:5" x14ac:dyDescent="0.3">
      <c r="A157">
        <v>53.98</v>
      </c>
      <c r="B157">
        <f>Tabla_pruebaReal1[[#This Row],[Column1]]-$I$1</f>
        <v>3.529999999999994</v>
      </c>
      <c r="C157">
        <f>Tabla_pruebaReal1[[#This Row],[Column2]]-$I$2</f>
        <v>0</v>
      </c>
      <c r="D157">
        <f>Tabla_pruebaReal1[[#This Row],[Column13]]*PI()/180</f>
        <v>0</v>
      </c>
      <c r="E157">
        <v>4.3066405999999997</v>
      </c>
    </row>
    <row r="158" spans="1:5" x14ac:dyDescent="0.3">
      <c r="A158">
        <v>54</v>
      </c>
      <c r="B158">
        <f>Tabla_pruebaReal1[[#This Row],[Column1]]-$I$1</f>
        <v>3.5499999999999972</v>
      </c>
      <c r="C158">
        <f>Tabla_pruebaReal1[[#This Row],[Column2]]-$I$2</f>
        <v>-8.7890599999999708E-2</v>
      </c>
      <c r="D158">
        <f>Tabla_pruebaReal1[[#This Row],[Column13]]*PI()/180</f>
        <v>-1.533980351553323E-3</v>
      </c>
      <c r="E158">
        <v>4.21875</v>
      </c>
    </row>
    <row r="159" spans="1:5" x14ac:dyDescent="0.3">
      <c r="A159">
        <v>54.03</v>
      </c>
      <c r="B159">
        <f>Tabla_pruebaReal1[[#This Row],[Column1]]-$I$1</f>
        <v>3.5799999999999983</v>
      </c>
      <c r="C159">
        <f>Tabla_pruebaReal1[[#This Row],[Column2]]-$I$2</f>
        <v>-8.7890599999999708E-2</v>
      </c>
      <c r="D159">
        <f>Tabla_pruebaReal1[[#This Row],[Column13]]*PI()/180</f>
        <v>-1.533980351553323E-3</v>
      </c>
      <c r="E159">
        <v>4.21875</v>
      </c>
    </row>
    <row r="160" spans="1:5" x14ac:dyDescent="0.3">
      <c r="A160">
        <v>54.04</v>
      </c>
      <c r="B160">
        <f>Tabla_pruebaReal1[[#This Row],[Column1]]-$I$1</f>
        <v>3.5899999999999963</v>
      </c>
      <c r="C160">
        <f>Tabla_pruebaReal1[[#This Row],[Column2]]-$I$2</f>
        <v>-8.7890599999999708E-2</v>
      </c>
      <c r="D160">
        <f>Tabla_pruebaReal1[[#This Row],[Column13]]*PI()/180</f>
        <v>-1.533980351553323E-3</v>
      </c>
      <c r="E160">
        <v>4.21875</v>
      </c>
    </row>
    <row r="161" spans="1:5" x14ac:dyDescent="0.3">
      <c r="A161">
        <v>54.07</v>
      </c>
      <c r="B161">
        <f>Tabla_pruebaReal1[[#This Row],[Column1]]-$I$1</f>
        <v>3.6199999999999974</v>
      </c>
      <c r="C161">
        <f>Tabla_pruebaReal1[[#This Row],[Column2]]-$I$2</f>
        <v>-8.7890599999999708E-2</v>
      </c>
      <c r="D161">
        <f>Tabla_pruebaReal1[[#This Row],[Column13]]*PI()/180</f>
        <v>-1.533980351553323E-3</v>
      </c>
      <c r="E161">
        <v>4.21875</v>
      </c>
    </row>
    <row r="162" spans="1:5" x14ac:dyDescent="0.3">
      <c r="A162">
        <v>54.09</v>
      </c>
      <c r="B162">
        <f>Tabla_pruebaReal1[[#This Row],[Column1]]-$I$1</f>
        <v>3.6400000000000006</v>
      </c>
      <c r="C162">
        <f>Tabla_pruebaReal1[[#This Row],[Column2]]-$I$2</f>
        <v>0</v>
      </c>
      <c r="D162">
        <f>Tabla_pruebaReal1[[#This Row],[Column13]]*PI()/180</f>
        <v>0</v>
      </c>
      <c r="E162">
        <v>4.3066405999999997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2713-2AD4-479F-9948-03826546B9E8}">
  <dimension ref="A1:G116"/>
  <sheetViews>
    <sheetView topLeftCell="A97" workbookViewId="0">
      <selection activeCell="H4" sqref="H4"/>
    </sheetView>
  </sheetViews>
  <sheetFormatPr baseColWidth="10" defaultRowHeight="14.4" x14ac:dyDescent="0.3"/>
  <cols>
    <col min="1" max="1" width="10.77734375" bestFit="1" customWidth="1"/>
    <col min="2" max="4" width="10.77734375" customWidth="1"/>
    <col min="5" max="5" width="25.55468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G1">
        <f>A2</f>
        <v>1044.58</v>
      </c>
    </row>
    <row r="2" spans="1:7" x14ac:dyDescent="0.3">
      <c r="A2">
        <v>1044.58</v>
      </c>
      <c r="B2">
        <f>Tabla_pruebaReal2[[#This Row],[Column1]]-$G$1</f>
        <v>0</v>
      </c>
      <c r="C2">
        <f>Tabla_pruebaReal2[[#This Row],[Column2]]-$G$2</f>
        <v>86.044921900000006</v>
      </c>
      <c r="D2">
        <f>Tabla_pruebaReal2[[#This Row],[Column13]]*PI()/180</f>
        <v>1.5017671917763753</v>
      </c>
      <c r="E2">
        <v>90</v>
      </c>
      <c r="G2">
        <f>E116</f>
        <v>3.9550781000000002</v>
      </c>
    </row>
    <row r="3" spans="1:7" x14ac:dyDescent="0.3">
      <c r="A3">
        <v>1045.03</v>
      </c>
      <c r="B3">
        <f>Tabla_pruebaReal2[[#This Row],[Column1]]-$G$1</f>
        <v>0.45000000000004547</v>
      </c>
      <c r="C3">
        <f>Tabla_pruebaReal2[[#This Row],[Column2]]-$G$2</f>
        <v>12.9199219</v>
      </c>
      <c r="D3">
        <f>Tabla_pruebaReal2[[#This Row],[Column13]]*PI()/180</f>
        <v>0.22549517625552157</v>
      </c>
      <c r="E3">
        <v>16.875</v>
      </c>
    </row>
    <row r="4" spans="1:7" x14ac:dyDescent="0.3">
      <c r="A4">
        <v>1045.06</v>
      </c>
      <c r="B4">
        <f>Tabla_pruebaReal2[[#This Row],[Column1]]-$G$1</f>
        <v>0.48000000000001819</v>
      </c>
      <c r="C4">
        <f>Tabla_pruebaReal2[[#This Row],[Column2]]-$G$2</f>
        <v>-8.7890600000000152E-2</v>
      </c>
      <c r="D4">
        <f>Tabla_pruebaReal2[[#This Row],[Column13]]*PI()/180</f>
        <v>-1.5339803515533308E-3</v>
      </c>
      <c r="E4">
        <v>3.8671875</v>
      </c>
    </row>
    <row r="5" spans="1:7" x14ac:dyDescent="0.3">
      <c r="A5">
        <v>1045.08</v>
      </c>
      <c r="B5">
        <f>Tabla_pruebaReal2[[#This Row],[Column1]]-$G$1</f>
        <v>0.5</v>
      </c>
      <c r="C5">
        <f>Tabla_pruebaReal2[[#This Row],[Column2]]-$G$2</f>
        <v>-12.3925781</v>
      </c>
      <c r="D5">
        <f>Tabla_pruebaReal2[[#This Row],[Column13]]*PI()/180</f>
        <v>-0.21629129065554309</v>
      </c>
      <c r="E5">
        <v>-8.4375</v>
      </c>
    </row>
    <row r="6" spans="1:7" x14ac:dyDescent="0.3">
      <c r="A6">
        <v>1045.0999999999999</v>
      </c>
      <c r="B6">
        <f>Tabla_pruebaReal2[[#This Row],[Column1]]-$G$1</f>
        <v>0.51999999999998181</v>
      </c>
      <c r="C6">
        <f>Tabla_pruebaReal2[[#This Row],[Column2]]-$G$2</f>
        <v>-24.433594100000001</v>
      </c>
      <c r="D6">
        <f>Tabla_pruebaReal2[[#This Row],[Column13]]*PI()/180</f>
        <v>-0.42644666514086066</v>
      </c>
      <c r="E6">
        <v>-20.478515999999999</v>
      </c>
    </row>
    <row r="7" spans="1:7" x14ac:dyDescent="0.3">
      <c r="A7">
        <v>1045.1300000000001</v>
      </c>
      <c r="B7">
        <f>Tabla_pruebaReal2[[#This Row],[Column1]]-$G$1</f>
        <v>0.5500000000001819</v>
      </c>
      <c r="C7">
        <f>Tabla_pruebaReal2[[#This Row],[Column2]]-$G$2</f>
        <v>-35.332031100000002</v>
      </c>
      <c r="D7">
        <f>Tabla_pruebaReal2[[#This Row],[Column13]]*PI()/180</f>
        <v>-0.61666027411203395</v>
      </c>
      <c r="E7">
        <v>-31.376953</v>
      </c>
    </row>
    <row r="8" spans="1:7" x14ac:dyDescent="0.3">
      <c r="A8">
        <v>1045.1500000000001</v>
      </c>
      <c r="B8">
        <f>Tabla_pruebaReal2[[#This Row],[Column1]]-$G$1</f>
        <v>0.57000000000016371</v>
      </c>
      <c r="C8">
        <f>Tabla_pruebaReal2[[#This Row],[Column2]]-$G$2</f>
        <v>-43.945312100000002</v>
      </c>
      <c r="D8">
        <f>Tabla_pruebaReal2[[#This Row],[Column13]]*PI()/180</f>
        <v>-0.76699038696150368</v>
      </c>
      <c r="E8">
        <v>-39.990234000000001</v>
      </c>
    </row>
    <row r="9" spans="1:7" x14ac:dyDescent="0.3">
      <c r="A9">
        <v>1045.18</v>
      </c>
      <c r="B9">
        <f>Tabla_pruebaReal2[[#This Row],[Column1]]-$G$1</f>
        <v>0.60000000000013642</v>
      </c>
      <c r="C9">
        <f>Tabla_pruebaReal2[[#This Row],[Column2]]-$G$2</f>
        <v>-50.0097661</v>
      </c>
      <c r="D9">
        <f>Tabla_pruebaReal2[[#This Row],[Column13]]*PI()/180</f>
        <v>-0.8728350765972438</v>
      </c>
      <c r="E9">
        <v>-46.054687999999999</v>
      </c>
    </row>
    <row r="10" spans="1:7" x14ac:dyDescent="0.3">
      <c r="A10">
        <v>1045.2</v>
      </c>
      <c r="B10">
        <f>Tabla_pruebaReal2[[#This Row],[Column1]]-$G$1</f>
        <v>0.62000000000011823</v>
      </c>
      <c r="C10">
        <f>Tabla_pruebaReal2[[#This Row],[Column2]]-$G$2</f>
        <v>-53.349609100000002</v>
      </c>
      <c r="D10">
        <f>Tabla_pruebaReal2[[#This Row],[Column13]]*PI()/180</f>
        <v>-0.93112633344692886</v>
      </c>
      <c r="E10">
        <v>-49.394531000000001</v>
      </c>
    </row>
    <row r="11" spans="1:7" x14ac:dyDescent="0.3">
      <c r="A11">
        <v>1045.23</v>
      </c>
      <c r="B11">
        <f>Tabla_pruebaReal2[[#This Row],[Column1]]-$G$1</f>
        <v>0.65000000000009095</v>
      </c>
      <c r="C11">
        <f>Tabla_pruebaReal2[[#This Row],[Column2]]-$G$2</f>
        <v>-54.052734100000002</v>
      </c>
      <c r="D11">
        <f>Tabla_pruebaReal2[[#This Row],[Column13]]*PI()/180</f>
        <v>-0.94339817975001394</v>
      </c>
      <c r="E11">
        <v>-50.097656000000001</v>
      </c>
    </row>
    <row r="12" spans="1:7" x14ac:dyDescent="0.3">
      <c r="A12">
        <v>1045.25</v>
      </c>
      <c r="B12">
        <f>Tabla_pruebaReal2[[#This Row],[Column1]]-$G$1</f>
        <v>0.67000000000007276</v>
      </c>
      <c r="C12">
        <f>Tabla_pruebaReal2[[#This Row],[Column2]]-$G$2</f>
        <v>-52.207031100000002</v>
      </c>
      <c r="D12">
        <f>Tabla_pruebaReal2[[#This Row],[Column13]]*PI()/180</f>
        <v>-0.91118458538607694</v>
      </c>
      <c r="E12">
        <v>-48.251953</v>
      </c>
    </row>
    <row r="13" spans="1:7" x14ac:dyDescent="0.3">
      <c r="A13">
        <v>1045.28</v>
      </c>
      <c r="B13">
        <f>Tabla_pruebaReal2[[#This Row],[Column1]]-$G$1</f>
        <v>0.70000000000004547</v>
      </c>
      <c r="C13">
        <f>Tabla_pruebaReal2[[#This Row],[Column2]]-$G$2</f>
        <v>-48.251953100000001</v>
      </c>
      <c r="D13">
        <f>Tabla_pruebaReal2[[#This Row],[Column13]]*PI()/180</f>
        <v>-0.84215545211288467</v>
      </c>
      <c r="E13">
        <v>-44.296875</v>
      </c>
    </row>
    <row r="14" spans="1:7" x14ac:dyDescent="0.3">
      <c r="A14">
        <v>1045.3</v>
      </c>
      <c r="B14">
        <f>Tabla_pruebaReal2[[#This Row],[Column1]]-$G$1</f>
        <v>0.72000000000002728</v>
      </c>
      <c r="C14">
        <f>Tabla_pruebaReal2[[#This Row],[Column2]]-$G$2</f>
        <v>-42.187500100000001</v>
      </c>
      <c r="D14">
        <f>Tabla_pruebaReal2[[#This Row],[Column13]]*PI()/180</f>
        <v>-0.73631077993043703</v>
      </c>
      <c r="E14">
        <v>-38.232422</v>
      </c>
    </row>
    <row r="15" spans="1:7" x14ac:dyDescent="0.3">
      <c r="A15">
        <v>1045.33</v>
      </c>
      <c r="B15">
        <f>Tabla_pruebaReal2[[#This Row],[Column1]]-$G$1</f>
        <v>0.75</v>
      </c>
      <c r="C15">
        <f>Tabla_pruebaReal2[[#This Row],[Column2]]-$G$2</f>
        <v>-34.453125100000001</v>
      </c>
      <c r="D15">
        <f>Tabla_pruebaReal2[[#This Row],[Column13]]*PI()/180</f>
        <v>-0.60132047059650062</v>
      </c>
      <c r="E15">
        <v>-30.498047</v>
      </c>
    </row>
    <row r="16" spans="1:7" x14ac:dyDescent="0.3">
      <c r="A16">
        <v>1045.3499999999999</v>
      </c>
      <c r="B16">
        <f>Tabla_pruebaReal2[[#This Row],[Column1]]-$G$1</f>
        <v>0.76999999999998181</v>
      </c>
      <c r="C16">
        <f>Tabla_pruebaReal2[[#This Row],[Column2]]-$G$2</f>
        <v>-25.488281100000002</v>
      </c>
      <c r="D16">
        <f>Tabla_pruebaReal2[[#This Row],[Column13]]*PI()/180</f>
        <v>-0.44485442586884211</v>
      </c>
      <c r="E16">
        <v>-21.533203</v>
      </c>
    </row>
    <row r="17" spans="1:5" x14ac:dyDescent="0.3">
      <c r="A17">
        <v>1045.3800000000001</v>
      </c>
      <c r="B17">
        <f>Tabla_pruebaReal2[[#This Row],[Column1]]-$G$1</f>
        <v>0.8000000000001819</v>
      </c>
      <c r="C17">
        <f>Tabla_pruebaReal2[[#This Row],[Column2]]-$G$2</f>
        <v>-15.732422099999999</v>
      </c>
      <c r="D17">
        <f>Tabla_pruebaReal2[[#This Row],[Column13]]*PI()/180</f>
        <v>-0.27458256495852057</v>
      </c>
      <c r="E17">
        <v>-11.777343999999999</v>
      </c>
    </row>
    <row r="18" spans="1:5" x14ac:dyDescent="0.3">
      <c r="A18">
        <v>1045.4000000000001</v>
      </c>
      <c r="B18">
        <f>Tabla_pruebaReal2[[#This Row],[Column1]]-$G$1</f>
        <v>0.82000000000016371</v>
      </c>
      <c r="C18">
        <f>Tabla_pruebaReal2[[#This Row],[Column2]]-$G$2</f>
        <v>-6.0644530999999997</v>
      </c>
      <c r="D18">
        <f>Tabla_pruebaReal2[[#This Row],[Column13]]*PI()/180</f>
        <v>-0.10584467392777692</v>
      </c>
      <c r="E18">
        <v>-2.109375</v>
      </c>
    </row>
    <row r="19" spans="1:5" x14ac:dyDescent="0.3">
      <c r="A19">
        <v>1045.43</v>
      </c>
      <c r="B19">
        <f>Tabla_pruebaReal2[[#This Row],[Column1]]-$G$1</f>
        <v>0.85000000000013642</v>
      </c>
      <c r="C19">
        <f>Tabla_pruebaReal2[[#This Row],[Column2]]-$G$2</f>
        <v>2.6367188000000001</v>
      </c>
      <c r="D19">
        <f>Tabla_pruebaReal2[[#This Row],[Column13]]*PI()/180</f>
        <v>4.6019424509233867E-2</v>
      </c>
      <c r="E19">
        <v>6.5917969000000003</v>
      </c>
    </row>
    <row r="20" spans="1:5" x14ac:dyDescent="0.3">
      <c r="A20">
        <v>1045.45</v>
      </c>
      <c r="B20">
        <f>Tabla_pruebaReal2[[#This Row],[Column1]]-$G$1</f>
        <v>0.87000000000011823</v>
      </c>
      <c r="C20">
        <f>Tabla_pruebaReal2[[#This Row],[Column2]]-$G$2</f>
        <v>10.3710939</v>
      </c>
      <c r="D20">
        <f>Tabla_pruebaReal2[[#This Row],[Column13]]*PI()/180</f>
        <v>0.18100973558849956</v>
      </c>
      <c r="E20">
        <v>14.326172</v>
      </c>
    </row>
    <row r="21" spans="1:5" x14ac:dyDescent="0.3">
      <c r="A21">
        <v>1045.47</v>
      </c>
      <c r="B21">
        <f>Tabla_pruebaReal2[[#This Row],[Column1]]-$G$1</f>
        <v>0.89000000000010004</v>
      </c>
      <c r="C21">
        <f>Tabla_pruebaReal2[[#This Row],[Column2]]-$G$2</f>
        <v>17.666015899999998</v>
      </c>
      <c r="D21">
        <f>Tabla_pruebaReal2[[#This Row],[Column13]]*PI()/180</f>
        <v>0.30833014316466928</v>
      </c>
      <c r="E21">
        <v>21.621093999999999</v>
      </c>
    </row>
    <row r="22" spans="1:5" x14ac:dyDescent="0.3">
      <c r="A22">
        <v>1045.5</v>
      </c>
      <c r="B22">
        <f>Tabla_pruebaReal2[[#This Row],[Column1]]-$G$1</f>
        <v>0.92000000000007276</v>
      </c>
      <c r="C22">
        <f>Tabla_pruebaReal2[[#This Row],[Column2]]-$G$2</f>
        <v>23.906249899999999</v>
      </c>
      <c r="D22">
        <f>Tabla_pruebaReal2[[#This Row],[Column13]]*PI()/180</f>
        <v>0.41724277255956516</v>
      </c>
      <c r="E22">
        <v>27.861328</v>
      </c>
    </row>
    <row r="23" spans="1:5" x14ac:dyDescent="0.3">
      <c r="A23">
        <v>1045.52</v>
      </c>
      <c r="B23">
        <f>Tabla_pruebaReal2[[#This Row],[Column1]]-$G$1</f>
        <v>0.94000000000005457</v>
      </c>
      <c r="C23">
        <f>Tabla_pruebaReal2[[#This Row],[Column2]]-$G$2</f>
        <v>29.003905899999999</v>
      </c>
      <c r="D23">
        <f>Tabla_pruebaReal2[[#This Row],[Column13]]*PI()/180</f>
        <v>0.50621365389360917</v>
      </c>
      <c r="E23">
        <v>32.958984000000001</v>
      </c>
    </row>
    <row r="24" spans="1:5" x14ac:dyDescent="0.3">
      <c r="A24">
        <v>1045.54</v>
      </c>
      <c r="B24">
        <f>Tabla_pruebaReal2[[#This Row],[Column1]]-$G$1</f>
        <v>0.96000000000003638</v>
      </c>
      <c r="C24">
        <f>Tabla_pruebaReal2[[#This Row],[Column2]]-$G$2</f>
        <v>32.695312899999998</v>
      </c>
      <c r="D24">
        <f>Tabla_pruebaReal2[[#This Row],[Column13]]*PI()/180</f>
        <v>0.57064086007477544</v>
      </c>
      <c r="E24">
        <v>36.650390999999999</v>
      </c>
    </row>
    <row r="25" spans="1:5" x14ac:dyDescent="0.3">
      <c r="A25">
        <v>1045.57</v>
      </c>
      <c r="B25">
        <f>Tabla_pruebaReal2[[#This Row],[Column1]]-$G$1</f>
        <v>0.99000000000000909</v>
      </c>
      <c r="C25">
        <f>Tabla_pruebaReal2[[#This Row],[Column2]]-$G$2</f>
        <v>34.980468899999998</v>
      </c>
      <c r="D25">
        <f>Tabla_pruebaReal2[[#This Row],[Column13]]*PI()/180</f>
        <v>0.61052435619647905</v>
      </c>
      <c r="E25">
        <v>38.935547</v>
      </c>
    </row>
    <row r="26" spans="1:5" x14ac:dyDescent="0.3">
      <c r="A26">
        <v>1045.5899999999999</v>
      </c>
      <c r="B26">
        <f>Tabla_pruebaReal2[[#This Row],[Column1]]-$G$1</f>
        <v>1.0099999999999909</v>
      </c>
      <c r="C26">
        <f>Tabla_pruebaReal2[[#This Row],[Column2]]-$G$2</f>
        <v>35.947265899999998</v>
      </c>
      <c r="D26">
        <f>Tabla_pruebaReal2[[#This Row],[Column13]]*PI()/180</f>
        <v>0.62739814704488261</v>
      </c>
      <c r="E26">
        <v>39.902343999999999</v>
      </c>
    </row>
    <row r="27" spans="1:5" x14ac:dyDescent="0.3">
      <c r="A27">
        <v>1045.6199999999999</v>
      </c>
      <c r="B27">
        <f>Tabla_pruebaReal2[[#This Row],[Column1]]-$G$1</f>
        <v>1.0399999999999636</v>
      </c>
      <c r="C27">
        <f>Tabla_pruebaReal2[[#This Row],[Column2]]-$G$2</f>
        <v>35.507812899999998</v>
      </c>
      <c r="D27">
        <f>Tabla_pruebaReal2[[#This Row],[Column13]]*PI()/180</f>
        <v>0.61972824528711601</v>
      </c>
      <c r="E27">
        <v>39.462890999999999</v>
      </c>
    </row>
    <row r="28" spans="1:5" x14ac:dyDescent="0.3">
      <c r="A28">
        <v>1045.6400000000001</v>
      </c>
      <c r="B28">
        <f>Tabla_pruebaReal2[[#This Row],[Column1]]-$G$1</f>
        <v>1.0600000000001728</v>
      </c>
      <c r="C28">
        <f>Tabla_pruebaReal2[[#This Row],[Column2]]-$G$2</f>
        <v>33.837890899999998</v>
      </c>
      <c r="D28">
        <f>Tabla_pruebaReal2[[#This Row],[Column13]]*PI()/180</f>
        <v>0.59058260813562724</v>
      </c>
      <c r="E28">
        <v>37.792968999999999</v>
      </c>
    </row>
    <row r="29" spans="1:5" x14ac:dyDescent="0.3">
      <c r="A29">
        <v>1045.6600000000001</v>
      </c>
      <c r="B29">
        <f>Tabla_pruebaReal2[[#This Row],[Column1]]-$G$1</f>
        <v>1.0800000000001546</v>
      </c>
      <c r="C29">
        <f>Tabla_pruebaReal2[[#This Row],[Column2]]-$G$2</f>
        <v>31.289062899999998</v>
      </c>
      <c r="D29">
        <f>Tabla_pruebaReal2[[#This Row],[Column13]]*PI()/180</f>
        <v>0.54609716746860526</v>
      </c>
      <c r="E29">
        <v>35.244140999999999</v>
      </c>
    </row>
    <row r="30" spans="1:5" x14ac:dyDescent="0.3">
      <c r="A30">
        <v>1045.69</v>
      </c>
      <c r="B30">
        <f>Tabla_pruebaReal2[[#This Row],[Column1]]-$G$1</f>
        <v>1.1100000000001273</v>
      </c>
      <c r="C30">
        <f>Tabla_pruebaReal2[[#This Row],[Column2]]-$G$2</f>
        <v>27.685546899999999</v>
      </c>
      <c r="D30">
        <f>Tabla_pruebaReal2[[#This Row],[Column13]]*PI()/180</f>
        <v>0.48320394862030924</v>
      </c>
      <c r="E30">
        <v>31.640625</v>
      </c>
    </row>
    <row r="31" spans="1:5" x14ac:dyDescent="0.3">
      <c r="A31">
        <v>1045.71</v>
      </c>
      <c r="B31">
        <f>Tabla_pruebaReal2[[#This Row],[Column1]]-$G$1</f>
        <v>1.1300000000001091</v>
      </c>
      <c r="C31">
        <f>Tabla_pruebaReal2[[#This Row],[Column2]]-$G$2</f>
        <v>23.115234899999997</v>
      </c>
      <c r="D31">
        <f>Tabla_pruebaReal2[[#This Row],[Column13]]*PI()/180</f>
        <v>0.40343695637690213</v>
      </c>
      <c r="E31">
        <v>27.070312999999999</v>
      </c>
    </row>
    <row r="32" spans="1:5" x14ac:dyDescent="0.3">
      <c r="A32">
        <v>1045.74</v>
      </c>
      <c r="B32">
        <f>Tabla_pruebaReal2[[#This Row],[Column1]]-$G$1</f>
        <v>1.1600000000000819</v>
      </c>
      <c r="C32">
        <f>Tabla_pruebaReal2[[#This Row],[Column2]]-$G$2</f>
        <v>17.753905899999999</v>
      </c>
      <c r="D32">
        <f>Tabla_pruebaReal2[[#This Row],[Column13]]*PI()/180</f>
        <v>0.3098641130442471</v>
      </c>
      <c r="E32">
        <v>21.708984000000001</v>
      </c>
    </row>
    <row r="33" spans="1:5" x14ac:dyDescent="0.3">
      <c r="A33">
        <v>1045.76</v>
      </c>
      <c r="B33">
        <f>Tabla_pruebaReal2[[#This Row],[Column1]]-$G$1</f>
        <v>1.1800000000000637</v>
      </c>
      <c r="C33">
        <f>Tabla_pruebaReal2[[#This Row],[Column2]]-$G$2</f>
        <v>11.865234900000001</v>
      </c>
      <c r="D33">
        <f>Tabla_pruebaReal2[[#This Row],[Column13]]*PI()/180</f>
        <v>0.20708741552754012</v>
      </c>
      <c r="E33">
        <v>15.820313000000001</v>
      </c>
    </row>
    <row r="34" spans="1:5" x14ac:dyDescent="0.3">
      <c r="A34">
        <v>1045.78</v>
      </c>
      <c r="B34">
        <f>Tabla_pruebaReal2[[#This Row],[Column1]]-$G$1</f>
        <v>1.2000000000000455</v>
      </c>
      <c r="C34">
        <f>Tabla_pruebaReal2[[#This Row],[Column2]]-$G$2</f>
        <v>5.8007813000000006</v>
      </c>
      <c r="D34">
        <f>Tabla_pruebaReal2[[#This Row],[Column13]]*PI()/180</f>
        <v>0.10124273287311696</v>
      </c>
      <c r="E34">
        <v>9.7558594000000003</v>
      </c>
    </row>
    <row r="35" spans="1:5" x14ac:dyDescent="0.3">
      <c r="A35">
        <v>1045.81</v>
      </c>
      <c r="B35">
        <f>Tabla_pruebaReal2[[#This Row],[Column1]]-$G$1</f>
        <v>1.2300000000000182</v>
      </c>
      <c r="C35">
        <f>Tabla_pruebaReal2[[#This Row],[Column2]]-$G$2</f>
        <v>0</v>
      </c>
      <c r="D35">
        <f>Tabla_pruebaReal2[[#This Row],[Column13]]*PI()/180</f>
        <v>0</v>
      </c>
      <c r="E35">
        <v>3.9550781000000002</v>
      </c>
    </row>
    <row r="36" spans="1:5" x14ac:dyDescent="0.3">
      <c r="A36">
        <v>1045.83</v>
      </c>
      <c r="B36">
        <f>Tabla_pruebaReal2[[#This Row],[Column1]]-$G$1</f>
        <v>1.25</v>
      </c>
      <c r="C36">
        <f>Tabla_pruebaReal2[[#This Row],[Column2]]-$G$2</f>
        <v>-5.5371094000000003</v>
      </c>
      <c r="D36">
        <f>Tabla_pruebaReal2[[#This Row],[Column13]]*PI()/180</f>
        <v>-9.6640790073127703E-2</v>
      </c>
      <c r="E36">
        <v>-1.5820312999999999</v>
      </c>
    </row>
    <row r="37" spans="1:5" x14ac:dyDescent="0.3">
      <c r="A37">
        <v>1045.8499999999999</v>
      </c>
      <c r="B37">
        <f>Tabla_pruebaReal2[[#This Row],[Column1]]-$G$1</f>
        <v>1.2699999999999818</v>
      </c>
      <c r="C37">
        <f>Tabla_pruebaReal2[[#This Row],[Column2]]-$G$2</f>
        <v>-10.9863281</v>
      </c>
      <c r="D37">
        <f>Tabla_pruebaReal2[[#This Row],[Column13]]*PI()/180</f>
        <v>-0.19174759804937283</v>
      </c>
      <c r="E37">
        <v>-7.03125</v>
      </c>
    </row>
    <row r="38" spans="1:5" x14ac:dyDescent="0.3">
      <c r="A38">
        <v>1045.8800000000001</v>
      </c>
      <c r="B38">
        <f>Tabla_pruebaReal2[[#This Row],[Column1]]-$G$1</f>
        <v>1.3000000000001819</v>
      </c>
      <c r="C38">
        <f>Tabla_pruebaReal2[[#This Row],[Column2]]-$G$2</f>
        <v>-15.732422099999999</v>
      </c>
      <c r="D38">
        <f>Tabla_pruebaReal2[[#This Row],[Column13]]*PI()/180</f>
        <v>-0.27458256495852057</v>
      </c>
      <c r="E38">
        <v>-11.777343999999999</v>
      </c>
    </row>
    <row r="39" spans="1:5" x14ac:dyDescent="0.3">
      <c r="A39">
        <v>1045.9000000000001</v>
      </c>
      <c r="B39">
        <f>Tabla_pruebaReal2[[#This Row],[Column1]]-$G$1</f>
        <v>1.3200000000001637</v>
      </c>
      <c r="C39">
        <f>Tabla_pruebaReal2[[#This Row],[Column2]]-$G$2</f>
        <v>-19.687500100000001</v>
      </c>
      <c r="D39">
        <f>Tabla_pruebaReal2[[#This Row],[Column13]]*PI()/180</f>
        <v>-0.34361169823171289</v>
      </c>
      <c r="E39">
        <v>-15.732422</v>
      </c>
    </row>
    <row r="40" spans="1:5" x14ac:dyDescent="0.3">
      <c r="A40">
        <v>1045.93</v>
      </c>
      <c r="B40">
        <f>Tabla_pruebaReal2[[#This Row],[Column1]]-$G$1</f>
        <v>1.3500000000001364</v>
      </c>
      <c r="C40">
        <f>Tabla_pruebaReal2[[#This Row],[Column2]]-$G$2</f>
        <v>-22.412109100000002</v>
      </c>
      <c r="D40">
        <f>Tabla_pruebaReal2[[#This Row],[Column13]]*PI()/180</f>
        <v>-0.39116509611118311</v>
      </c>
      <c r="E40">
        <v>-18.457031000000001</v>
      </c>
    </row>
    <row r="41" spans="1:5" x14ac:dyDescent="0.3">
      <c r="A41">
        <v>1045.95</v>
      </c>
      <c r="B41">
        <f>Tabla_pruebaReal2[[#This Row],[Column1]]-$G$1</f>
        <v>1.3700000000001182</v>
      </c>
      <c r="C41">
        <f>Tabla_pruebaReal2[[#This Row],[Column2]]-$G$2</f>
        <v>-23.818359100000002</v>
      </c>
      <c r="D41">
        <f>Tabla_pruebaReal2[[#This Row],[Column13]]*PI()/180</f>
        <v>-0.41570878871735334</v>
      </c>
      <c r="E41">
        <v>-19.863281000000001</v>
      </c>
    </row>
    <row r="42" spans="1:5" x14ac:dyDescent="0.3">
      <c r="A42">
        <v>1045.98</v>
      </c>
      <c r="B42">
        <f>Tabla_pruebaReal2[[#This Row],[Column1]]-$G$1</f>
        <v>1.4000000000000909</v>
      </c>
      <c r="C42">
        <f>Tabla_pruebaReal2[[#This Row],[Column2]]-$G$2</f>
        <v>-23.9941411</v>
      </c>
      <c r="D42">
        <f>Tabla_pruebaReal2[[#This Row],[Column13]]*PI()/180</f>
        <v>-0.418776763383094</v>
      </c>
      <c r="E42">
        <v>-20.039062999999999</v>
      </c>
    </row>
    <row r="43" spans="1:5" x14ac:dyDescent="0.3">
      <c r="A43">
        <v>1046</v>
      </c>
      <c r="B43">
        <f>Tabla_pruebaReal2[[#This Row],[Column1]]-$G$1</f>
        <v>1.4200000000000728</v>
      </c>
      <c r="C43">
        <f>Tabla_pruebaReal2[[#This Row],[Column2]]-$G$2</f>
        <v>-22.939453100000001</v>
      </c>
      <c r="D43">
        <f>Tabla_pruebaReal2[[#This Row],[Column13]]*PI()/180</f>
        <v>-0.40036898520182002</v>
      </c>
      <c r="E43">
        <v>-18.984375</v>
      </c>
    </row>
    <row r="44" spans="1:5" x14ac:dyDescent="0.3">
      <c r="A44">
        <v>1046.03</v>
      </c>
      <c r="B44">
        <f>Tabla_pruebaReal2[[#This Row],[Column1]]-$G$1</f>
        <v>1.4500000000000455</v>
      </c>
      <c r="C44">
        <f>Tabla_pruebaReal2[[#This Row],[Column2]]-$G$2</f>
        <v>-20.742187100000002</v>
      </c>
      <c r="D44">
        <f>Tabla_pruebaReal2[[#This Row],[Column13]]*PI()/180</f>
        <v>-0.36201945895969434</v>
      </c>
      <c r="E44">
        <v>-16.787109000000001</v>
      </c>
    </row>
    <row r="45" spans="1:5" x14ac:dyDescent="0.3">
      <c r="A45">
        <v>1046.05</v>
      </c>
      <c r="B45">
        <f>Tabla_pruebaReal2[[#This Row],[Column1]]-$G$1</f>
        <v>1.4700000000000273</v>
      </c>
      <c r="C45">
        <f>Tabla_pruebaReal2[[#This Row],[Column2]]-$G$2</f>
        <v>-17.578125100000001</v>
      </c>
      <c r="D45">
        <f>Tabla_pruebaReal2[[#This Row],[Column13]]*PI()/180</f>
        <v>-0.30679615932245752</v>
      </c>
      <c r="E45">
        <v>-13.623047</v>
      </c>
    </row>
    <row r="46" spans="1:5" x14ac:dyDescent="0.3">
      <c r="A46">
        <v>1046.08</v>
      </c>
      <c r="B46">
        <f>Tabla_pruebaReal2[[#This Row],[Column1]]-$G$1</f>
        <v>1.5</v>
      </c>
      <c r="C46">
        <f>Tabla_pruebaReal2[[#This Row],[Column2]]-$G$2</f>
        <v>-13.7988281</v>
      </c>
      <c r="D46">
        <f>Tabla_pruebaReal2[[#This Row],[Column13]]*PI()/180</f>
        <v>-0.24083498326171335</v>
      </c>
      <c r="E46">
        <v>-9.84375</v>
      </c>
    </row>
    <row r="47" spans="1:5" x14ac:dyDescent="0.3">
      <c r="A47">
        <v>1046.0999999999999</v>
      </c>
      <c r="B47">
        <f>Tabla_pruebaReal2[[#This Row],[Column1]]-$G$1</f>
        <v>1.5199999999999818</v>
      </c>
      <c r="C47">
        <f>Tabla_pruebaReal2[[#This Row],[Column2]]-$G$2</f>
        <v>-9.6679686999999994</v>
      </c>
      <c r="D47">
        <f>Tabla_pruebaReal2[[#This Row],[Column13]]*PI()/180</f>
        <v>-0.16873788579475588</v>
      </c>
      <c r="E47">
        <v>-5.7128905999999997</v>
      </c>
    </row>
    <row r="48" spans="1:5" x14ac:dyDescent="0.3">
      <c r="A48">
        <v>1046.1300000000001</v>
      </c>
      <c r="B48">
        <f>Tabla_pruebaReal2[[#This Row],[Column1]]-$G$1</f>
        <v>1.5500000000001819</v>
      </c>
      <c r="C48">
        <f>Tabla_pruebaReal2[[#This Row],[Column2]]-$G$2</f>
        <v>-5.2734375</v>
      </c>
      <c r="D48">
        <f>Tabla_pruebaReal2[[#This Row],[Column13]]*PI()/180</f>
        <v>-9.2038847273138477E-2</v>
      </c>
      <c r="E48">
        <v>-1.3183594000000001</v>
      </c>
    </row>
    <row r="49" spans="1:5" x14ac:dyDescent="0.3">
      <c r="A49">
        <v>1046.1500000000001</v>
      </c>
      <c r="B49">
        <f>Tabla_pruebaReal2[[#This Row],[Column1]]-$G$1</f>
        <v>1.5700000000001637</v>
      </c>
      <c r="C49">
        <f>Tabla_pruebaReal2[[#This Row],[Column2]]-$G$2</f>
        <v>-0.96679680000000001</v>
      </c>
      <c r="D49">
        <f>Tabla_pruebaReal2[[#This Row],[Column13]]*PI()/180</f>
        <v>-1.6873787357745113E-2</v>
      </c>
      <c r="E49">
        <v>2.9882813000000001</v>
      </c>
    </row>
    <row r="50" spans="1:5" x14ac:dyDescent="0.3">
      <c r="A50">
        <v>1046.17</v>
      </c>
      <c r="B50">
        <f>Tabla_pruebaReal2[[#This Row],[Column1]]-$G$1</f>
        <v>1.5900000000001455</v>
      </c>
      <c r="C50">
        <f>Tabla_pruebaReal2[[#This Row],[Column2]]-$G$2</f>
        <v>2.9003906999999995</v>
      </c>
      <c r="D50">
        <f>Tabla_pruebaReal2[[#This Row],[Column13]]*PI()/180</f>
        <v>5.0621367309223092E-2</v>
      </c>
      <c r="E50">
        <v>6.8554687999999997</v>
      </c>
    </row>
    <row r="51" spans="1:5" x14ac:dyDescent="0.3">
      <c r="A51">
        <v>1046.19</v>
      </c>
      <c r="B51">
        <f>Tabla_pruebaReal2[[#This Row],[Column1]]-$G$1</f>
        <v>1.6100000000001273</v>
      </c>
      <c r="C51">
        <f>Tabla_pruebaReal2[[#This Row],[Column2]]-$G$2</f>
        <v>6.5039058999999995</v>
      </c>
      <c r="D51">
        <f>Tabla_pruebaReal2[[#This Row],[Column13]]*PI()/180</f>
        <v>0.11351457219488506</v>
      </c>
      <c r="E51">
        <v>10.458983999999999</v>
      </c>
    </row>
    <row r="52" spans="1:5" x14ac:dyDescent="0.3">
      <c r="A52">
        <v>1046.22</v>
      </c>
      <c r="B52">
        <f>Tabla_pruebaReal2[[#This Row],[Column1]]-$G$1</f>
        <v>1.6400000000001</v>
      </c>
      <c r="C52">
        <f>Tabla_pruebaReal2[[#This Row],[Column2]]-$G$2</f>
        <v>9.6679689</v>
      </c>
      <c r="D52">
        <f>Tabla_pruebaReal2[[#This Row],[Column13]]*PI()/180</f>
        <v>0.16873788928541442</v>
      </c>
      <c r="E52">
        <v>13.623047</v>
      </c>
    </row>
    <row r="53" spans="1:5" x14ac:dyDescent="0.3">
      <c r="A53">
        <v>1046.24</v>
      </c>
      <c r="B53">
        <f>Tabla_pruebaReal2[[#This Row],[Column1]]-$G$1</f>
        <v>1.6600000000000819</v>
      </c>
      <c r="C53">
        <f>Tabla_pruebaReal2[[#This Row],[Column2]]-$G$2</f>
        <v>12.2167969</v>
      </c>
      <c r="D53">
        <f>Tabla_pruebaReal2[[#This Row],[Column13]]*PI()/180</f>
        <v>0.21322332995243645</v>
      </c>
      <c r="E53">
        <v>16.171875</v>
      </c>
    </row>
    <row r="54" spans="1:5" x14ac:dyDescent="0.3">
      <c r="A54">
        <v>1046.27</v>
      </c>
      <c r="B54">
        <f>Tabla_pruebaReal2[[#This Row],[Column1]]-$G$1</f>
        <v>1.6900000000000546</v>
      </c>
      <c r="C54">
        <f>Tabla_pruebaReal2[[#This Row],[Column2]]-$G$2</f>
        <v>14.238280900000001</v>
      </c>
      <c r="D54">
        <f>Tabla_pruebaReal2[[#This Row],[Column13]]*PI()/180</f>
        <v>0.24850488152882153</v>
      </c>
      <c r="E54">
        <v>18.193359000000001</v>
      </c>
    </row>
    <row r="55" spans="1:5" x14ac:dyDescent="0.3">
      <c r="A55">
        <v>1046.29</v>
      </c>
      <c r="B55">
        <f>Tabla_pruebaReal2[[#This Row],[Column1]]-$G$1</f>
        <v>1.7100000000000364</v>
      </c>
      <c r="C55">
        <f>Tabla_pruebaReal2[[#This Row],[Column2]]-$G$2</f>
        <v>15.644530900000001</v>
      </c>
      <c r="D55">
        <f>Tabla_pruebaReal2[[#This Row],[Column13]]*PI()/180</f>
        <v>0.27304857413499178</v>
      </c>
      <c r="E55">
        <v>19.599609000000001</v>
      </c>
    </row>
    <row r="56" spans="1:5" x14ac:dyDescent="0.3">
      <c r="A56">
        <v>1046.31</v>
      </c>
      <c r="B56">
        <f>Tabla_pruebaReal2[[#This Row],[Column1]]-$G$1</f>
        <v>1.7300000000000182</v>
      </c>
      <c r="C56">
        <f>Tabla_pruebaReal2[[#This Row],[Column2]]-$G$2</f>
        <v>16.171874899999999</v>
      </c>
      <c r="D56">
        <f>Tabla_pruebaReal2[[#This Row],[Column13]]*PI()/180</f>
        <v>0.28225246322562875</v>
      </c>
      <c r="E56">
        <v>20.126953</v>
      </c>
    </row>
    <row r="57" spans="1:5" x14ac:dyDescent="0.3">
      <c r="A57">
        <v>1046.3399999999999</v>
      </c>
      <c r="B57">
        <f>Tabla_pruebaReal2[[#This Row],[Column1]]-$G$1</f>
        <v>1.7599999999999909</v>
      </c>
      <c r="C57">
        <f>Tabla_pruebaReal2[[#This Row],[Column2]]-$G$2</f>
        <v>16.083984899999997</v>
      </c>
      <c r="D57">
        <f>Tabla_pruebaReal2[[#This Row],[Column13]]*PI()/180</f>
        <v>0.28071849334605087</v>
      </c>
      <c r="E57">
        <v>20.039062999999999</v>
      </c>
    </row>
    <row r="58" spans="1:5" x14ac:dyDescent="0.3">
      <c r="A58">
        <v>1046.3599999999999</v>
      </c>
      <c r="B58">
        <f>Tabla_pruebaReal2[[#This Row],[Column1]]-$G$1</f>
        <v>1.7799999999999727</v>
      </c>
      <c r="C58">
        <f>Tabla_pruebaReal2[[#This Row],[Column2]]-$G$2</f>
        <v>15.205077900000001</v>
      </c>
      <c r="D58">
        <f>Tabla_pruebaReal2[[#This Row],[Column13]]*PI()/180</f>
        <v>0.26537867237722512</v>
      </c>
      <c r="E58">
        <v>19.160156000000001</v>
      </c>
    </row>
    <row r="59" spans="1:5" x14ac:dyDescent="0.3">
      <c r="A59">
        <v>1046.3900000000001</v>
      </c>
      <c r="B59">
        <f>Tabla_pruebaReal2[[#This Row],[Column1]]-$G$1</f>
        <v>1.8100000000001728</v>
      </c>
      <c r="C59">
        <f>Tabla_pruebaReal2[[#This Row],[Column2]]-$G$2</f>
        <v>13.8867189</v>
      </c>
      <c r="D59">
        <f>Tabla_pruebaReal2[[#This Row],[Column13]]*PI()/180</f>
        <v>0.24236896710392516</v>
      </c>
      <c r="E59">
        <v>17.841797</v>
      </c>
    </row>
    <row r="60" spans="1:5" x14ac:dyDescent="0.3">
      <c r="A60">
        <v>1046.4100000000001</v>
      </c>
      <c r="B60">
        <f>Tabla_pruebaReal2[[#This Row],[Column1]]-$G$1</f>
        <v>1.8300000000001546</v>
      </c>
      <c r="C60">
        <f>Tabla_pruebaReal2[[#This Row],[Column2]]-$G$2</f>
        <v>12.0410159</v>
      </c>
      <c r="D60">
        <f>Tabla_pruebaReal2[[#This Row],[Column13]]*PI()/180</f>
        <v>0.21015537273998827</v>
      </c>
      <c r="E60">
        <v>15.996093999999999</v>
      </c>
    </row>
    <row r="61" spans="1:5" x14ac:dyDescent="0.3">
      <c r="A61">
        <v>1046.43</v>
      </c>
      <c r="B61">
        <f>Tabla_pruebaReal2[[#This Row],[Column1]]-$G$1</f>
        <v>1.8500000000001364</v>
      </c>
      <c r="C61">
        <f>Tabla_pruebaReal2[[#This Row],[Column2]]-$G$2</f>
        <v>9.7558599000000008</v>
      </c>
      <c r="D61">
        <f>Tabla_pruebaReal2[[#This Row],[Column13]]*PI()/180</f>
        <v>0.17027187661828475</v>
      </c>
      <c r="E61">
        <v>13.710938000000001</v>
      </c>
    </row>
    <row r="62" spans="1:5" x14ac:dyDescent="0.3">
      <c r="A62">
        <v>1046.46</v>
      </c>
      <c r="B62">
        <f>Tabla_pruebaReal2[[#This Row],[Column1]]-$G$1</f>
        <v>1.8800000000001091</v>
      </c>
      <c r="C62">
        <f>Tabla_pruebaReal2[[#This Row],[Column2]]-$G$2</f>
        <v>7.2949219000000003</v>
      </c>
      <c r="D62">
        <f>Tabla_pruebaReal2[[#This Row],[Column13]]*PI()/180</f>
        <v>0.12732040583084053</v>
      </c>
      <c r="E62">
        <v>11.25</v>
      </c>
    </row>
    <row r="63" spans="1:5" x14ac:dyDescent="0.3">
      <c r="A63">
        <v>1046.48</v>
      </c>
      <c r="B63">
        <f>Tabla_pruebaReal2[[#This Row],[Column1]]-$G$1</f>
        <v>1.9000000000000909</v>
      </c>
      <c r="C63">
        <f>Tabla_pruebaReal2[[#This Row],[Column2]]-$G$2</f>
        <v>4.4824219000000003</v>
      </c>
      <c r="D63">
        <f>Tabla_pruebaReal2[[#This Row],[Column13]]*PI()/180</f>
        <v>7.8233020618500015E-2</v>
      </c>
      <c r="E63">
        <v>8.4375</v>
      </c>
    </row>
    <row r="64" spans="1:5" x14ac:dyDescent="0.3">
      <c r="A64">
        <v>1046.51</v>
      </c>
      <c r="B64">
        <f>Tabla_pruebaReal2[[#This Row],[Column1]]-$G$1</f>
        <v>1.9300000000000637</v>
      </c>
      <c r="C64">
        <f>Tabla_pruebaReal2[[#This Row],[Column2]]-$G$2</f>
        <v>1.7578124999999996</v>
      </c>
      <c r="D64">
        <f>Tabla_pruebaReal2[[#This Row],[Column13]]*PI()/180</f>
        <v>3.0679615757712816E-2</v>
      </c>
      <c r="E64">
        <v>5.7128905999999997</v>
      </c>
    </row>
    <row r="65" spans="1:5" x14ac:dyDescent="0.3">
      <c r="A65">
        <v>1046.53</v>
      </c>
      <c r="B65">
        <f>Tabla_pruebaReal2[[#This Row],[Column1]]-$G$1</f>
        <v>1.9500000000000455</v>
      </c>
      <c r="C65">
        <f>Tabla_pruebaReal2[[#This Row],[Column2]]-$G$2</f>
        <v>-0.96679680000000001</v>
      </c>
      <c r="D65">
        <f>Tabla_pruebaReal2[[#This Row],[Column13]]*PI()/180</f>
        <v>-1.6873787357745113E-2</v>
      </c>
      <c r="E65">
        <v>2.9882813000000001</v>
      </c>
    </row>
    <row r="66" spans="1:5" x14ac:dyDescent="0.3">
      <c r="A66">
        <v>1046.55</v>
      </c>
      <c r="B66">
        <f>Tabla_pruebaReal2[[#This Row],[Column1]]-$G$1</f>
        <v>1.9700000000000273</v>
      </c>
      <c r="C66">
        <f>Tabla_pruebaReal2[[#This Row],[Column2]]-$G$2</f>
        <v>-3.4277343500000002</v>
      </c>
      <c r="D66">
        <f>Tabla_pruebaReal2[[#This Row],[Column13]]*PI()/180</f>
        <v>-5.98252502912077E-2</v>
      </c>
      <c r="E66">
        <v>0.52734375</v>
      </c>
    </row>
    <row r="67" spans="1:5" x14ac:dyDescent="0.3">
      <c r="A67">
        <v>1046.57</v>
      </c>
      <c r="B67">
        <f>Tabla_pruebaReal2[[#This Row],[Column1]]-$G$1</f>
        <v>1.9900000000000091</v>
      </c>
      <c r="C67">
        <f>Tabla_pruebaReal2[[#This Row],[Column2]]-$G$2</f>
        <v>-5.7128905999999997</v>
      </c>
      <c r="D67">
        <f>Tabla_pruebaReal2[[#This Row],[Column13]]*PI()/180</f>
        <v>-9.9708750776234353E-2</v>
      </c>
      <c r="E67">
        <v>-1.7578125</v>
      </c>
    </row>
    <row r="68" spans="1:5" x14ac:dyDescent="0.3">
      <c r="A68">
        <v>1047.02</v>
      </c>
      <c r="B68">
        <f>Tabla_pruebaReal2[[#This Row],[Column1]]-$G$1</f>
        <v>2.4400000000000546</v>
      </c>
      <c r="C68">
        <f>Tabla_pruebaReal2[[#This Row],[Column2]]-$G$2</f>
        <v>7.6464849000000008</v>
      </c>
      <c r="D68">
        <f>Tabla_pruebaReal2[[#This Row],[Column13]]*PI()/180</f>
        <v>0.13345633770902937</v>
      </c>
      <c r="E68">
        <v>11.601563000000001</v>
      </c>
    </row>
    <row r="69" spans="1:5" x14ac:dyDescent="0.3">
      <c r="A69">
        <v>1047.05</v>
      </c>
      <c r="B69">
        <f>Tabla_pruebaReal2[[#This Row],[Column1]]-$G$1</f>
        <v>2.4700000000000273</v>
      </c>
      <c r="C69">
        <f>Tabla_pruebaReal2[[#This Row],[Column2]]-$G$2</f>
        <v>7.5585939</v>
      </c>
      <c r="D69">
        <f>Tabla_pruebaReal2[[#This Row],[Column13]]*PI()/180</f>
        <v>0.13192235037615901</v>
      </c>
      <c r="E69">
        <v>11.513672</v>
      </c>
    </row>
    <row r="70" spans="1:5" x14ac:dyDescent="0.3">
      <c r="A70">
        <v>1047.07</v>
      </c>
      <c r="B70">
        <f>Tabla_pruebaReal2[[#This Row],[Column1]]-$G$1</f>
        <v>2.4900000000000091</v>
      </c>
      <c r="C70">
        <f>Tabla_pruebaReal2[[#This Row],[Column2]]-$G$2</f>
        <v>7.1191408999999997</v>
      </c>
      <c r="D70">
        <f>Tabla_pruebaReal2[[#This Row],[Column13]]*PI()/180</f>
        <v>0.12425244861839237</v>
      </c>
      <c r="E70">
        <v>11.074218999999999</v>
      </c>
    </row>
    <row r="71" spans="1:5" x14ac:dyDescent="0.3">
      <c r="A71">
        <v>1047.0899999999999</v>
      </c>
      <c r="B71">
        <f>Tabla_pruebaReal2[[#This Row],[Column1]]-$G$1</f>
        <v>2.5099999999999909</v>
      </c>
      <c r="C71">
        <f>Tabla_pruebaReal2[[#This Row],[Column2]]-$G$2</f>
        <v>6.4160158999999997</v>
      </c>
      <c r="D71">
        <f>Tabla_pruebaReal2[[#This Row],[Column13]]*PI()/180</f>
        <v>0.11198060231530725</v>
      </c>
      <c r="E71">
        <v>10.371093999999999</v>
      </c>
    </row>
    <row r="72" spans="1:5" x14ac:dyDescent="0.3">
      <c r="A72">
        <v>1047.1199999999999</v>
      </c>
      <c r="B72">
        <f>Tabla_pruebaReal2[[#This Row],[Column1]]-$G$1</f>
        <v>2.5399999999999636</v>
      </c>
      <c r="C72">
        <f>Tabla_pruebaReal2[[#This Row],[Column2]]-$G$2</f>
        <v>5.4492188000000006</v>
      </c>
      <c r="D72">
        <f>Tabla_pruebaReal2[[#This Row],[Column13]]*PI()/180</f>
        <v>9.5106809721574398E-2</v>
      </c>
      <c r="E72">
        <v>9.4042969000000003</v>
      </c>
    </row>
    <row r="73" spans="1:5" x14ac:dyDescent="0.3">
      <c r="A73">
        <v>1047.1400000000001</v>
      </c>
      <c r="B73">
        <f>Tabla_pruebaReal2[[#This Row],[Column1]]-$G$1</f>
        <v>2.5600000000001728</v>
      </c>
      <c r="C73">
        <f>Tabla_pruebaReal2[[#This Row],[Column2]]-$G$2</f>
        <v>4.3945313000000006</v>
      </c>
      <c r="D73">
        <f>Tabla_pruebaReal2[[#This Row],[Column13]]*PI()/180</f>
        <v>7.6699040266946697E-2</v>
      </c>
      <c r="E73">
        <v>8.3496094000000003</v>
      </c>
    </row>
    <row r="74" spans="1:5" x14ac:dyDescent="0.3">
      <c r="A74">
        <v>1047.1600000000001</v>
      </c>
      <c r="B74">
        <f>Tabla_pruebaReal2[[#This Row],[Column1]]-$G$1</f>
        <v>2.5800000000001546</v>
      </c>
      <c r="C74">
        <f>Tabla_pruebaReal2[[#This Row],[Column2]]-$G$2</f>
        <v>3.2519531999999995</v>
      </c>
      <c r="D74">
        <f>Tabla_pruebaReal2[[#This Row],[Column13]]*PI()/180</f>
        <v>5.675729046076565E-2</v>
      </c>
      <c r="E74">
        <v>7.2070312999999997</v>
      </c>
    </row>
    <row r="75" spans="1:5" x14ac:dyDescent="0.3">
      <c r="A75">
        <v>1047.19</v>
      </c>
      <c r="B75">
        <f>Tabla_pruebaReal2[[#This Row],[Column1]]-$G$1</f>
        <v>2.6100000000001273</v>
      </c>
      <c r="C75">
        <f>Tabla_pruebaReal2[[#This Row],[Column2]]-$G$2</f>
        <v>1.9335938000000001</v>
      </c>
      <c r="D75">
        <f>Tabla_pruebaReal2[[#This Row],[Column13]]*PI()/180</f>
        <v>3.3747578206148737E-2</v>
      </c>
      <c r="E75">
        <v>5.8886719000000003</v>
      </c>
    </row>
    <row r="76" spans="1:5" x14ac:dyDescent="0.3">
      <c r="A76">
        <v>1047.21</v>
      </c>
      <c r="B76">
        <f>Tabla_pruebaReal2[[#This Row],[Column1]]-$G$1</f>
        <v>2.6300000000001091</v>
      </c>
      <c r="C76">
        <f>Tabla_pruebaReal2[[#This Row],[Column2]]-$G$2</f>
        <v>0.70312499999999956</v>
      </c>
      <c r="D76">
        <f>Tabla_pruebaReal2[[#This Row],[Column13]]*PI()/180</f>
        <v>1.2271846303085122E-2</v>
      </c>
      <c r="E76">
        <v>4.6582030999999997</v>
      </c>
    </row>
    <row r="77" spans="1:5" x14ac:dyDescent="0.3">
      <c r="A77">
        <v>1047.23</v>
      </c>
      <c r="B77">
        <f>Tabla_pruebaReal2[[#This Row],[Column1]]-$G$1</f>
        <v>2.6500000000000909</v>
      </c>
      <c r="C77">
        <f>Tabla_pruebaReal2[[#This Row],[Column2]]-$G$2</f>
        <v>-0.5273437000000003</v>
      </c>
      <c r="D77">
        <f>Tabla_pruebaReal2[[#This Row],[Column13]]*PI()/180</f>
        <v>-9.2038838546492259E-3</v>
      </c>
      <c r="E77">
        <v>3.4277343999999998</v>
      </c>
    </row>
    <row r="78" spans="1:5" x14ac:dyDescent="0.3">
      <c r="A78">
        <v>1047.26</v>
      </c>
      <c r="B78">
        <f>Tabla_pruebaReal2[[#This Row],[Column1]]-$G$1</f>
        <v>2.6800000000000637</v>
      </c>
      <c r="C78">
        <f>Tabla_pruebaReal2[[#This Row],[Column2]]-$G$2</f>
        <v>-1.5820312000000003</v>
      </c>
      <c r="D78">
        <f>Tabla_pruebaReal2[[#This Row],[Column13]]*PI()/180</f>
        <v>-2.761165330927692E-2</v>
      </c>
      <c r="E78">
        <v>2.3730468999999998</v>
      </c>
    </row>
    <row r="79" spans="1:5" x14ac:dyDescent="0.3">
      <c r="A79">
        <v>1047.28</v>
      </c>
      <c r="B79">
        <f>Tabla_pruebaReal2[[#This Row],[Column1]]-$G$1</f>
        <v>2.7000000000000455</v>
      </c>
      <c r="C79">
        <f>Tabla_pruebaReal2[[#This Row],[Column2]]-$G$2</f>
        <v>-2.6367187000000003</v>
      </c>
      <c r="D79">
        <f>Tabla_pruebaReal2[[#This Row],[Column13]]*PI()/180</f>
        <v>-4.6019422763904611E-2</v>
      </c>
      <c r="E79">
        <v>1.3183594000000001</v>
      </c>
    </row>
    <row r="80" spans="1:5" x14ac:dyDescent="0.3">
      <c r="A80">
        <v>1047.3</v>
      </c>
      <c r="B80">
        <f>Tabla_pruebaReal2[[#This Row],[Column1]]-$G$1</f>
        <v>2.7200000000000273</v>
      </c>
      <c r="C80">
        <f>Tabla_pruebaReal2[[#This Row],[Column2]]-$G$2</f>
        <v>-3.4277343500000002</v>
      </c>
      <c r="D80">
        <f>Tabla_pruebaReal2[[#This Row],[Column13]]*PI()/180</f>
        <v>-5.98252502912077E-2</v>
      </c>
      <c r="E80">
        <v>0.52734375</v>
      </c>
    </row>
    <row r="81" spans="1:5" x14ac:dyDescent="0.3">
      <c r="A81">
        <v>1047.32</v>
      </c>
      <c r="B81">
        <f>Tabla_pruebaReal2[[#This Row],[Column1]]-$G$1</f>
        <v>2.7400000000000091</v>
      </c>
      <c r="C81">
        <f>Tabla_pruebaReal2[[#This Row],[Column2]]-$G$2</f>
        <v>-4.0429687249999997</v>
      </c>
      <c r="D81">
        <f>Tabla_pruebaReal2[[#This Row],[Column13]]*PI()/180</f>
        <v>-7.0563115806407187E-2</v>
      </c>
      <c r="E81">
        <v>-8.7890625E-2</v>
      </c>
    </row>
    <row r="82" spans="1:5" x14ac:dyDescent="0.3">
      <c r="A82">
        <v>1047.3499999999999</v>
      </c>
      <c r="B82">
        <f>Tabla_pruebaReal2[[#This Row],[Column1]]-$G$1</f>
        <v>2.7699999999999818</v>
      </c>
      <c r="C82">
        <f>Tabla_pruebaReal2[[#This Row],[Column2]]-$G$2</f>
        <v>-4.4824218499999997</v>
      </c>
      <c r="D82">
        <f>Tabla_pruebaReal2[[#This Row],[Column13]]*PI()/180</f>
        <v>-7.823301974583538E-2</v>
      </c>
      <c r="E82">
        <v>-0.52734375</v>
      </c>
    </row>
    <row r="83" spans="1:5" x14ac:dyDescent="0.3">
      <c r="A83">
        <v>1047.3699999999999</v>
      </c>
      <c r="B83">
        <f>Tabla_pruebaReal2[[#This Row],[Column1]]-$G$1</f>
        <v>2.7899999999999636</v>
      </c>
      <c r="C83">
        <f>Tabla_pruebaReal2[[#This Row],[Column2]]-$G$2</f>
        <v>-4.7460937300000001</v>
      </c>
      <c r="D83">
        <f>Tabla_pruebaReal2[[#This Row],[Column13]]*PI()/180</f>
        <v>-8.2834962196758774E-2</v>
      </c>
      <c r="E83">
        <v>-0.79101562999999997</v>
      </c>
    </row>
    <row r="84" spans="1:5" x14ac:dyDescent="0.3">
      <c r="A84">
        <v>1047.4000000000001</v>
      </c>
      <c r="B84">
        <f>Tabla_pruebaReal2[[#This Row],[Column1]]-$G$1</f>
        <v>2.8200000000001637</v>
      </c>
      <c r="C84">
        <f>Tabla_pruebaReal2[[#This Row],[Column2]]-$G$2</f>
        <v>-4.8339843499999997</v>
      </c>
      <c r="D84">
        <f>Tabla_pruebaReal2[[#This Row],[Column13]]*PI()/180</f>
        <v>-8.4368942897377938E-2</v>
      </c>
      <c r="E84">
        <v>-0.87890625</v>
      </c>
    </row>
    <row r="85" spans="1:5" x14ac:dyDescent="0.3">
      <c r="A85">
        <v>1047.42</v>
      </c>
      <c r="B85">
        <f>Tabla_pruebaReal2[[#This Row],[Column1]]-$G$1</f>
        <v>2.8400000000001455</v>
      </c>
      <c r="C85">
        <f>Tabla_pruebaReal2[[#This Row],[Column2]]-$G$2</f>
        <v>-4.6582030999999997</v>
      </c>
      <c r="D85">
        <f>Tabla_pruebaReal2[[#This Row],[Column13]]*PI()/180</f>
        <v>-8.1300981321606666E-2</v>
      </c>
      <c r="E85">
        <v>-0.703125</v>
      </c>
    </row>
    <row r="86" spans="1:5" x14ac:dyDescent="0.3">
      <c r="A86">
        <v>1047.44</v>
      </c>
      <c r="B86">
        <f>Tabla_pruebaReal2[[#This Row],[Column1]]-$G$1</f>
        <v>2.8600000000001273</v>
      </c>
      <c r="C86">
        <f>Tabla_pruebaReal2[[#This Row],[Column2]]-$G$2</f>
        <v>-4.3945312300000001</v>
      </c>
      <c r="D86">
        <f>Tabla_pruebaReal2[[#This Row],[Column13]]*PI()/180</f>
        <v>-7.6699039045216216E-2</v>
      </c>
      <c r="E86">
        <v>-0.43945313000000003</v>
      </c>
    </row>
    <row r="87" spans="1:5" x14ac:dyDescent="0.3">
      <c r="A87">
        <v>1047.47</v>
      </c>
      <c r="B87">
        <f>Tabla_pruebaReal2[[#This Row],[Column1]]-$G$1</f>
        <v>2.8900000000001</v>
      </c>
      <c r="C87">
        <f>Tabla_pruebaReal2[[#This Row],[Column2]]-$G$2</f>
        <v>-3.9550781000000002</v>
      </c>
      <c r="D87">
        <f>Tabla_pruebaReal2[[#This Row],[Column13]]*PI()/180</f>
        <v>-6.9029135018521551E-2</v>
      </c>
      <c r="E87">
        <v>0</v>
      </c>
    </row>
    <row r="88" spans="1:5" x14ac:dyDescent="0.3">
      <c r="A88">
        <v>1047.49</v>
      </c>
      <c r="B88">
        <f>Tabla_pruebaReal2[[#This Row],[Column1]]-$G$1</f>
        <v>2.9100000000000819</v>
      </c>
      <c r="C88">
        <f>Tabla_pruebaReal2[[#This Row],[Column2]]-$G$2</f>
        <v>-3.5156249700000002</v>
      </c>
      <c r="D88">
        <f>Tabla_pruebaReal2[[#This Row],[Column13]]*PI()/180</f>
        <v>-6.1359230991826871E-2</v>
      </c>
      <c r="E88">
        <v>0.43945313000000003</v>
      </c>
    </row>
    <row r="89" spans="1:5" x14ac:dyDescent="0.3">
      <c r="A89">
        <v>1047.51</v>
      </c>
      <c r="B89">
        <f>Tabla_pruebaReal2[[#This Row],[Column1]]-$G$1</f>
        <v>2.9300000000000637</v>
      </c>
      <c r="C89">
        <f>Tabla_pruebaReal2[[#This Row],[Column2]]-$G$2</f>
        <v>-2.9003906000000002</v>
      </c>
      <c r="D89">
        <f>Tabla_pruebaReal2[[#This Row],[Column13]]*PI()/180</f>
        <v>-5.062136556389385E-2</v>
      </c>
      <c r="E89">
        <v>1.0546875</v>
      </c>
    </row>
    <row r="90" spans="1:5" x14ac:dyDescent="0.3">
      <c r="A90">
        <v>1047.54</v>
      </c>
      <c r="B90">
        <f>Tabla_pruebaReal2[[#This Row],[Column1]]-$G$1</f>
        <v>2.9600000000000364</v>
      </c>
      <c r="C90">
        <f>Tabla_pruebaReal2[[#This Row],[Column2]]-$G$2</f>
        <v>-2.1972656000000002</v>
      </c>
      <c r="D90">
        <f>Tabla_pruebaReal2[[#This Row],[Column13]]*PI()/180</f>
        <v>-3.834951926080872E-2</v>
      </c>
      <c r="E90">
        <v>1.7578125</v>
      </c>
    </row>
    <row r="91" spans="1:5" x14ac:dyDescent="0.3">
      <c r="A91">
        <v>1047.56</v>
      </c>
      <c r="B91">
        <f>Tabla_pruebaReal2[[#This Row],[Column1]]-$G$1</f>
        <v>2.9800000000000182</v>
      </c>
      <c r="C91">
        <f>Tabla_pruebaReal2[[#This Row],[Column2]]-$G$2</f>
        <v>-1.40625</v>
      </c>
      <c r="D91">
        <f>Tabla_pruebaReal2[[#This Row],[Column13]]*PI()/180</f>
        <v>-2.4543692606170259E-2</v>
      </c>
      <c r="E91">
        <v>2.5488281000000002</v>
      </c>
    </row>
    <row r="92" spans="1:5" x14ac:dyDescent="0.3">
      <c r="A92">
        <v>1047.58</v>
      </c>
      <c r="B92">
        <f>Tabla_pruebaReal2[[#This Row],[Column1]]-$G$1</f>
        <v>3</v>
      </c>
      <c r="C92">
        <f>Tabla_pruebaReal2[[#This Row],[Column2]]-$G$2</f>
        <v>-0.61523430000000001</v>
      </c>
      <c r="D92">
        <f>Tabla_pruebaReal2[[#This Row],[Column13]]*PI()/180</f>
        <v>-1.073786420620255E-2</v>
      </c>
      <c r="E92">
        <v>3.3398438000000001</v>
      </c>
    </row>
    <row r="93" spans="1:5" x14ac:dyDescent="0.3">
      <c r="A93">
        <v>1047.5999999999999</v>
      </c>
      <c r="B93">
        <f>Tabla_pruebaReal2[[#This Row],[Column1]]-$G$1</f>
        <v>3.0199999999999818</v>
      </c>
      <c r="C93">
        <f>Tabla_pruebaReal2[[#This Row],[Column2]]-$G$2</f>
        <v>0.26367189999999985</v>
      </c>
      <c r="D93">
        <f>Tabla_pruebaReal2[[#This Row],[Column13]]*PI()/180</f>
        <v>4.6019427999892341E-3</v>
      </c>
      <c r="E93">
        <v>4.21875</v>
      </c>
    </row>
    <row r="94" spans="1:5" x14ac:dyDescent="0.3">
      <c r="A94">
        <v>1047.6300000000001</v>
      </c>
      <c r="B94">
        <f>Tabla_pruebaReal2[[#This Row],[Column1]]-$G$1</f>
        <v>3.0500000000001819</v>
      </c>
      <c r="C94">
        <f>Tabla_pruebaReal2[[#This Row],[Column2]]-$G$2</f>
        <v>0.96679689999999985</v>
      </c>
      <c r="D94">
        <f>Tabla_pruebaReal2[[#This Row],[Column13]]*PI()/180</f>
        <v>1.6873789103074362E-2</v>
      </c>
      <c r="E94">
        <v>4.921875</v>
      </c>
    </row>
    <row r="95" spans="1:5" x14ac:dyDescent="0.3">
      <c r="A95">
        <v>1047.6500000000001</v>
      </c>
      <c r="B95">
        <f>Tabla_pruebaReal2[[#This Row],[Column1]]-$G$1</f>
        <v>3.0700000000001637</v>
      </c>
      <c r="C95">
        <f>Tabla_pruebaReal2[[#This Row],[Column2]]-$G$2</f>
        <v>1.6699218999999998</v>
      </c>
      <c r="D95">
        <f>Tabla_pruebaReal2[[#This Row],[Column13]]*PI()/180</f>
        <v>2.9145635406159491E-2</v>
      </c>
      <c r="E95">
        <v>5.625</v>
      </c>
    </row>
    <row r="96" spans="1:5" x14ac:dyDescent="0.3">
      <c r="A96">
        <v>1047.67</v>
      </c>
      <c r="B96">
        <f>Tabla_pruebaReal2[[#This Row],[Column1]]-$G$1</f>
        <v>3.0900000000001455</v>
      </c>
      <c r="C96">
        <f>Tabla_pruebaReal2[[#This Row],[Column2]]-$G$2</f>
        <v>2.1972656999999995</v>
      </c>
      <c r="D96">
        <f>Tabla_pruebaReal2[[#This Row],[Column13]]*PI()/180</f>
        <v>3.8349521006137963E-2</v>
      </c>
      <c r="E96">
        <v>6.1523437999999997</v>
      </c>
    </row>
    <row r="97" spans="1:5" x14ac:dyDescent="0.3">
      <c r="A97">
        <v>1047.7</v>
      </c>
      <c r="B97">
        <f>Tabla_pruebaReal2[[#This Row],[Column1]]-$G$1</f>
        <v>3.1200000000001182</v>
      </c>
      <c r="C97">
        <f>Tabla_pruebaReal2[[#This Row],[Column2]]-$G$2</f>
        <v>2.6367188000000001</v>
      </c>
      <c r="D97">
        <f>Tabla_pruebaReal2[[#This Row],[Column13]]*PI()/180</f>
        <v>4.6019424509233867E-2</v>
      </c>
      <c r="E97">
        <v>6.5917969000000003</v>
      </c>
    </row>
    <row r="98" spans="1:5" x14ac:dyDescent="0.3">
      <c r="A98">
        <v>1047.72</v>
      </c>
      <c r="B98">
        <f>Tabla_pruebaReal2[[#This Row],[Column1]]-$G$1</f>
        <v>3.1400000000001</v>
      </c>
      <c r="C98">
        <f>Tabla_pruebaReal2[[#This Row],[Column2]]-$G$2</f>
        <v>2.9882813000000001</v>
      </c>
      <c r="D98">
        <f>Tabla_pruebaReal2[[#This Row],[Column13]]*PI()/180</f>
        <v>5.2155347660776424E-2</v>
      </c>
      <c r="E98">
        <v>6.9433594000000003</v>
      </c>
    </row>
    <row r="99" spans="1:5" x14ac:dyDescent="0.3">
      <c r="A99">
        <v>1047.74</v>
      </c>
      <c r="B99">
        <f>Tabla_pruebaReal2[[#This Row],[Column1]]-$G$1</f>
        <v>3.1600000000000819</v>
      </c>
      <c r="C99">
        <f>Tabla_pruebaReal2[[#This Row],[Column2]]-$G$2</f>
        <v>3.1640624999999996</v>
      </c>
      <c r="D99">
        <f>Tabla_pruebaReal2[[#This Row],[Column13]]*PI()/180</f>
        <v>5.5223308363883075E-2</v>
      </c>
      <c r="E99">
        <v>7.1191405999999997</v>
      </c>
    </row>
    <row r="100" spans="1:5" x14ac:dyDescent="0.3">
      <c r="A100">
        <v>1047.76</v>
      </c>
      <c r="B100">
        <f>Tabla_pruebaReal2[[#This Row],[Column1]]-$G$1</f>
        <v>3.1800000000000637</v>
      </c>
      <c r="C100">
        <f>Tabla_pruebaReal2[[#This Row],[Column2]]-$G$2</f>
        <v>3.2519531999999995</v>
      </c>
      <c r="D100">
        <f>Tabla_pruebaReal2[[#This Row],[Column13]]*PI()/180</f>
        <v>5.675729046076565E-2</v>
      </c>
      <c r="E100">
        <v>7.2070312999999997</v>
      </c>
    </row>
    <row r="101" spans="1:5" x14ac:dyDescent="0.3">
      <c r="A101">
        <v>1047.79</v>
      </c>
      <c r="B101">
        <f>Tabla_pruebaReal2[[#This Row],[Column1]]-$G$1</f>
        <v>3.2100000000000364</v>
      </c>
      <c r="C101">
        <f>Tabla_pruebaReal2[[#This Row],[Column2]]-$G$2</f>
        <v>3.1640624999999996</v>
      </c>
      <c r="D101">
        <f>Tabla_pruebaReal2[[#This Row],[Column13]]*PI()/180</f>
        <v>5.5223308363883075E-2</v>
      </c>
      <c r="E101">
        <v>7.1191405999999997</v>
      </c>
    </row>
    <row r="102" spans="1:5" x14ac:dyDescent="0.3">
      <c r="A102">
        <v>1047.81</v>
      </c>
      <c r="B102">
        <f>Tabla_pruebaReal2[[#This Row],[Column1]]-$G$1</f>
        <v>3.2300000000000182</v>
      </c>
      <c r="C102">
        <f>Tabla_pruebaReal2[[#This Row],[Column2]]-$G$2</f>
        <v>2.9882813000000001</v>
      </c>
      <c r="D102">
        <f>Tabla_pruebaReal2[[#This Row],[Column13]]*PI()/180</f>
        <v>5.2155347660776424E-2</v>
      </c>
      <c r="E102">
        <v>6.9433594000000003</v>
      </c>
    </row>
    <row r="103" spans="1:5" x14ac:dyDescent="0.3">
      <c r="A103">
        <v>1047.83</v>
      </c>
      <c r="B103">
        <f>Tabla_pruebaReal2[[#This Row],[Column1]]-$G$1</f>
        <v>3.25</v>
      </c>
      <c r="C103">
        <f>Tabla_pruebaReal2[[#This Row],[Column2]]-$G$2</f>
        <v>2.6367188000000001</v>
      </c>
      <c r="D103">
        <f>Tabla_pruebaReal2[[#This Row],[Column13]]*PI()/180</f>
        <v>4.6019424509233867E-2</v>
      </c>
      <c r="E103">
        <v>6.5917969000000003</v>
      </c>
    </row>
    <row r="104" spans="1:5" x14ac:dyDescent="0.3">
      <c r="A104">
        <v>1047.8599999999999</v>
      </c>
      <c r="B104">
        <f>Tabla_pruebaReal2[[#This Row],[Column1]]-$G$1</f>
        <v>3.2799999999999727</v>
      </c>
      <c r="C104">
        <f>Tabla_pruebaReal2[[#This Row],[Column2]]-$G$2</f>
        <v>2.2851563000000001</v>
      </c>
      <c r="D104">
        <f>Tabla_pruebaReal2[[#This Row],[Column13]]*PI()/180</f>
        <v>3.9883501357691295E-2</v>
      </c>
      <c r="E104">
        <v>6.2402344000000003</v>
      </c>
    </row>
    <row r="105" spans="1:5" x14ac:dyDescent="0.3">
      <c r="A105">
        <v>1047.8800000000001</v>
      </c>
      <c r="B105">
        <f>Tabla_pruebaReal2[[#This Row],[Column1]]-$G$1</f>
        <v>3.3000000000001819</v>
      </c>
      <c r="C105">
        <f>Tabla_pruebaReal2[[#This Row],[Column2]]-$G$2</f>
        <v>1.9335938000000001</v>
      </c>
      <c r="D105">
        <f>Tabla_pruebaReal2[[#This Row],[Column13]]*PI()/180</f>
        <v>3.3747578206148737E-2</v>
      </c>
      <c r="E105">
        <v>5.8886719000000003</v>
      </c>
    </row>
    <row r="106" spans="1:5" x14ac:dyDescent="0.3">
      <c r="A106">
        <v>1047.9000000000001</v>
      </c>
      <c r="B106">
        <f>Tabla_pruebaReal2[[#This Row],[Column1]]-$G$1</f>
        <v>3.3200000000001637</v>
      </c>
      <c r="C106">
        <f>Tabla_pruebaReal2[[#This Row],[Column2]]-$G$2</f>
        <v>1.4941406999999995</v>
      </c>
      <c r="D106">
        <f>Tabla_pruebaReal2[[#This Row],[Column13]]*PI()/180</f>
        <v>2.607767470305283E-2</v>
      </c>
      <c r="E106">
        <v>5.4492187999999997</v>
      </c>
    </row>
    <row r="107" spans="1:5" x14ac:dyDescent="0.3">
      <c r="A107">
        <v>1047.92</v>
      </c>
      <c r="B107">
        <f>Tabla_pruebaReal2[[#This Row],[Column1]]-$G$1</f>
        <v>3.3400000000001455</v>
      </c>
      <c r="C107">
        <f>Tabla_pruebaReal2[[#This Row],[Column2]]-$G$2</f>
        <v>1.0546874999999996</v>
      </c>
      <c r="D107">
        <f>Tabla_pruebaReal2[[#This Row],[Column13]]*PI()/180</f>
        <v>1.8407769454627687E-2</v>
      </c>
      <c r="E107">
        <v>5.0097655999999997</v>
      </c>
    </row>
    <row r="108" spans="1:5" x14ac:dyDescent="0.3">
      <c r="A108">
        <v>1047.95</v>
      </c>
      <c r="B108">
        <f>Tabla_pruebaReal2[[#This Row],[Column1]]-$G$1</f>
        <v>3.3700000000001182</v>
      </c>
      <c r="C108">
        <f>Tabla_pruebaReal2[[#This Row],[Column2]]-$G$2</f>
        <v>0.52734380000000014</v>
      </c>
      <c r="D108">
        <f>Tabla_pruebaReal2[[#This Row],[Column13]]*PI()/180</f>
        <v>9.2038855999784751E-3</v>
      </c>
      <c r="E108">
        <v>4.4824219000000003</v>
      </c>
    </row>
    <row r="109" spans="1:5" x14ac:dyDescent="0.3">
      <c r="A109">
        <v>1047.97</v>
      </c>
      <c r="B109">
        <f>Tabla_pruebaReal2[[#This Row],[Column1]]-$G$1</f>
        <v>3.3900000000001</v>
      </c>
      <c r="C109">
        <f>Tabla_pruebaReal2[[#This Row],[Column2]]-$G$2</f>
        <v>8.7890699999999544E-2</v>
      </c>
      <c r="D109">
        <f>Tabla_pruebaReal2[[#This Row],[Column13]]*PI()/180</f>
        <v>1.5339820968825722E-3</v>
      </c>
      <c r="E109">
        <v>4.0429687999999997</v>
      </c>
    </row>
    <row r="110" spans="1:5" x14ac:dyDescent="0.3">
      <c r="A110">
        <v>1047.99</v>
      </c>
      <c r="B110">
        <f>Tabla_pruebaReal2[[#This Row],[Column1]]-$G$1</f>
        <v>3.4100000000000819</v>
      </c>
      <c r="C110">
        <f>Tabla_pruebaReal2[[#This Row],[Column2]]-$G$2</f>
        <v>-0.3515625</v>
      </c>
      <c r="D110">
        <f>Tabla_pruebaReal2[[#This Row],[Column13]]*PI()/180</f>
        <v>-6.1359231515425647E-3</v>
      </c>
      <c r="E110">
        <v>3.6035156000000002</v>
      </c>
    </row>
    <row r="111" spans="1:5" x14ac:dyDescent="0.3">
      <c r="A111">
        <v>1048.02</v>
      </c>
      <c r="B111">
        <f>Tabla_pruebaReal2[[#This Row],[Column1]]-$G$1</f>
        <v>3.4400000000000546</v>
      </c>
      <c r="C111">
        <f>Tabla_pruebaReal2[[#This Row],[Column2]]-$G$2</f>
        <v>-0.79101560000000015</v>
      </c>
      <c r="D111">
        <f>Tabla_pruebaReal2[[#This Row],[Column13]]*PI()/180</f>
        <v>-1.380582665463846E-2</v>
      </c>
      <c r="E111">
        <v>3.1640625</v>
      </c>
    </row>
    <row r="112" spans="1:5" x14ac:dyDescent="0.3">
      <c r="A112">
        <v>1048.04</v>
      </c>
      <c r="B112">
        <f>Tabla_pruebaReal2[[#This Row],[Column1]]-$G$1</f>
        <v>3.4600000000000364</v>
      </c>
      <c r="C112">
        <f>Tabla_pruebaReal2[[#This Row],[Column2]]-$G$2</f>
        <v>-1.0546875</v>
      </c>
      <c r="D112">
        <f>Tabla_pruebaReal2[[#This Row],[Column13]]*PI()/180</f>
        <v>-1.8407769454627694E-2</v>
      </c>
      <c r="E112">
        <v>2.9003906000000002</v>
      </c>
    </row>
    <row r="113" spans="1:5" x14ac:dyDescent="0.3">
      <c r="A113">
        <v>1048.06</v>
      </c>
      <c r="B113">
        <f>Tabla_pruebaReal2[[#This Row],[Column1]]-$G$1</f>
        <v>3.4800000000000182</v>
      </c>
      <c r="C113">
        <f>Tabla_pruebaReal2[[#This Row],[Column2]]-$G$2</f>
        <v>-1.3183593</v>
      </c>
      <c r="D113">
        <f>Tabla_pruebaReal2[[#This Row],[Column13]]*PI()/180</f>
        <v>-2.3009710509287681E-2</v>
      </c>
      <c r="E113">
        <v>2.6367188000000001</v>
      </c>
    </row>
    <row r="114" spans="1:5" x14ac:dyDescent="0.3">
      <c r="A114">
        <v>1048.08</v>
      </c>
      <c r="B114">
        <f>Tabla_pruebaReal2[[#This Row],[Column1]]-$G$1</f>
        <v>3.5</v>
      </c>
      <c r="C114">
        <f>Tabla_pruebaReal2[[#This Row],[Column2]]-$G$2</f>
        <v>-1.40625</v>
      </c>
      <c r="D114">
        <f>Tabla_pruebaReal2[[#This Row],[Column13]]*PI()/180</f>
        <v>-2.4543692606170259E-2</v>
      </c>
      <c r="E114">
        <v>2.5488281000000002</v>
      </c>
    </row>
    <row r="115" spans="1:5" x14ac:dyDescent="0.3">
      <c r="A115">
        <v>1048.1099999999999</v>
      </c>
      <c r="B115">
        <f>Tabla_pruebaReal2[[#This Row],[Column1]]-$G$1</f>
        <v>3.5299999999999727</v>
      </c>
      <c r="C115">
        <f>Tabla_pruebaReal2[[#This Row],[Column2]]-$G$2</f>
        <v>-1.4941406000000002</v>
      </c>
      <c r="D115">
        <f>Tabla_pruebaReal2[[#This Row],[Column13]]*PI()/180</f>
        <v>-2.6077672957723591E-2</v>
      </c>
      <c r="E115">
        <v>2.4609375</v>
      </c>
    </row>
    <row r="116" spans="1:5" x14ac:dyDescent="0.3">
      <c r="A116">
        <v>1049.07</v>
      </c>
      <c r="B116">
        <f>Tabla_pruebaReal2[[#This Row],[Column1]]-$G$1</f>
        <v>4.4900000000000091</v>
      </c>
      <c r="C116">
        <f>Tabla_pruebaReal2[[#This Row],[Column2]]-$G$2</f>
        <v>0</v>
      </c>
      <c r="D116">
        <f>Tabla_pruebaReal2[[#This Row],[Column13]]*PI()/180</f>
        <v>0</v>
      </c>
      <c r="E116">
        <v>3.9550781000000002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2BD6-1A56-4954-A2B3-4B43025424FF}">
  <dimension ref="A1:G170"/>
  <sheetViews>
    <sheetView workbookViewId="0">
      <selection activeCell="D2" sqref="D2"/>
    </sheetView>
  </sheetViews>
  <sheetFormatPr baseColWidth="10" defaultRowHeight="14.4" x14ac:dyDescent="0.3"/>
  <cols>
    <col min="5" max="5" width="17.21875" customWidth="1"/>
  </cols>
  <sheetData>
    <row r="1" spans="1:7" x14ac:dyDescent="0.3">
      <c r="A1" t="s">
        <v>0</v>
      </c>
      <c r="B1" t="s">
        <v>6</v>
      </c>
      <c r="C1" t="s">
        <v>5</v>
      </c>
      <c r="D1" t="s">
        <v>7</v>
      </c>
      <c r="E1" t="s">
        <v>1</v>
      </c>
      <c r="G1">
        <f>A2</f>
        <v>1076.25</v>
      </c>
    </row>
    <row r="2" spans="1:7" x14ac:dyDescent="0.3">
      <c r="A2">
        <v>1076.25</v>
      </c>
      <c r="B2">
        <f>Tabla_pruebaReal3[[#This Row],[Column1]]-$G$1</f>
        <v>0</v>
      </c>
      <c r="C2">
        <f>Tabla_pruebaReal3[[#This Row],[Column2]]-$G$2</f>
        <v>84.990234099999995</v>
      </c>
      <c r="D2">
        <f>Tabla_pruebaReal3[[#This Row],[Column122]]*PI()/180</f>
        <v>1.4833594170857594</v>
      </c>
      <c r="E2">
        <v>90.175781000000001</v>
      </c>
      <c r="G2">
        <f>E170</f>
        <v>5.1855469000000003</v>
      </c>
    </row>
    <row r="3" spans="1:7" x14ac:dyDescent="0.3">
      <c r="A3">
        <v>1076.27</v>
      </c>
      <c r="B3">
        <f>Tabla_pruebaReal3[[#This Row],[Column1]]-$G$1</f>
        <v>1.999999999998181E-2</v>
      </c>
      <c r="C3">
        <f>Tabla_pruebaReal3[[#This Row],[Column2]]-$G$2</f>
        <v>83.847656099999995</v>
      </c>
      <c r="D3">
        <f>Tabla_pruebaReal3[[#This Row],[Column122]]*PI()/180</f>
        <v>1.4634176690249077</v>
      </c>
      <c r="E3">
        <v>89.033203</v>
      </c>
    </row>
    <row r="4" spans="1:7" x14ac:dyDescent="0.3">
      <c r="A4">
        <v>1076.29</v>
      </c>
      <c r="B4">
        <f>Tabla_pruebaReal3[[#This Row],[Column1]]-$G$1</f>
        <v>3.999999999996362E-2</v>
      </c>
      <c r="C4">
        <f>Tabla_pruebaReal3[[#This Row],[Column2]]-$G$2</f>
        <v>80.859375099999994</v>
      </c>
      <c r="D4">
        <f>Tabla_pruebaReal3[[#This Row],[Column122]]*PI()/180</f>
        <v>1.411262326600119</v>
      </c>
      <c r="E4">
        <v>86.044922</v>
      </c>
    </row>
    <row r="5" spans="1:7" x14ac:dyDescent="0.3">
      <c r="A5">
        <v>1076.32</v>
      </c>
      <c r="B5">
        <f>Tabla_pruebaReal3[[#This Row],[Column1]]-$G$1</f>
        <v>6.9999999999936335E-2</v>
      </c>
      <c r="C5">
        <f>Tabla_pruebaReal3[[#This Row],[Column2]]-$G$2</f>
        <v>75.849609099999995</v>
      </c>
      <c r="D5">
        <f>Tabla_pruebaReal3[[#This Row],[Column122]]*PI()/180</f>
        <v>1.3238254151456528</v>
      </c>
      <c r="E5">
        <v>81.035156000000001</v>
      </c>
    </row>
    <row r="6" spans="1:7" x14ac:dyDescent="0.3">
      <c r="A6">
        <v>1076.3399999999999</v>
      </c>
      <c r="B6">
        <f>Tabla_pruebaReal3[[#This Row],[Column1]]-$G$1</f>
        <v>8.9999999999918145E-2</v>
      </c>
      <c r="C6">
        <f>Tabla_pruebaReal3[[#This Row],[Column2]]-$G$2</f>
        <v>69.345703099999994</v>
      </c>
      <c r="D6">
        <f>Tabla_pruebaReal3[[#This Row],[Column122]]*PI()/180</f>
        <v>1.2103108412054384</v>
      </c>
      <c r="E6">
        <v>74.53125</v>
      </c>
    </row>
    <row r="7" spans="1:7" x14ac:dyDescent="0.3">
      <c r="A7">
        <v>1076.3599999999999</v>
      </c>
      <c r="B7">
        <f>Tabla_pruebaReal3[[#This Row],[Column1]]-$G$1</f>
        <v>0.10999999999989996</v>
      </c>
      <c r="C7">
        <f>Tabla_pruebaReal3[[#This Row],[Column2]]-$G$2</f>
        <v>61.2597661</v>
      </c>
      <c r="D7">
        <f>Tabla_pruebaReal3[[#This Row],[Column122]]*PI()/180</f>
        <v>1.0691846174466058</v>
      </c>
      <c r="E7">
        <v>66.445312999999999</v>
      </c>
    </row>
    <row r="8" spans="1:7" x14ac:dyDescent="0.3">
      <c r="A8">
        <v>1076.3900000000001</v>
      </c>
      <c r="B8">
        <f>Tabla_pruebaReal3[[#This Row],[Column1]]-$G$1</f>
        <v>0.14000000000010004</v>
      </c>
      <c r="C8">
        <f>Tabla_pruebaReal3[[#This Row],[Column2]]-$G$2</f>
        <v>51.855469100000001</v>
      </c>
      <c r="D8">
        <f>Tabla_pruebaReal3[[#This Row],[Column122]]*PI()/180</f>
        <v>0.90504867096118069</v>
      </c>
      <c r="E8">
        <v>57.041015999999999</v>
      </c>
    </row>
    <row r="9" spans="1:7" x14ac:dyDescent="0.3">
      <c r="A9">
        <v>1076.4100000000001</v>
      </c>
      <c r="B9">
        <f>Tabla_pruebaReal3[[#This Row],[Column1]]-$G$1</f>
        <v>0.16000000000008185</v>
      </c>
      <c r="C9">
        <f>Tabla_pruebaReal3[[#This Row],[Column2]]-$G$2</f>
        <v>41.132812100000002</v>
      </c>
      <c r="D9">
        <f>Tabla_pruebaReal3[[#This Row],[Column122]]*PI()/180</f>
        <v>0.71790300174916311</v>
      </c>
      <c r="E9">
        <v>46.318359000000001</v>
      </c>
    </row>
    <row r="10" spans="1:7" x14ac:dyDescent="0.3">
      <c r="A10">
        <v>1076.44</v>
      </c>
      <c r="B10">
        <f>Tabla_pruebaReal3[[#This Row],[Column1]]-$G$1</f>
        <v>0.19000000000005457</v>
      </c>
      <c r="C10">
        <f>Tabla_pruebaReal3[[#This Row],[Column2]]-$G$2</f>
        <v>29.267578100000001</v>
      </c>
      <c r="D10">
        <f>Tabla_pruebaReal3[[#This Row],[Column122]]*PI()/180</f>
        <v>0.51081560192958619</v>
      </c>
      <c r="E10">
        <v>34.453125</v>
      </c>
    </row>
    <row r="11" spans="1:7" x14ac:dyDescent="0.3">
      <c r="A11">
        <v>1076.46</v>
      </c>
      <c r="B11">
        <f>Tabla_pruebaReal3[[#This Row],[Column1]]-$G$1</f>
        <v>0.21000000000003638</v>
      </c>
      <c r="C11">
        <f>Tabla_pruebaReal3[[#This Row],[Column2]]-$G$2</f>
        <v>16.611328100000001</v>
      </c>
      <c r="D11">
        <f>Tabla_pruebaReal3[[#This Row],[Column122]]*PI()/180</f>
        <v>0.28992236847405389</v>
      </c>
      <c r="E11">
        <v>21.796875</v>
      </c>
    </row>
    <row r="12" spans="1:7" x14ac:dyDescent="0.3">
      <c r="A12">
        <v>1076.48</v>
      </c>
      <c r="B12">
        <f>Tabla_pruebaReal3[[#This Row],[Column1]]-$G$1</f>
        <v>0.23000000000001819</v>
      </c>
      <c r="C12">
        <f>Tabla_pruebaReal3[[#This Row],[Column2]]-$G$2</f>
        <v>3.515625</v>
      </c>
      <c r="D12">
        <f>Tabla_pruebaReal3[[#This Row],[Column122]]*PI()/180</f>
        <v>6.1359231515425647E-2</v>
      </c>
      <c r="E12">
        <v>8.7011719000000003</v>
      </c>
    </row>
    <row r="13" spans="1:7" x14ac:dyDescent="0.3">
      <c r="A13">
        <v>1076.51</v>
      </c>
      <c r="B13">
        <f>Tabla_pruebaReal3[[#This Row],[Column1]]-$G$1</f>
        <v>0.25999999999999091</v>
      </c>
      <c r="C13">
        <f>Tabla_pruebaReal3[[#This Row],[Column2]]-$G$2</f>
        <v>-9.0527344000000003</v>
      </c>
      <c r="D13">
        <f>Tabla_pruebaReal3[[#This Row],[Column122]]*PI()/180</f>
        <v>-0.15800002158855336</v>
      </c>
      <c r="E13">
        <v>-3.8671875</v>
      </c>
    </row>
    <row r="14" spans="1:7" x14ac:dyDescent="0.3">
      <c r="A14">
        <v>1076.53</v>
      </c>
      <c r="B14">
        <f>Tabla_pruebaReal3[[#This Row],[Column1]]-$G$1</f>
        <v>0.27999999999997272</v>
      </c>
      <c r="C14">
        <f>Tabla_pruebaReal3[[#This Row],[Column2]]-$G$2</f>
        <v>-21.708984899999997</v>
      </c>
      <c r="D14">
        <f>Tabla_pruebaReal3[[#This Row],[Column122]]*PI()/180</f>
        <v>-0.3788932637707319</v>
      </c>
      <c r="E14">
        <v>-16.523437999999999</v>
      </c>
    </row>
    <row r="15" spans="1:7" x14ac:dyDescent="0.3">
      <c r="A15">
        <v>1076.56</v>
      </c>
      <c r="B15">
        <f>Tabla_pruebaReal3[[#This Row],[Column1]]-$G$1</f>
        <v>0.30999999999994543</v>
      </c>
      <c r="C15">
        <f>Tabla_pruebaReal3[[#This Row],[Column2]]-$G$2</f>
        <v>-33.486327899999999</v>
      </c>
      <c r="D15">
        <f>Tabla_pruebaReal3[[#This Row],[Column122]]*PI()/180</f>
        <v>-0.58444667625743851</v>
      </c>
      <c r="E15">
        <v>-28.300781000000001</v>
      </c>
    </row>
    <row r="16" spans="1:7" x14ac:dyDescent="0.3">
      <c r="A16">
        <v>1076.58</v>
      </c>
      <c r="B16">
        <f>Tabla_pruebaReal3[[#This Row],[Column1]]-$G$1</f>
        <v>0.32999999999992724</v>
      </c>
      <c r="C16">
        <f>Tabla_pruebaReal3[[#This Row],[Column2]]-$G$2</f>
        <v>-43.066405899999999</v>
      </c>
      <c r="D16">
        <f>Tabla_pruebaReal3[[#This Row],[Column122]]*PI()/180</f>
        <v>-0.7516505799553117</v>
      </c>
      <c r="E16">
        <v>-37.880859000000001</v>
      </c>
    </row>
    <row r="17" spans="1:5" x14ac:dyDescent="0.3">
      <c r="A17">
        <v>1076.6099999999999</v>
      </c>
      <c r="B17">
        <f>Tabla_pruebaReal3[[#This Row],[Column1]]-$G$1</f>
        <v>0.35999999999989996</v>
      </c>
      <c r="C17">
        <f>Tabla_pruebaReal3[[#This Row],[Column2]]-$G$2</f>
        <v>-50.097655899999999</v>
      </c>
      <c r="D17">
        <f>Tabla_pruebaReal3[[#This Row],[Column122]]*PI()/180</f>
        <v>-0.87436904298616314</v>
      </c>
      <c r="E17">
        <v>-44.912109000000001</v>
      </c>
    </row>
    <row r="18" spans="1:5" x14ac:dyDescent="0.3">
      <c r="A18">
        <v>1076.6300000000001</v>
      </c>
      <c r="B18">
        <f>Tabla_pruebaReal3[[#This Row],[Column1]]-$G$1</f>
        <v>0.38000000000010914</v>
      </c>
      <c r="C18">
        <f>Tabla_pruebaReal3[[#This Row],[Column2]]-$G$2</f>
        <v>-54.404296899999999</v>
      </c>
      <c r="D18">
        <f>Tabla_pruebaReal3[[#This Row],[Column122]]*PI()/180</f>
        <v>-0.94953410813754413</v>
      </c>
      <c r="E18">
        <v>-49.21875</v>
      </c>
    </row>
    <row r="19" spans="1:5" x14ac:dyDescent="0.3">
      <c r="A19">
        <v>1076.6600000000001</v>
      </c>
      <c r="B19">
        <f>Tabla_pruebaReal3[[#This Row],[Column1]]-$G$1</f>
        <v>0.41000000000008185</v>
      </c>
      <c r="C19">
        <f>Tabla_pruebaReal3[[#This Row],[Column2]]-$G$2</f>
        <v>-55.986327899999999</v>
      </c>
      <c r="D19">
        <f>Tabla_pruebaReal3[[#This Row],[Column122]]*PI()/180</f>
        <v>-0.97714575795616254</v>
      </c>
      <c r="E19">
        <v>-50.800781000000001</v>
      </c>
    </row>
    <row r="20" spans="1:5" x14ac:dyDescent="0.3">
      <c r="A20">
        <v>1076.68</v>
      </c>
      <c r="B20">
        <f>Tabla_pruebaReal3[[#This Row],[Column1]]-$G$1</f>
        <v>0.43000000000006366</v>
      </c>
      <c r="C20">
        <f>Tabla_pruebaReal3[[#This Row],[Column2]]-$G$2</f>
        <v>-55.107421899999999</v>
      </c>
      <c r="D20">
        <f>Tabla_pruebaReal3[[#This Row],[Column122]]*PI()/180</f>
        <v>-0.96180595444062933</v>
      </c>
      <c r="E20">
        <v>-49.921875</v>
      </c>
    </row>
    <row r="21" spans="1:5" x14ac:dyDescent="0.3">
      <c r="A21">
        <v>1076.71</v>
      </c>
      <c r="B21">
        <f>Tabla_pruebaReal3[[#This Row],[Column1]]-$G$1</f>
        <v>0.46000000000003638</v>
      </c>
      <c r="C21">
        <f>Tabla_pruebaReal3[[#This Row],[Column2]]-$G$2</f>
        <v>-51.855468899999998</v>
      </c>
      <c r="D21">
        <f>Tabla_pruebaReal3[[#This Row],[Column122]]*PI()/180</f>
        <v>-0.90504866747052215</v>
      </c>
      <c r="E21">
        <v>-46.669922</v>
      </c>
    </row>
    <row r="22" spans="1:5" x14ac:dyDescent="0.3">
      <c r="A22">
        <v>1076.73</v>
      </c>
      <c r="B22">
        <f>Tabla_pruebaReal3[[#This Row],[Column1]]-$G$1</f>
        <v>0.48000000000001819</v>
      </c>
      <c r="C22">
        <f>Tabla_pruebaReal3[[#This Row],[Column2]]-$G$2</f>
        <v>-46.406249899999999</v>
      </c>
      <c r="D22">
        <f>Tabla_pruebaReal3[[#This Row],[Column122]]*PI()/180</f>
        <v>-0.80994185425828924</v>
      </c>
      <c r="E22">
        <v>-41.220703</v>
      </c>
    </row>
    <row r="23" spans="1:5" x14ac:dyDescent="0.3">
      <c r="A23">
        <v>1076.76</v>
      </c>
      <c r="B23">
        <f>Tabla_pruebaReal3[[#This Row],[Column1]]-$G$1</f>
        <v>0.50999999999999091</v>
      </c>
      <c r="C23">
        <f>Tabla_pruebaReal3[[#This Row],[Column2]]-$G$2</f>
        <v>-39.111327899999999</v>
      </c>
      <c r="D23">
        <f>Tabla_pruebaReal3[[#This Row],[Column122]]*PI()/180</f>
        <v>-0.68262144668211944</v>
      </c>
      <c r="E23">
        <v>-33.925781000000001</v>
      </c>
    </row>
    <row r="24" spans="1:5" x14ac:dyDescent="0.3">
      <c r="A24">
        <v>1076.78</v>
      </c>
      <c r="B24">
        <f>Tabla_pruebaReal3[[#This Row],[Column1]]-$G$1</f>
        <v>0.52999999999997272</v>
      </c>
      <c r="C24">
        <f>Tabla_pruebaReal3[[#This Row],[Column2]]-$G$2</f>
        <v>-30.585937899999998</v>
      </c>
      <c r="D24">
        <f>Tabla_pruebaReal3[[#This Row],[Column122]]*PI()/180</f>
        <v>-0.53382532116552006</v>
      </c>
      <c r="E24">
        <v>-25.400390999999999</v>
      </c>
    </row>
    <row r="25" spans="1:5" x14ac:dyDescent="0.3">
      <c r="A25">
        <v>1076.81</v>
      </c>
      <c r="B25">
        <f>Tabla_pruebaReal3[[#This Row],[Column1]]-$G$1</f>
        <v>0.55999999999994543</v>
      </c>
      <c r="C25">
        <f>Tabla_pruebaReal3[[#This Row],[Column2]]-$G$2</f>
        <v>-20.917968899999998</v>
      </c>
      <c r="D25">
        <f>Tabla_pruebaReal3[[#This Row],[Column122]]*PI()/180</f>
        <v>-0.3650874301347764</v>
      </c>
      <c r="E25">
        <v>-15.732422</v>
      </c>
    </row>
    <row r="26" spans="1:5" x14ac:dyDescent="0.3">
      <c r="A26">
        <v>1076.83</v>
      </c>
      <c r="B26">
        <f>Tabla_pruebaReal3[[#This Row],[Column1]]-$G$1</f>
        <v>0.57999999999992724</v>
      </c>
      <c r="C26">
        <f>Tabla_pruebaReal3[[#This Row],[Column2]]-$G$2</f>
        <v>-11.1621094</v>
      </c>
      <c r="D26">
        <f>Tabla_pruebaReal3[[#This Row],[Column122]]*PI()/180</f>
        <v>-0.19481556049780874</v>
      </c>
      <c r="E26">
        <v>-5.9765625</v>
      </c>
    </row>
    <row r="27" spans="1:5" x14ac:dyDescent="0.3">
      <c r="A27">
        <v>1076.8499999999999</v>
      </c>
      <c r="B27">
        <f>Tabla_pruebaReal3[[#This Row],[Column1]]-$G$1</f>
        <v>0.59999999999990905</v>
      </c>
      <c r="C27">
        <f>Tabla_pruebaReal3[[#This Row],[Column2]]-$G$2</f>
        <v>-2.1972656000000002</v>
      </c>
      <c r="D27">
        <f>Tabla_pruebaReal3[[#This Row],[Column122]]*PI()/180</f>
        <v>-3.834951926080872E-2</v>
      </c>
      <c r="E27">
        <v>2.9882813000000001</v>
      </c>
    </row>
    <row r="28" spans="1:5" x14ac:dyDescent="0.3">
      <c r="A28">
        <v>1076.8800000000001</v>
      </c>
      <c r="B28">
        <f>Tabla_pruebaReal3[[#This Row],[Column1]]-$G$1</f>
        <v>0.63000000000010914</v>
      </c>
      <c r="C28">
        <f>Tabla_pruebaReal3[[#This Row],[Column2]]-$G$2</f>
        <v>6.0644530999999997</v>
      </c>
      <c r="D28">
        <f>Tabla_pruebaReal3[[#This Row],[Column122]]*PI()/180</f>
        <v>0.10584467392777692</v>
      </c>
      <c r="E28">
        <v>11.25</v>
      </c>
    </row>
    <row r="29" spans="1:5" x14ac:dyDescent="0.3">
      <c r="A29">
        <v>1076.9000000000001</v>
      </c>
      <c r="B29">
        <f>Tabla_pruebaReal3[[#This Row],[Column1]]-$G$1</f>
        <v>0.65000000000009095</v>
      </c>
      <c r="C29">
        <f>Tabla_pruebaReal3[[#This Row],[Column2]]-$G$2</f>
        <v>13.886719099999999</v>
      </c>
      <c r="D29">
        <f>Tabla_pruebaReal3[[#This Row],[Column122]]*PI()/180</f>
        <v>0.24236897059458368</v>
      </c>
      <c r="E29">
        <v>19.072265999999999</v>
      </c>
    </row>
    <row r="30" spans="1:5" x14ac:dyDescent="0.3">
      <c r="A30">
        <v>1076.93</v>
      </c>
      <c r="B30">
        <f>Tabla_pruebaReal3[[#This Row],[Column1]]-$G$1</f>
        <v>0.68000000000006366</v>
      </c>
      <c r="C30">
        <f>Tabla_pruebaReal3[[#This Row],[Column2]]-$G$2</f>
        <v>20.742187100000002</v>
      </c>
      <c r="D30">
        <f>Tabla_pruebaReal3[[#This Row],[Column122]]*PI()/180</f>
        <v>0.36201945895969434</v>
      </c>
      <c r="E30">
        <v>25.927734000000001</v>
      </c>
    </row>
    <row r="31" spans="1:5" x14ac:dyDescent="0.3">
      <c r="A31">
        <v>1076.95</v>
      </c>
      <c r="B31">
        <f>Tabla_pruebaReal3[[#This Row],[Column1]]-$G$1</f>
        <v>0.70000000000004547</v>
      </c>
      <c r="C31">
        <f>Tabla_pruebaReal3[[#This Row],[Column2]]-$G$2</f>
        <v>26.367187100000002</v>
      </c>
      <c r="D31">
        <f>Tabla_pruebaReal3[[#This Row],[Column122]]*PI()/180</f>
        <v>0.46019422938437543</v>
      </c>
      <c r="E31">
        <v>31.552734000000001</v>
      </c>
    </row>
    <row r="32" spans="1:5" x14ac:dyDescent="0.3">
      <c r="A32">
        <v>1076.97</v>
      </c>
      <c r="B32">
        <f>Tabla_pruebaReal3[[#This Row],[Column1]]-$G$1</f>
        <v>0.72000000000002728</v>
      </c>
      <c r="C32">
        <f>Tabla_pruebaReal3[[#This Row],[Column2]]-$G$2</f>
        <v>30.673828100000001</v>
      </c>
      <c r="D32">
        <f>Tabla_pruebaReal3[[#This Row],[Column122]]*PI()/180</f>
        <v>0.53535929453575648</v>
      </c>
      <c r="E32">
        <v>35.859375</v>
      </c>
    </row>
    <row r="33" spans="1:5" x14ac:dyDescent="0.3">
      <c r="A33">
        <v>1077</v>
      </c>
      <c r="B33">
        <f>Tabla_pruebaReal3[[#This Row],[Column1]]-$G$1</f>
        <v>0.75</v>
      </c>
      <c r="C33">
        <f>Tabla_pruebaReal3[[#This Row],[Column2]]-$G$2</f>
        <v>33.574219100000001</v>
      </c>
      <c r="D33">
        <f>Tabla_pruebaReal3[[#This Row],[Column122]]*PI()/180</f>
        <v>0.5859806670809673</v>
      </c>
      <c r="E33">
        <v>38.759765999999999</v>
      </c>
    </row>
    <row r="34" spans="1:5" x14ac:dyDescent="0.3">
      <c r="A34">
        <v>1077.02</v>
      </c>
      <c r="B34">
        <f>Tabla_pruebaReal3[[#This Row],[Column1]]-$G$1</f>
        <v>0.76999999999998181</v>
      </c>
      <c r="C34">
        <f>Tabla_pruebaReal3[[#This Row],[Column2]]-$G$2</f>
        <v>35.156250100000001</v>
      </c>
      <c r="D34">
        <f>Tabla_pruebaReal3[[#This Row],[Column122]]*PI()/180</f>
        <v>0.61359231689958571</v>
      </c>
      <c r="E34">
        <v>40.341797</v>
      </c>
    </row>
    <row r="35" spans="1:5" x14ac:dyDescent="0.3">
      <c r="A35">
        <v>1077.05</v>
      </c>
      <c r="B35">
        <f>Tabla_pruebaReal3[[#This Row],[Column1]]-$G$1</f>
        <v>0.79999999999995453</v>
      </c>
      <c r="C35">
        <f>Tabla_pruebaReal3[[#This Row],[Column2]]-$G$2</f>
        <v>35.2441411</v>
      </c>
      <c r="D35">
        <f>Tabla_pruebaReal3[[#This Row],[Column122]]*PI()/180</f>
        <v>0.61512630423245607</v>
      </c>
      <c r="E35">
        <v>40.429687999999999</v>
      </c>
    </row>
    <row r="36" spans="1:5" x14ac:dyDescent="0.3">
      <c r="A36">
        <v>1077.07</v>
      </c>
      <c r="B36">
        <f>Tabla_pruebaReal3[[#This Row],[Column1]]-$G$1</f>
        <v>0.81999999999993634</v>
      </c>
      <c r="C36">
        <f>Tabla_pruebaReal3[[#This Row],[Column2]]-$G$2</f>
        <v>34.101562100000002</v>
      </c>
      <c r="D36">
        <f>Tabla_pruebaReal3[[#This Row],[Column122]]*PI()/180</f>
        <v>0.59518453871831178</v>
      </c>
      <c r="E36">
        <v>39.287109000000001</v>
      </c>
    </row>
    <row r="37" spans="1:5" x14ac:dyDescent="0.3">
      <c r="A37">
        <v>1077.0899999999999</v>
      </c>
      <c r="B37">
        <f>Tabla_pruebaReal3[[#This Row],[Column1]]-$G$1</f>
        <v>0.83999999999991815</v>
      </c>
      <c r="C37">
        <f>Tabla_pruebaReal3[[#This Row],[Column2]]-$G$2</f>
        <v>31.816406100000002</v>
      </c>
      <c r="D37">
        <f>Tabla_pruebaReal3[[#This Row],[Column122]]*PI()/180</f>
        <v>0.55530104259660829</v>
      </c>
      <c r="E37">
        <v>37.001953</v>
      </c>
    </row>
    <row r="38" spans="1:5" x14ac:dyDescent="0.3">
      <c r="A38">
        <v>1077.1400000000001</v>
      </c>
      <c r="B38">
        <f>Tabla_pruebaReal3[[#This Row],[Column1]]-$G$1</f>
        <v>0.89000000000010004</v>
      </c>
      <c r="C38">
        <f>Tabla_pruebaReal3[[#This Row],[Column2]]-$G$2</f>
        <v>24.521484100000002</v>
      </c>
      <c r="D38">
        <f>Tabla_pruebaReal3[[#This Row],[Column122]]*PI()/180</f>
        <v>0.42798063502043848</v>
      </c>
      <c r="E38">
        <v>29.707031000000001</v>
      </c>
    </row>
    <row r="39" spans="1:5" x14ac:dyDescent="0.3">
      <c r="A39">
        <v>1077.17</v>
      </c>
      <c r="B39">
        <f>Tabla_pruebaReal3[[#This Row],[Column1]]-$G$1</f>
        <v>0.92000000000007276</v>
      </c>
      <c r="C39">
        <f>Tabla_pruebaReal3[[#This Row],[Column2]]-$G$2</f>
        <v>19.248047100000001</v>
      </c>
      <c r="D39">
        <f>Tabla_pruebaReal3[[#This Row],[Column122]]*PI()/180</f>
        <v>0.33594179647394623</v>
      </c>
      <c r="E39">
        <v>24.433593999999999</v>
      </c>
    </row>
    <row r="40" spans="1:5" x14ac:dyDescent="0.3">
      <c r="A40">
        <v>1077.19</v>
      </c>
      <c r="B40">
        <f>Tabla_pruebaReal3[[#This Row],[Column1]]-$G$1</f>
        <v>0.94000000000005457</v>
      </c>
      <c r="C40">
        <f>Tabla_pruebaReal3[[#This Row],[Column2]]-$G$2</f>
        <v>13.447266099999998</v>
      </c>
      <c r="D40">
        <f>Tabla_pruebaReal3[[#This Row],[Column122]]*PI()/180</f>
        <v>0.23469906883681702</v>
      </c>
      <c r="E40">
        <v>18.632812999999999</v>
      </c>
    </row>
    <row r="41" spans="1:5" x14ac:dyDescent="0.3">
      <c r="A41">
        <v>1077.21</v>
      </c>
      <c r="B41">
        <f>Tabla_pruebaReal3[[#This Row],[Column1]]-$G$1</f>
        <v>0.96000000000003638</v>
      </c>
      <c r="C41">
        <f>Tabla_pruebaReal3[[#This Row],[Column2]]-$G$2</f>
        <v>7.3828120999999989</v>
      </c>
      <c r="D41">
        <f>Tabla_pruebaReal3[[#This Row],[Column122]]*PI()/180</f>
        <v>0.12885437920107684</v>
      </c>
      <c r="E41">
        <v>12.568358999999999</v>
      </c>
    </row>
    <row r="42" spans="1:5" x14ac:dyDescent="0.3">
      <c r="A42">
        <v>1077.24</v>
      </c>
      <c r="B42">
        <f>Tabla_pruebaReal3[[#This Row],[Column1]]-$G$1</f>
        <v>0.99000000000000909</v>
      </c>
      <c r="C42">
        <f>Tabla_pruebaReal3[[#This Row],[Column2]]-$G$2</f>
        <v>1.0546875</v>
      </c>
      <c r="D42">
        <f>Tabla_pruebaReal3[[#This Row],[Column122]]*PI()/180</f>
        <v>1.8407769454627694E-2</v>
      </c>
      <c r="E42">
        <v>6.2402344000000003</v>
      </c>
    </row>
    <row r="43" spans="1:5" x14ac:dyDescent="0.3">
      <c r="A43">
        <v>1077.26</v>
      </c>
      <c r="B43">
        <f>Tabla_pruebaReal3[[#This Row],[Column1]]-$G$1</f>
        <v>1.0099999999999909</v>
      </c>
      <c r="C43">
        <f>Tabla_pruebaReal3[[#This Row],[Column2]]-$G$2</f>
        <v>-4.8339844000000003</v>
      </c>
      <c r="D43">
        <f>Tabla_pruebaReal3[[#This Row],[Column122]]*PI()/180</f>
        <v>-8.4368943770042573E-2</v>
      </c>
      <c r="E43">
        <v>0.3515625</v>
      </c>
    </row>
    <row r="44" spans="1:5" x14ac:dyDescent="0.3">
      <c r="A44">
        <v>1077.28</v>
      </c>
      <c r="B44">
        <f>Tabla_pruebaReal3[[#This Row],[Column1]]-$G$1</f>
        <v>1.0299999999999727</v>
      </c>
      <c r="C44">
        <f>Tabla_pruebaReal3[[#This Row],[Column2]]-$G$2</f>
        <v>-10.371093800000001</v>
      </c>
      <c r="D44">
        <f>Tabla_pruebaReal3[[#This Row],[Column122]]*PI()/180</f>
        <v>-0.18100973384317029</v>
      </c>
      <c r="E44">
        <v>-5.1855469000000003</v>
      </c>
    </row>
    <row r="45" spans="1:5" x14ac:dyDescent="0.3">
      <c r="A45">
        <v>1077.31</v>
      </c>
      <c r="B45">
        <f>Tabla_pruebaReal3[[#This Row],[Column1]]-$G$1</f>
        <v>1.0599999999999454</v>
      </c>
      <c r="C45">
        <f>Tabla_pruebaReal3[[#This Row],[Column2]]-$G$2</f>
        <v>-15.5566409</v>
      </c>
      <c r="D45">
        <f>Tabla_pruebaReal3[[#This Row],[Column122]]*PI()/180</f>
        <v>-0.2715146042554139</v>
      </c>
      <c r="E45">
        <v>-10.371093999999999</v>
      </c>
    </row>
    <row r="46" spans="1:5" x14ac:dyDescent="0.3">
      <c r="A46">
        <v>1077.33</v>
      </c>
      <c r="B46">
        <f>Tabla_pruebaReal3[[#This Row],[Column1]]-$G$1</f>
        <v>1.0799999999999272</v>
      </c>
      <c r="C46">
        <f>Tabla_pruebaReal3[[#This Row],[Column2]]-$G$2</f>
        <v>-20.039062900000001</v>
      </c>
      <c r="D46">
        <f>Tabla_pruebaReal3[[#This Row],[Column122]]*PI()/180</f>
        <v>-0.34974762661924319</v>
      </c>
      <c r="E46">
        <v>-14.853516000000001</v>
      </c>
    </row>
    <row r="47" spans="1:5" x14ac:dyDescent="0.3">
      <c r="A47">
        <v>1077.3599999999999</v>
      </c>
      <c r="B47">
        <f>Tabla_pruebaReal3[[#This Row],[Column1]]-$G$1</f>
        <v>1.1099999999999</v>
      </c>
      <c r="C47">
        <f>Tabla_pruebaReal3[[#This Row],[Column2]]-$G$2</f>
        <v>-23.378905899999999</v>
      </c>
      <c r="D47">
        <f>Tabla_pruebaReal3[[#This Row],[Column122]]*PI()/180</f>
        <v>-0.40803888346892814</v>
      </c>
      <c r="E47">
        <v>-18.193359000000001</v>
      </c>
    </row>
    <row r="48" spans="1:5" x14ac:dyDescent="0.3">
      <c r="A48">
        <v>1077.3800000000001</v>
      </c>
      <c r="B48">
        <f>Tabla_pruebaReal3[[#This Row],[Column1]]-$G$1</f>
        <v>1.1300000000001091</v>
      </c>
      <c r="C48">
        <f>Tabla_pruebaReal3[[#This Row],[Column2]]-$G$2</f>
        <v>-25.400390899999998</v>
      </c>
      <c r="D48">
        <f>Tabla_pruebaReal3[[#This Row],[Column122]]*PI()/180</f>
        <v>-0.44332045249860569</v>
      </c>
      <c r="E48">
        <v>-20.214843999999999</v>
      </c>
    </row>
    <row r="49" spans="1:5" x14ac:dyDescent="0.3">
      <c r="A49">
        <v>1077.4100000000001</v>
      </c>
      <c r="B49">
        <f>Tabla_pruebaReal3[[#This Row],[Column1]]-$G$1</f>
        <v>1.1600000000000819</v>
      </c>
      <c r="C49">
        <f>Tabla_pruebaReal3[[#This Row],[Column2]]-$G$2</f>
        <v>-26.015624899999999</v>
      </c>
      <c r="D49">
        <f>Tabla_pruebaReal3[[#This Row],[Column122]]*PI()/180</f>
        <v>-0.45405831146882053</v>
      </c>
      <c r="E49">
        <v>-20.830078</v>
      </c>
    </row>
    <row r="50" spans="1:5" x14ac:dyDescent="0.3">
      <c r="A50">
        <v>1077.43</v>
      </c>
      <c r="B50">
        <f>Tabla_pruebaReal3[[#This Row],[Column1]]-$G$1</f>
        <v>1.1800000000000637</v>
      </c>
      <c r="C50">
        <f>Tabla_pruebaReal3[[#This Row],[Column2]]-$G$2</f>
        <v>-25.488280899999999</v>
      </c>
      <c r="D50">
        <f>Tabla_pruebaReal3[[#This Row],[Column122]]*PI()/180</f>
        <v>-0.44485442237818351</v>
      </c>
      <c r="E50">
        <v>-20.302734000000001</v>
      </c>
    </row>
    <row r="51" spans="1:5" x14ac:dyDescent="0.3">
      <c r="A51">
        <v>1077.46</v>
      </c>
      <c r="B51">
        <f>Tabla_pruebaReal3[[#This Row],[Column1]]-$G$1</f>
        <v>1.2100000000000364</v>
      </c>
      <c r="C51">
        <f>Tabla_pruebaReal3[[#This Row],[Column2]]-$G$2</f>
        <v>-23.818359899999997</v>
      </c>
      <c r="D51">
        <f>Tabla_pruebaReal3[[#This Row],[Column122]]*PI()/180</f>
        <v>-0.41570880267998728</v>
      </c>
      <c r="E51">
        <v>-18.632812999999999</v>
      </c>
    </row>
    <row r="52" spans="1:5" x14ac:dyDescent="0.3">
      <c r="A52">
        <v>1077.48</v>
      </c>
      <c r="B52">
        <f>Tabla_pruebaReal3[[#This Row],[Column1]]-$G$1</f>
        <v>1.2300000000000182</v>
      </c>
      <c r="C52">
        <f>Tabla_pruebaReal3[[#This Row],[Column2]]-$G$2</f>
        <v>-21.005859900000001</v>
      </c>
      <c r="D52">
        <f>Tabla_pruebaReal3[[#This Row],[Column122]]*PI()/180</f>
        <v>-0.36662141746764682</v>
      </c>
      <c r="E52">
        <v>-15.820313000000001</v>
      </c>
    </row>
    <row r="53" spans="1:5" x14ac:dyDescent="0.3">
      <c r="A53">
        <v>1077.51</v>
      </c>
      <c r="B53">
        <f>Tabla_pruebaReal3[[#This Row],[Column1]]-$G$1</f>
        <v>1.2599999999999909</v>
      </c>
      <c r="C53">
        <f>Tabla_pruebaReal3[[#This Row],[Column2]]-$G$2</f>
        <v>-17.402343899999998</v>
      </c>
      <c r="D53">
        <f>Tabla_pruebaReal3[[#This Row],[Column122]]*PI()/180</f>
        <v>-0.3037281986193508</v>
      </c>
      <c r="E53">
        <v>-12.216797</v>
      </c>
    </row>
    <row r="54" spans="1:5" x14ac:dyDescent="0.3">
      <c r="A54">
        <v>1077.53</v>
      </c>
      <c r="B54">
        <f>Tabla_pruebaReal3[[#This Row],[Column1]]-$G$1</f>
        <v>1.2799999999999727</v>
      </c>
      <c r="C54">
        <f>Tabla_pruebaReal3[[#This Row],[Column2]]-$G$2</f>
        <v>-13.183593800000001</v>
      </c>
      <c r="D54">
        <f>Tabla_pruebaReal3[[#This Row],[Column122]]*PI()/180</f>
        <v>-0.23009711905551081</v>
      </c>
      <c r="E54">
        <v>-7.9980469000000003</v>
      </c>
    </row>
    <row r="55" spans="1:5" x14ac:dyDescent="0.3">
      <c r="A55">
        <v>1077.56</v>
      </c>
      <c r="B55">
        <f>Tabla_pruebaReal3[[#This Row],[Column1]]-$G$1</f>
        <v>1.3099999999999454</v>
      </c>
      <c r="C55">
        <f>Tabla_pruebaReal3[[#This Row],[Column2]]-$G$2</f>
        <v>-8.7890625</v>
      </c>
      <c r="D55">
        <f>Tabla_pruebaReal3[[#This Row],[Column122]]*PI()/180</f>
        <v>-0.15339807878856412</v>
      </c>
      <c r="E55">
        <v>-3.6035156000000002</v>
      </c>
    </row>
    <row r="56" spans="1:5" x14ac:dyDescent="0.3">
      <c r="A56">
        <v>1077.58</v>
      </c>
      <c r="B56">
        <f>Tabla_pruebaReal3[[#This Row],[Column1]]-$G$1</f>
        <v>1.3299999999999272</v>
      </c>
      <c r="C56">
        <f>Tabla_pruebaReal3[[#This Row],[Column2]]-$G$2</f>
        <v>-4.3066406500000003</v>
      </c>
      <c r="D56">
        <f>Tabla_pruebaReal3[[#This Row],[Column122]]*PI()/180</f>
        <v>-7.516505904272873E-2</v>
      </c>
      <c r="E56">
        <v>0.87890625</v>
      </c>
    </row>
    <row r="57" spans="1:5" x14ac:dyDescent="0.3">
      <c r="A57">
        <v>1077.5999999999999</v>
      </c>
      <c r="B57">
        <f>Tabla_pruebaReal3[[#This Row],[Column1]]-$G$1</f>
        <v>1.3499999999999091</v>
      </c>
      <c r="C57">
        <f>Tabla_pruebaReal3[[#This Row],[Column2]]-$G$2</f>
        <v>-8.7890600000000596E-2</v>
      </c>
      <c r="D57">
        <f>Tabla_pruebaReal3[[#This Row],[Column122]]*PI()/180</f>
        <v>-1.5339803515533384E-3</v>
      </c>
      <c r="E57">
        <v>5.0976562999999997</v>
      </c>
    </row>
    <row r="58" spans="1:5" x14ac:dyDescent="0.3">
      <c r="A58">
        <v>1077.6199999999999</v>
      </c>
      <c r="B58">
        <f>Tabla_pruebaReal3[[#This Row],[Column1]]-$G$1</f>
        <v>1.3699999999998909</v>
      </c>
      <c r="C58">
        <f>Tabla_pruebaReal3[[#This Row],[Column2]]-$G$2</f>
        <v>3.7792969000000003</v>
      </c>
      <c r="D58">
        <f>Tabla_pruebaReal3[[#This Row],[Column122]]*PI()/180</f>
        <v>6.59611743154149E-2</v>
      </c>
      <c r="E58">
        <v>8.9648438000000006</v>
      </c>
    </row>
    <row r="59" spans="1:5" x14ac:dyDescent="0.3">
      <c r="A59">
        <v>1077.6500000000001</v>
      </c>
      <c r="B59">
        <f>Tabla_pruebaReal3[[#This Row],[Column1]]-$G$1</f>
        <v>1.4000000000000909</v>
      </c>
      <c r="C59">
        <f>Tabla_pruebaReal3[[#This Row],[Column2]]-$G$2</f>
        <v>7.2949220999999991</v>
      </c>
      <c r="D59">
        <f>Tabla_pruebaReal3[[#This Row],[Column122]]*PI()/180</f>
        <v>0.12732040932149902</v>
      </c>
      <c r="E59">
        <v>12.480468999999999</v>
      </c>
    </row>
    <row r="60" spans="1:5" x14ac:dyDescent="0.3">
      <c r="A60">
        <v>1077.67</v>
      </c>
      <c r="B60">
        <f>Tabla_pruebaReal3[[#This Row],[Column1]]-$G$1</f>
        <v>1.4200000000000728</v>
      </c>
      <c r="C60">
        <f>Tabla_pruebaReal3[[#This Row],[Column2]]-$G$2</f>
        <v>10.195312099999999</v>
      </c>
      <c r="D60">
        <f>Tabla_pruebaReal3[[#This Row],[Column122]]*PI()/180</f>
        <v>0.17794176441341736</v>
      </c>
      <c r="E60">
        <v>15.380858999999999</v>
      </c>
    </row>
    <row r="61" spans="1:5" x14ac:dyDescent="0.3">
      <c r="A61">
        <v>1077.69</v>
      </c>
      <c r="B61">
        <f>Tabla_pruebaReal3[[#This Row],[Column1]]-$G$1</f>
        <v>1.4400000000000546</v>
      </c>
      <c r="C61">
        <f>Tabla_pruebaReal3[[#This Row],[Column2]]-$G$2</f>
        <v>12.5683591</v>
      </c>
      <c r="D61">
        <f>Tabla_pruebaReal3[[#This Row],[Column122]]*PI()/180</f>
        <v>0.21935924786799127</v>
      </c>
      <c r="E61">
        <v>17.753906000000001</v>
      </c>
    </row>
    <row r="62" spans="1:5" x14ac:dyDescent="0.3">
      <c r="A62">
        <v>1077.72</v>
      </c>
      <c r="B62">
        <f>Tabla_pruebaReal3[[#This Row],[Column1]]-$G$1</f>
        <v>1.4700000000000273</v>
      </c>
      <c r="C62">
        <f>Tabla_pruebaReal3[[#This Row],[Column2]]-$G$2</f>
        <v>14.326172099999999</v>
      </c>
      <c r="D62">
        <f>Tabla_pruebaReal3[[#This Row],[Column122]]*PI()/180</f>
        <v>0.25003887235235028</v>
      </c>
      <c r="E62">
        <v>19.511718999999999</v>
      </c>
    </row>
    <row r="63" spans="1:5" x14ac:dyDescent="0.3">
      <c r="A63">
        <v>1077.74</v>
      </c>
      <c r="B63">
        <f>Tabla_pruebaReal3[[#This Row],[Column1]]-$G$1</f>
        <v>1.4900000000000091</v>
      </c>
      <c r="C63">
        <f>Tabla_pruebaReal3[[#This Row],[Column2]]-$G$2</f>
        <v>15.292969099999999</v>
      </c>
      <c r="D63">
        <f>Tabla_pruebaReal3[[#This Row],[Column122]]*PI()/180</f>
        <v>0.26691266320075391</v>
      </c>
      <c r="E63">
        <v>20.478515999999999</v>
      </c>
    </row>
    <row r="64" spans="1:5" x14ac:dyDescent="0.3">
      <c r="A64">
        <v>1077.77</v>
      </c>
      <c r="B64">
        <f>Tabla_pruebaReal3[[#This Row],[Column1]]-$G$1</f>
        <v>1.5199999999999818</v>
      </c>
      <c r="C64">
        <f>Tabla_pruebaReal3[[#This Row],[Column2]]-$G$2</f>
        <v>15.556641099999998</v>
      </c>
      <c r="D64">
        <f>Tabla_pruebaReal3[[#This Row],[Column122]]*PI()/180</f>
        <v>0.27151460774607244</v>
      </c>
      <c r="E64">
        <v>20.742187999999999</v>
      </c>
    </row>
    <row r="65" spans="1:5" x14ac:dyDescent="0.3">
      <c r="A65">
        <v>1077.79</v>
      </c>
      <c r="B65">
        <f>Tabla_pruebaReal3[[#This Row],[Column1]]-$G$1</f>
        <v>1.5399999999999636</v>
      </c>
      <c r="C65">
        <f>Tabla_pruebaReal3[[#This Row],[Column2]]-$G$2</f>
        <v>15.117187100000001</v>
      </c>
      <c r="D65">
        <f>Tabla_pruebaReal3[[#This Row],[Column122]]*PI()/180</f>
        <v>0.26384468853501331</v>
      </c>
      <c r="E65">
        <v>20.302734000000001</v>
      </c>
    </row>
    <row r="66" spans="1:5" x14ac:dyDescent="0.3">
      <c r="A66">
        <v>1077.81</v>
      </c>
      <c r="B66">
        <f>Tabla_pruebaReal3[[#This Row],[Column1]]-$G$1</f>
        <v>1.5599999999999454</v>
      </c>
      <c r="C66">
        <f>Tabla_pruebaReal3[[#This Row],[Column2]]-$G$2</f>
        <v>13.9746091</v>
      </c>
      <c r="D66">
        <f>Tabla_pruebaReal3[[#This Row],[Column122]]*PI()/180</f>
        <v>0.2439029404741615</v>
      </c>
      <c r="E66">
        <v>19.160156000000001</v>
      </c>
    </row>
    <row r="67" spans="1:5" x14ac:dyDescent="0.3">
      <c r="A67">
        <v>1077.8399999999999</v>
      </c>
      <c r="B67">
        <f>Tabla_pruebaReal3[[#This Row],[Column1]]-$G$1</f>
        <v>1.5899999999999181</v>
      </c>
      <c r="C67">
        <f>Tabla_pruebaReal3[[#This Row],[Column2]]-$G$2</f>
        <v>12.304687100000001</v>
      </c>
      <c r="D67">
        <f>Tabla_pruebaReal3[[#This Row],[Column122]]*PI()/180</f>
        <v>0.21475730332267276</v>
      </c>
      <c r="E67">
        <v>17.490234000000001</v>
      </c>
    </row>
    <row r="68" spans="1:5" x14ac:dyDescent="0.3">
      <c r="A68">
        <v>1077.8599999999999</v>
      </c>
      <c r="B68">
        <f>Tabla_pruebaReal3[[#This Row],[Column1]]-$G$1</f>
        <v>1.6099999999999</v>
      </c>
      <c r="C68">
        <f>Tabla_pruebaReal3[[#This Row],[Column2]]-$G$2</f>
        <v>10.195312099999999</v>
      </c>
      <c r="D68">
        <f>Tabla_pruebaReal3[[#This Row],[Column122]]*PI()/180</f>
        <v>0.17794176441341736</v>
      </c>
      <c r="E68">
        <v>15.380858999999999</v>
      </c>
    </row>
    <row r="69" spans="1:5" x14ac:dyDescent="0.3">
      <c r="A69">
        <v>1077.8900000000001</v>
      </c>
      <c r="B69">
        <f>Tabla_pruebaReal3[[#This Row],[Column1]]-$G$1</f>
        <v>1.6400000000001</v>
      </c>
      <c r="C69">
        <f>Tabla_pruebaReal3[[#This Row],[Column2]]-$G$2</f>
        <v>7.9101561</v>
      </c>
      <c r="D69">
        <f>Tabla_pruebaReal3[[#This Row],[Column122]]*PI()/180</f>
        <v>0.13805826829171383</v>
      </c>
      <c r="E69">
        <v>13.095703</v>
      </c>
    </row>
    <row r="70" spans="1:5" x14ac:dyDescent="0.3">
      <c r="A70">
        <v>1077.9100000000001</v>
      </c>
      <c r="B70">
        <f>Tabla_pruebaReal3[[#This Row],[Column1]]-$G$1</f>
        <v>1.6600000000000819</v>
      </c>
      <c r="C70">
        <f>Tabla_pruebaReal3[[#This Row],[Column2]]-$G$2</f>
        <v>5.0976561</v>
      </c>
      <c r="D70">
        <f>Tabla_pruebaReal3[[#This Row],[Column122]]*PI()/180</f>
        <v>8.8970883079373314E-2</v>
      </c>
      <c r="E70">
        <v>10.283203</v>
      </c>
    </row>
    <row r="71" spans="1:5" x14ac:dyDescent="0.3">
      <c r="A71">
        <v>1077.94</v>
      </c>
      <c r="B71">
        <f>Tabla_pruebaReal3[[#This Row],[Column1]]-$G$1</f>
        <v>1.6900000000000546</v>
      </c>
      <c r="C71">
        <f>Tabla_pruebaReal3[[#This Row],[Column2]]-$G$2</f>
        <v>2.1972655999999997</v>
      </c>
      <c r="D71">
        <f>Tabla_pruebaReal3[[#This Row],[Column122]]*PI()/180</f>
        <v>3.8349519260808713E-2</v>
      </c>
      <c r="E71">
        <v>7.3828125</v>
      </c>
    </row>
    <row r="72" spans="1:5" x14ac:dyDescent="0.3">
      <c r="A72">
        <v>1077.96</v>
      </c>
      <c r="B72">
        <f>Tabla_pruebaReal3[[#This Row],[Column1]]-$G$1</f>
        <v>1.7100000000000364</v>
      </c>
      <c r="C72">
        <f>Tabla_pruebaReal3[[#This Row],[Column2]]-$G$2</f>
        <v>-0.703125</v>
      </c>
      <c r="D72">
        <f>Tabla_pruebaReal3[[#This Row],[Column122]]*PI()/180</f>
        <v>-1.2271846303085129E-2</v>
      </c>
      <c r="E72">
        <v>4.4824219000000003</v>
      </c>
    </row>
    <row r="73" spans="1:5" x14ac:dyDescent="0.3">
      <c r="A73">
        <v>1077.98</v>
      </c>
      <c r="B73">
        <f>Tabla_pruebaReal3[[#This Row],[Column1]]-$G$1</f>
        <v>1.7300000000000182</v>
      </c>
      <c r="C73">
        <f>Tabla_pruebaReal3[[#This Row],[Column2]]-$G$2</f>
        <v>-3.3398438000000006</v>
      </c>
      <c r="D73">
        <f>Tabla_pruebaReal3[[#This Row],[Column122]]*PI()/180</f>
        <v>-5.8291270812319003E-2</v>
      </c>
      <c r="E73">
        <v>1.8457030999999999</v>
      </c>
    </row>
    <row r="74" spans="1:5" x14ac:dyDescent="0.3">
      <c r="A74">
        <v>1078</v>
      </c>
      <c r="B74">
        <f>Tabla_pruebaReal3[[#This Row],[Column1]]-$G$1</f>
        <v>1.75</v>
      </c>
      <c r="C74">
        <f>Tabla_pruebaReal3[[#This Row],[Column2]]-$G$2</f>
        <v>-5.8886719000000003</v>
      </c>
      <c r="D74">
        <f>Tabla_pruebaReal3[[#This Row],[Column122]]*PI()/180</f>
        <v>-0.10277671322467029</v>
      </c>
      <c r="E74">
        <v>-0.703125</v>
      </c>
    </row>
    <row r="75" spans="1:5" x14ac:dyDescent="0.3">
      <c r="A75">
        <v>1078.03</v>
      </c>
      <c r="B75">
        <f>Tabla_pruebaReal3[[#This Row],[Column1]]-$G$1</f>
        <v>1.7799999999999727</v>
      </c>
      <c r="C75">
        <f>Tabla_pruebaReal3[[#This Row],[Column2]]-$G$2</f>
        <v>-8.2617188000000006</v>
      </c>
      <c r="D75">
        <f>Tabla_pruebaReal3[[#This Row],[Column122]]*PI()/180</f>
        <v>-0.14419419493391492</v>
      </c>
      <c r="E75">
        <v>-3.0761718999999998</v>
      </c>
    </row>
    <row r="76" spans="1:5" x14ac:dyDescent="0.3">
      <c r="A76">
        <v>1078.05</v>
      </c>
      <c r="B76">
        <f>Tabla_pruebaReal3[[#This Row],[Column1]]-$G$1</f>
        <v>1.7999999999999545</v>
      </c>
      <c r="C76">
        <f>Tabla_pruebaReal3[[#This Row],[Column2]]-$G$2</f>
        <v>-10.1074219</v>
      </c>
      <c r="D76">
        <f>Tabla_pruebaReal3[[#This Row],[Column122]]*PI()/180</f>
        <v>-0.17640779104318105</v>
      </c>
      <c r="E76">
        <v>-4.921875</v>
      </c>
    </row>
    <row r="77" spans="1:5" x14ac:dyDescent="0.3">
      <c r="A77">
        <v>1078.07</v>
      </c>
      <c r="B77">
        <f>Tabla_pruebaReal3[[#This Row],[Column1]]-$G$1</f>
        <v>1.8199999999999363</v>
      </c>
      <c r="C77">
        <f>Tabla_pruebaReal3[[#This Row],[Column2]]-$G$2</f>
        <v>-11.5136719</v>
      </c>
      <c r="D77">
        <f>Tabla_pruebaReal3[[#This Row],[Column122]]*PI()/180</f>
        <v>-0.20095148364935131</v>
      </c>
      <c r="E77">
        <v>-6.328125</v>
      </c>
    </row>
    <row r="78" spans="1:5" x14ac:dyDescent="0.3">
      <c r="A78">
        <v>1078.0999999999999</v>
      </c>
      <c r="B78">
        <f>Tabla_pruebaReal3[[#This Row],[Column1]]-$G$1</f>
        <v>1.8499999999999091</v>
      </c>
      <c r="C78">
        <f>Tabla_pruebaReal3[[#This Row],[Column2]]-$G$2</f>
        <v>-12.3046875</v>
      </c>
      <c r="D78">
        <f>Tabla_pruebaReal3[[#This Row],[Column122]]*PI()/180</f>
        <v>-0.21475731030398976</v>
      </c>
      <c r="E78">
        <v>-7.1191405999999997</v>
      </c>
    </row>
    <row r="79" spans="1:5" x14ac:dyDescent="0.3">
      <c r="A79">
        <v>1078.1199999999999</v>
      </c>
      <c r="B79">
        <f>Tabla_pruebaReal3[[#This Row],[Column1]]-$G$1</f>
        <v>1.8699999999998909</v>
      </c>
      <c r="C79">
        <f>Tabla_pruebaReal3[[#This Row],[Column2]]-$G$2</f>
        <v>-12.5683594</v>
      </c>
      <c r="D79">
        <f>Tabla_pruebaReal3[[#This Row],[Column122]]*PI()/180</f>
        <v>-0.21935925310397902</v>
      </c>
      <c r="E79">
        <v>-7.3828125</v>
      </c>
    </row>
    <row r="80" spans="1:5" x14ac:dyDescent="0.3">
      <c r="A80">
        <v>1078.1500000000001</v>
      </c>
      <c r="B80">
        <f>Tabla_pruebaReal3[[#This Row],[Column1]]-$G$1</f>
        <v>1.9000000000000909</v>
      </c>
      <c r="C80">
        <f>Tabla_pruebaReal3[[#This Row],[Column2]]-$G$2</f>
        <v>-12.2167969</v>
      </c>
      <c r="D80">
        <f>Tabla_pruebaReal3[[#This Row],[Column122]]*PI()/180</f>
        <v>-0.21322332995243645</v>
      </c>
      <c r="E80">
        <v>-7.03125</v>
      </c>
    </row>
    <row r="81" spans="1:5" x14ac:dyDescent="0.3">
      <c r="A81">
        <v>1078.17</v>
      </c>
      <c r="B81">
        <f>Tabla_pruebaReal3[[#This Row],[Column1]]-$G$1</f>
        <v>1.9200000000000728</v>
      </c>
      <c r="C81">
        <f>Tabla_pruebaReal3[[#This Row],[Column2]]-$G$2</f>
        <v>-11.425781300000001</v>
      </c>
      <c r="D81">
        <f>Tabla_pruebaReal3[[#This Row],[Column122]]*PI()/180</f>
        <v>-0.199417503297798</v>
      </c>
      <c r="E81">
        <v>-6.2402344000000003</v>
      </c>
    </row>
    <row r="82" spans="1:5" x14ac:dyDescent="0.3">
      <c r="A82">
        <v>1078.19</v>
      </c>
      <c r="B82">
        <f>Tabla_pruebaReal3[[#This Row],[Column1]]-$G$1</f>
        <v>1.9400000000000546</v>
      </c>
      <c r="C82">
        <f>Tabla_pruebaReal3[[#This Row],[Column2]]-$G$2</f>
        <v>-10.1074219</v>
      </c>
      <c r="D82">
        <f>Tabla_pruebaReal3[[#This Row],[Column122]]*PI()/180</f>
        <v>-0.17640779104318105</v>
      </c>
      <c r="E82">
        <v>-4.921875</v>
      </c>
    </row>
    <row r="83" spans="1:5" x14ac:dyDescent="0.3">
      <c r="A83">
        <v>1078.22</v>
      </c>
      <c r="B83">
        <f>Tabla_pruebaReal3[[#This Row],[Column1]]-$G$1</f>
        <v>1.9700000000000273</v>
      </c>
      <c r="C83">
        <f>Tabla_pruebaReal3[[#This Row],[Column2]]-$G$2</f>
        <v>-8.5253907000000009</v>
      </c>
      <c r="D83">
        <f>Tabla_pruebaReal3[[#This Row],[Column122]]*PI()/180</f>
        <v>-0.14879613773390415</v>
      </c>
      <c r="E83">
        <v>-3.3398438000000001</v>
      </c>
    </row>
    <row r="84" spans="1:5" x14ac:dyDescent="0.3">
      <c r="A84">
        <v>1078.24</v>
      </c>
      <c r="B84">
        <f>Tabla_pruebaReal3[[#This Row],[Column1]]-$G$1</f>
        <v>1.9900000000000091</v>
      </c>
      <c r="C84">
        <f>Tabla_pruebaReal3[[#This Row],[Column2]]-$G$2</f>
        <v>-6.5917969000000003</v>
      </c>
      <c r="D84">
        <f>Tabla_pruebaReal3[[#This Row],[Column122]]*PI()/180</f>
        <v>-0.1150485595277554</v>
      </c>
      <c r="E84">
        <v>-1.40625</v>
      </c>
    </row>
    <row r="85" spans="1:5" x14ac:dyDescent="0.3">
      <c r="A85">
        <v>1078.27</v>
      </c>
      <c r="B85">
        <f>Tabla_pruebaReal3[[#This Row],[Column1]]-$G$1</f>
        <v>2.0199999999999818</v>
      </c>
      <c r="C85">
        <f>Tabla_pruebaReal3[[#This Row],[Column2]]-$G$2</f>
        <v>-4.5703125199999999</v>
      </c>
      <c r="D85">
        <f>Tabla_pruebaReal3[[#This Row],[Column122]]*PI()/180</f>
        <v>-7.976700131911918E-2</v>
      </c>
      <c r="E85">
        <v>0.61523437999999997</v>
      </c>
    </row>
    <row r="86" spans="1:5" x14ac:dyDescent="0.3">
      <c r="A86">
        <v>1078.29</v>
      </c>
      <c r="B86">
        <f>Tabla_pruebaReal3[[#This Row],[Column1]]-$G$1</f>
        <v>2.0399999999999636</v>
      </c>
      <c r="C86">
        <f>Tabla_pruebaReal3[[#This Row],[Column2]]-$G$2</f>
        <v>-2.6367188000000001</v>
      </c>
      <c r="D86">
        <f>Tabla_pruebaReal3[[#This Row],[Column122]]*PI()/180</f>
        <v>-4.6019424509233867E-2</v>
      </c>
      <c r="E86">
        <v>2.5488281000000002</v>
      </c>
    </row>
    <row r="87" spans="1:5" x14ac:dyDescent="0.3">
      <c r="A87">
        <v>1078.31</v>
      </c>
      <c r="B87">
        <f>Tabla_pruebaReal3[[#This Row],[Column1]]-$G$1</f>
        <v>2.0599999999999454</v>
      </c>
      <c r="C87">
        <f>Tabla_pruebaReal3[[#This Row],[Column2]]-$G$2</f>
        <v>-0.703125</v>
      </c>
      <c r="D87">
        <f>Tabla_pruebaReal3[[#This Row],[Column122]]*PI()/180</f>
        <v>-1.2271846303085129E-2</v>
      </c>
      <c r="E87">
        <v>4.4824219000000003</v>
      </c>
    </row>
    <row r="88" spans="1:5" x14ac:dyDescent="0.3">
      <c r="A88">
        <v>1078.33</v>
      </c>
      <c r="B88">
        <f>Tabla_pruebaReal3[[#This Row],[Column1]]-$G$1</f>
        <v>2.0799999999999272</v>
      </c>
      <c r="C88">
        <f>Tabla_pruebaReal3[[#This Row],[Column2]]-$G$2</f>
        <v>1.1425780999999997</v>
      </c>
      <c r="D88">
        <f>Tabla_pruebaReal3[[#This Row],[Column122]]*PI()/180</f>
        <v>1.9941749806181016E-2</v>
      </c>
      <c r="E88">
        <v>6.328125</v>
      </c>
    </row>
    <row r="89" spans="1:5" x14ac:dyDescent="0.3">
      <c r="A89">
        <v>1078.3599999999999</v>
      </c>
      <c r="B89">
        <f>Tabla_pruebaReal3[[#This Row],[Column1]]-$G$1</f>
        <v>2.1099999999999</v>
      </c>
      <c r="C89">
        <f>Tabla_pruebaReal3[[#This Row],[Column2]]-$G$2</f>
        <v>2.9003905999999997</v>
      </c>
      <c r="D89">
        <f>Tabla_pruebaReal3[[#This Row],[Column122]]*PI()/180</f>
        <v>5.0621365563893843E-2</v>
      </c>
      <c r="E89">
        <v>8.0859375</v>
      </c>
    </row>
    <row r="90" spans="1:5" x14ac:dyDescent="0.3">
      <c r="A90">
        <v>1078.3800000000001</v>
      </c>
      <c r="B90">
        <f>Tabla_pruebaReal3[[#This Row],[Column1]]-$G$1</f>
        <v>2.1300000000001091</v>
      </c>
      <c r="C90">
        <f>Tabla_pruebaReal3[[#This Row],[Column2]]-$G$2</f>
        <v>4.21875</v>
      </c>
      <c r="D90">
        <f>Tabla_pruebaReal3[[#This Row],[Column122]]*PI()/180</f>
        <v>7.3631077818510776E-2</v>
      </c>
      <c r="E90">
        <v>9.4042969000000003</v>
      </c>
    </row>
    <row r="91" spans="1:5" x14ac:dyDescent="0.3">
      <c r="A91">
        <v>1078.4000000000001</v>
      </c>
      <c r="B91">
        <f>Tabla_pruebaReal3[[#This Row],[Column1]]-$G$1</f>
        <v>2.1500000000000909</v>
      </c>
      <c r="C91">
        <f>Tabla_pruebaReal3[[#This Row],[Column2]]-$G$2</f>
        <v>5.3613280999999997</v>
      </c>
      <c r="D91">
        <f>Tabla_pruebaReal3[[#This Row],[Column122]]*PI()/180</f>
        <v>9.3572827624691796E-2</v>
      </c>
      <c r="E91">
        <v>10.546875</v>
      </c>
    </row>
    <row r="92" spans="1:5" x14ac:dyDescent="0.3">
      <c r="A92">
        <v>1078.43</v>
      </c>
      <c r="B92">
        <f>Tabla_pruebaReal3[[#This Row],[Column1]]-$G$1</f>
        <v>2.1800000000000637</v>
      </c>
      <c r="C92">
        <f>Tabla_pruebaReal3[[#This Row],[Column2]]-$G$2</f>
        <v>6.1523441000000005</v>
      </c>
      <c r="D92">
        <f>Tabla_pruebaReal3[[#This Row],[Column122]]*PI()/180</f>
        <v>0.10737866126064727</v>
      </c>
      <c r="E92">
        <v>11.337891000000001</v>
      </c>
    </row>
    <row r="93" spans="1:5" x14ac:dyDescent="0.3">
      <c r="A93">
        <v>1078.45</v>
      </c>
      <c r="B93">
        <f>Tabla_pruebaReal3[[#This Row],[Column1]]-$G$1</f>
        <v>2.2000000000000455</v>
      </c>
      <c r="C93">
        <f>Tabla_pruebaReal3[[#This Row],[Column2]]-$G$2</f>
        <v>6.5917970999999991</v>
      </c>
      <c r="D93">
        <f>Tabla_pruebaReal3[[#This Row],[Column122]]*PI()/180</f>
        <v>0.11504856301841389</v>
      </c>
      <c r="E93">
        <v>11.777343999999999</v>
      </c>
    </row>
    <row r="94" spans="1:5" x14ac:dyDescent="0.3">
      <c r="A94">
        <v>1078.47</v>
      </c>
      <c r="B94">
        <f>Tabla_pruebaReal3[[#This Row],[Column1]]-$G$1</f>
        <v>2.2200000000000273</v>
      </c>
      <c r="C94">
        <f>Tabla_pruebaReal3[[#This Row],[Column2]]-$G$2</f>
        <v>6.6796870999999989</v>
      </c>
      <c r="D94">
        <f>Tabla_pruebaReal3[[#This Row],[Column122]]*PI()/180</f>
        <v>0.1165825328979917</v>
      </c>
      <c r="E94">
        <v>11.865233999999999</v>
      </c>
    </row>
    <row r="95" spans="1:5" x14ac:dyDescent="0.3">
      <c r="A95">
        <v>1078.5</v>
      </c>
      <c r="B95">
        <f>Tabla_pruebaReal3[[#This Row],[Column1]]-$G$1</f>
        <v>2.25</v>
      </c>
      <c r="C95">
        <f>Tabla_pruebaReal3[[#This Row],[Column2]]-$G$2</f>
        <v>6.4160161000000002</v>
      </c>
      <c r="D95">
        <f>Tabla_pruebaReal3[[#This Row],[Column122]]*PI()/180</f>
        <v>0.11198060580596575</v>
      </c>
      <c r="E95">
        <v>11.601563000000001</v>
      </c>
    </row>
    <row r="96" spans="1:5" x14ac:dyDescent="0.3">
      <c r="A96">
        <v>1078.52</v>
      </c>
      <c r="B96">
        <f>Tabla_pruebaReal3[[#This Row],[Column1]]-$G$1</f>
        <v>2.2699999999999818</v>
      </c>
      <c r="C96">
        <f>Tabla_pruebaReal3[[#This Row],[Column2]]-$G$2</f>
        <v>5.8886720999999991</v>
      </c>
      <c r="D96">
        <f>Tabla_pruebaReal3[[#This Row],[Column122]]*PI()/180</f>
        <v>0.10277671671532876</v>
      </c>
      <c r="E96">
        <v>11.074218999999999</v>
      </c>
    </row>
    <row r="97" spans="1:5" x14ac:dyDescent="0.3">
      <c r="A97">
        <v>1078.55</v>
      </c>
      <c r="B97">
        <f>Tabla_pruebaReal3[[#This Row],[Column1]]-$G$1</f>
        <v>2.2999999999999545</v>
      </c>
      <c r="C97">
        <f>Tabla_pruebaReal3[[#This Row],[Column2]]-$G$2</f>
        <v>5.0976561</v>
      </c>
      <c r="D97">
        <f>Tabla_pruebaReal3[[#This Row],[Column122]]*PI()/180</f>
        <v>8.8970883079373314E-2</v>
      </c>
      <c r="E97">
        <v>10.283203</v>
      </c>
    </row>
    <row r="98" spans="1:5" x14ac:dyDescent="0.3">
      <c r="A98">
        <v>1078.57</v>
      </c>
      <c r="B98">
        <f>Tabla_pruebaReal3[[#This Row],[Column1]]-$G$1</f>
        <v>2.3199999999999363</v>
      </c>
      <c r="C98">
        <f>Tabla_pruebaReal3[[#This Row],[Column2]]-$G$2</f>
        <v>4.0429686999999994</v>
      </c>
      <c r="D98">
        <f>Tabla_pruebaReal3[[#This Row],[Column122]]*PI()/180</f>
        <v>7.0563115370074855E-2</v>
      </c>
      <c r="E98">
        <v>9.2285155999999997</v>
      </c>
    </row>
    <row r="99" spans="1:5" x14ac:dyDescent="0.3">
      <c r="A99">
        <v>1078.5899999999999</v>
      </c>
      <c r="B99">
        <f>Tabla_pruebaReal3[[#This Row],[Column1]]-$G$1</f>
        <v>2.3399999999999181</v>
      </c>
      <c r="C99">
        <f>Tabla_pruebaReal3[[#This Row],[Column2]]-$G$2</f>
        <v>2.9003905999999997</v>
      </c>
      <c r="D99">
        <f>Tabla_pruebaReal3[[#This Row],[Column122]]*PI()/180</f>
        <v>5.0621365563893843E-2</v>
      </c>
      <c r="E99">
        <v>8.0859375</v>
      </c>
    </row>
    <row r="100" spans="1:5" x14ac:dyDescent="0.3">
      <c r="A100">
        <v>1078.6199999999999</v>
      </c>
      <c r="B100">
        <f>Tabla_pruebaReal3[[#This Row],[Column1]]-$G$1</f>
        <v>2.3699999999998909</v>
      </c>
      <c r="C100">
        <f>Tabla_pruebaReal3[[#This Row],[Column2]]-$G$2</f>
        <v>1.5820311999999994</v>
      </c>
      <c r="D100">
        <f>Tabla_pruebaReal3[[#This Row],[Column122]]*PI()/180</f>
        <v>2.7611653309276906E-2</v>
      </c>
      <c r="E100">
        <v>6.7675780999999997</v>
      </c>
    </row>
    <row r="101" spans="1:5" x14ac:dyDescent="0.3">
      <c r="A101">
        <v>1078.6400000000001</v>
      </c>
      <c r="B101">
        <f>Tabla_pruebaReal3[[#This Row],[Column1]]-$G$1</f>
        <v>2.3900000000001</v>
      </c>
      <c r="C101">
        <f>Tabla_pruebaReal3[[#This Row],[Column2]]-$G$2</f>
        <v>0.2636718999999994</v>
      </c>
      <c r="D101">
        <f>Tabla_pruebaReal3[[#This Row],[Column122]]*PI()/180</f>
        <v>4.6019427999892263E-3</v>
      </c>
      <c r="E101">
        <v>5.4492187999999997</v>
      </c>
    </row>
    <row r="102" spans="1:5" x14ac:dyDescent="0.3">
      <c r="A102">
        <v>1078.6600000000001</v>
      </c>
      <c r="B102">
        <f>Tabla_pruebaReal3[[#This Row],[Column1]]-$G$1</f>
        <v>2.4100000000000819</v>
      </c>
      <c r="C102">
        <f>Tabla_pruebaReal3[[#This Row],[Column2]]-$G$2</f>
        <v>-1.0546875</v>
      </c>
      <c r="D102">
        <f>Tabla_pruebaReal3[[#This Row],[Column122]]*PI()/180</f>
        <v>-1.8407769454627694E-2</v>
      </c>
      <c r="E102">
        <v>4.1308594000000003</v>
      </c>
    </row>
    <row r="103" spans="1:5" x14ac:dyDescent="0.3">
      <c r="A103">
        <v>1078.69</v>
      </c>
      <c r="B103">
        <f>Tabla_pruebaReal3[[#This Row],[Column1]]-$G$1</f>
        <v>2.4400000000000546</v>
      </c>
      <c r="C103">
        <f>Tabla_pruebaReal3[[#This Row],[Column2]]-$G$2</f>
        <v>-2.1972656000000002</v>
      </c>
      <c r="D103">
        <f>Tabla_pruebaReal3[[#This Row],[Column122]]*PI()/180</f>
        <v>-3.834951926080872E-2</v>
      </c>
      <c r="E103">
        <v>2.9882813000000001</v>
      </c>
    </row>
    <row r="104" spans="1:5" x14ac:dyDescent="0.3">
      <c r="A104">
        <v>1078.71</v>
      </c>
      <c r="B104">
        <f>Tabla_pruebaReal3[[#This Row],[Column1]]-$G$1</f>
        <v>2.4600000000000364</v>
      </c>
      <c r="C104">
        <f>Tabla_pruebaReal3[[#This Row],[Column2]]-$G$2</f>
        <v>-3.3398438000000006</v>
      </c>
      <c r="D104">
        <f>Tabla_pruebaReal3[[#This Row],[Column122]]*PI()/180</f>
        <v>-5.8291270812319003E-2</v>
      </c>
      <c r="E104">
        <v>1.8457030999999999</v>
      </c>
    </row>
    <row r="105" spans="1:5" x14ac:dyDescent="0.3">
      <c r="A105">
        <v>1078.73</v>
      </c>
      <c r="B105">
        <f>Tabla_pruebaReal3[[#This Row],[Column1]]-$G$1</f>
        <v>2.4800000000000182</v>
      </c>
      <c r="C105">
        <f>Tabla_pruebaReal3[[#This Row],[Column2]]-$G$2</f>
        <v>-4.3066406500000003</v>
      </c>
      <c r="D105">
        <f>Tabla_pruebaReal3[[#This Row],[Column122]]*PI()/180</f>
        <v>-7.516505904272873E-2</v>
      </c>
      <c r="E105">
        <v>0.87890625</v>
      </c>
    </row>
    <row r="106" spans="1:5" x14ac:dyDescent="0.3">
      <c r="A106">
        <v>1078.75</v>
      </c>
      <c r="B106">
        <f>Tabla_pruebaReal3[[#This Row],[Column1]]-$G$1</f>
        <v>2.5</v>
      </c>
      <c r="C106">
        <f>Tabla_pruebaReal3[[#This Row],[Column2]]-$G$2</f>
        <v>-5.1855469000000003</v>
      </c>
      <c r="D106">
        <f>Tabla_pruebaReal3[[#This Row],[Column122]]*PI()/180</f>
        <v>-9.0504866921585145E-2</v>
      </c>
      <c r="E106">
        <v>0</v>
      </c>
    </row>
    <row r="107" spans="1:5" x14ac:dyDescent="0.3">
      <c r="A107">
        <v>1078.78</v>
      </c>
      <c r="B107">
        <f>Tabla_pruebaReal3[[#This Row],[Column1]]-$G$1</f>
        <v>2.5299999999999727</v>
      </c>
      <c r="C107">
        <f>Tabla_pruebaReal3[[#This Row],[Column2]]-$G$2</f>
        <v>-5.8007812800000007</v>
      </c>
      <c r="D107">
        <f>Tabla_pruebaReal3[[#This Row],[Column122]]*PI()/180</f>
        <v>-0.10124273252405111</v>
      </c>
      <c r="E107">
        <v>-0.61523437999999997</v>
      </c>
    </row>
    <row r="108" spans="1:5" x14ac:dyDescent="0.3">
      <c r="A108">
        <v>1078.8</v>
      </c>
      <c r="B108">
        <f>Tabla_pruebaReal3[[#This Row],[Column1]]-$G$1</f>
        <v>2.5499999999999545</v>
      </c>
      <c r="C108">
        <f>Tabla_pruebaReal3[[#This Row],[Column2]]-$G$2</f>
        <v>-6.2402344000000003</v>
      </c>
      <c r="D108">
        <f>Tabla_pruebaReal3[[#This Row],[Column122]]*PI()/180</f>
        <v>-0.10891263637621285</v>
      </c>
      <c r="E108">
        <v>-1.0546875</v>
      </c>
    </row>
    <row r="109" spans="1:5" x14ac:dyDescent="0.3">
      <c r="A109">
        <v>1078.82</v>
      </c>
      <c r="B109">
        <f>Tabla_pruebaReal3[[#This Row],[Column1]]-$G$1</f>
        <v>2.5699999999999363</v>
      </c>
      <c r="C109">
        <f>Tabla_pruebaReal3[[#This Row],[Column2]]-$G$2</f>
        <v>-6.4160157</v>
      </c>
      <c r="D109">
        <f>Tabla_pruebaReal3[[#This Row],[Column122]]*PI()/180</f>
        <v>-0.11198059882464874</v>
      </c>
      <c r="E109">
        <v>-1.2304687999999999</v>
      </c>
    </row>
    <row r="110" spans="1:5" x14ac:dyDescent="0.3">
      <c r="A110">
        <v>1078.8499999999999</v>
      </c>
      <c r="B110">
        <f>Tabla_pruebaReal3[[#This Row],[Column1]]-$G$1</f>
        <v>2.5999999999999091</v>
      </c>
      <c r="C110">
        <f>Tabla_pruebaReal3[[#This Row],[Column2]]-$G$2</f>
        <v>-6.328125</v>
      </c>
      <c r="D110">
        <f>Tabla_pruebaReal3[[#This Row],[Column122]]*PI()/180</f>
        <v>-0.11044661672776615</v>
      </c>
      <c r="E110">
        <v>-1.1425780999999999</v>
      </c>
    </row>
    <row r="111" spans="1:5" x14ac:dyDescent="0.3">
      <c r="A111">
        <v>1078.8699999999999</v>
      </c>
      <c r="B111">
        <f>Tabla_pruebaReal3[[#This Row],[Column1]]-$G$1</f>
        <v>2.6199999999998909</v>
      </c>
      <c r="C111">
        <f>Tabla_pruebaReal3[[#This Row],[Column2]]-$G$2</f>
        <v>-5.9765625300000007</v>
      </c>
      <c r="D111">
        <f>Tabla_pruebaReal3[[#This Row],[Column122]]*PI()/180</f>
        <v>-0.10431069409982238</v>
      </c>
      <c r="E111">
        <v>-0.79101562999999997</v>
      </c>
    </row>
    <row r="112" spans="1:5" x14ac:dyDescent="0.3">
      <c r="A112">
        <v>1078.9000000000001</v>
      </c>
      <c r="B112">
        <f>Tabla_pruebaReal3[[#This Row],[Column1]]-$G$1</f>
        <v>2.6500000000000909</v>
      </c>
      <c r="C112">
        <f>Tabla_pruebaReal3[[#This Row],[Column2]]-$G$2</f>
        <v>-5.5371094000000003</v>
      </c>
      <c r="D112">
        <f>Tabla_pruebaReal3[[#This Row],[Column122]]*PI()/180</f>
        <v>-9.6640790073127703E-2</v>
      </c>
      <c r="E112">
        <v>-0.3515625</v>
      </c>
    </row>
    <row r="113" spans="1:5" x14ac:dyDescent="0.3">
      <c r="A113">
        <v>1078.92</v>
      </c>
      <c r="B113">
        <f>Tabla_pruebaReal3[[#This Row],[Column1]]-$G$1</f>
        <v>2.6700000000000728</v>
      </c>
      <c r="C113">
        <f>Tabla_pruebaReal3[[#This Row],[Column2]]-$G$2</f>
        <v>-4.8339844000000003</v>
      </c>
      <c r="D113">
        <f>Tabla_pruebaReal3[[#This Row],[Column122]]*PI()/180</f>
        <v>-8.4368943770042573E-2</v>
      </c>
      <c r="E113">
        <v>0.3515625</v>
      </c>
    </row>
    <row r="114" spans="1:5" x14ac:dyDescent="0.3">
      <c r="A114">
        <v>1078.94</v>
      </c>
      <c r="B114">
        <f>Tabla_pruebaReal3[[#This Row],[Column1]]-$G$1</f>
        <v>2.6900000000000546</v>
      </c>
      <c r="C114">
        <f>Tabla_pruebaReal3[[#This Row],[Column2]]-$G$2</f>
        <v>-4.1308594000000003</v>
      </c>
      <c r="D114">
        <f>Tabla_pruebaReal3[[#This Row],[Column122]]*PI()/180</f>
        <v>-7.2097097466957458E-2</v>
      </c>
      <c r="E114">
        <v>1.0546875</v>
      </c>
    </row>
    <row r="115" spans="1:5" x14ac:dyDescent="0.3">
      <c r="A115">
        <v>1078.97</v>
      </c>
      <c r="B115">
        <f>Tabla_pruebaReal3[[#This Row],[Column1]]-$G$1</f>
        <v>2.7200000000000273</v>
      </c>
      <c r="C115">
        <f>Tabla_pruebaReal3[[#This Row],[Column2]]-$G$2</f>
        <v>-3.3398438000000006</v>
      </c>
      <c r="D115">
        <f>Tabla_pruebaReal3[[#This Row],[Column122]]*PI()/180</f>
        <v>-5.8291270812319003E-2</v>
      </c>
      <c r="E115">
        <v>1.8457030999999999</v>
      </c>
    </row>
    <row r="116" spans="1:5" x14ac:dyDescent="0.3">
      <c r="A116">
        <v>1078.99</v>
      </c>
      <c r="B116">
        <f>Tabla_pruebaReal3[[#This Row],[Column1]]-$G$1</f>
        <v>2.7400000000000091</v>
      </c>
      <c r="C116">
        <f>Tabla_pruebaReal3[[#This Row],[Column2]]-$G$2</f>
        <v>-2.5488281000000002</v>
      </c>
      <c r="D116">
        <f>Tabla_pruebaReal3[[#This Row],[Column122]]*PI()/180</f>
        <v>-4.4485442412351278E-2</v>
      </c>
      <c r="E116">
        <v>2.6367188000000001</v>
      </c>
    </row>
    <row r="117" spans="1:5" x14ac:dyDescent="0.3">
      <c r="A117">
        <v>1079.01</v>
      </c>
      <c r="B117">
        <f>Tabla_pruebaReal3[[#This Row],[Column1]]-$G$1</f>
        <v>2.7599999999999909</v>
      </c>
      <c r="C117">
        <f>Tabla_pruebaReal3[[#This Row],[Column2]]-$G$2</f>
        <v>-1.7578125000000004</v>
      </c>
      <c r="D117">
        <f>Tabla_pruebaReal3[[#This Row],[Column122]]*PI()/180</f>
        <v>-3.0679615757712834E-2</v>
      </c>
      <c r="E117">
        <v>3.4277343999999998</v>
      </c>
    </row>
    <row r="118" spans="1:5" x14ac:dyDescent="0.3">
      <c r="A118">
        <v>1079.04</v>
      </c>
      <c r="B118">
        <f>Tabla_pruebaReal3[[#This Row],[Column1]]-$G$1</f>
        <v>2.7899999999999636</v>
      </c>
      <c r="C118">
        <f>Tabla_pruebaReal3[[#This Row],[Column2]]-$G$2</f>
        <v>-0.96679690000000029</v>
      </c>
      <c r="D118">
        <f>Tabla_pruebaReal3[[#This Row],[Column122]]*PI()/180</f>
        <v>-1.6873789103074372E-2</v>
      </c>
      <c r="E118">
        <v>4.21875</v>
      </c>
    </row>
    <row r="119" spans="1:5" x14ac:dyDescent="0.3">
      <c r="A119">
        <v>1079.06</v>
      </c>
      <c r="B119">
        <f>Tabla_pruebaReal3[[#This Row],[Column1]]-$G$1</f>
        <v>2.8099999999999454</v>
      </c>
      <c r="C119">
        <f>Tabla_pruebaReal3[[#This Row],[Column2]]-$G$2</f>
        <v>-0.17578130000000058</v>
      </c>
      <c r="D119">
        <f>Tabla_pruebaReal3[[#This Row],[Column122]]*PI()/180</f>
        <v>-3.0679624484359186E-3</v>
      </c>
      <c r="E119">
        <v>5.0097655999999997</v>
      </c>
    </row>
    <row r="120" spans="1:5" x14ac:dyDescent="0.3">
      <c r="A120">
        <v>1079.08</v>
      </c>
      <c r="B120">
        <f>Tabla_pruebaReal3[[#This Row],[Column1]]-$G$1</f>
        <v>2.8299999999999272</v>
      </c>
      <c r="C120">
        <f>Tabla_pruebaReal3[[#This Row],[Column2]]-$G$2</f>
        <v>0.52734369999999942</v>
      </c>
      <c r="D120">
        <f>Tabla_pruebaReal3[[#This Row],[Column122]]*PI()/180</f>
        <v>9.2038838546492103E-3</v>
      </c>
      <c r="E120">
        <v>5.7128905999999997</v>
      </c>
    </row>
    <row r="121" spans="1:5" x14ac:dyDescent="0.3">
      <c r="A121">
        <v>1079.1500000000001</v>
      </c>
      <c r="B121">
        <f>Tabla_pruebaReal3[[#This Row],[Column1]]-$G$1</f>
        <v>2.9000000000000909</v>
      </c>
      <c r="C121">
        <f>Tabla_pruebaReal3[[#This Row],[Column2]]-$G$2</f>
        <v>2.109375</v>
      </c>
      <c r="D121">
        <f>Tabla_pruebaReal3[[#This Row],[Column122]]*PI()/180</f>
        <v>3.6815538909255388E-2</v>
      </c>
      <c r="E121">
        <v>7.2949219000000003</v>
      </c>
    </row>
    <row r="122" spans="1:5" x14ac:dyDescent="0.3">
      <c r="A122">
        <v>1079.17</v>
      </c>
      <c r="B122">
        <f>Tabla_pruebaReal3[[#This Row],[Column1]]-$G$1</f>
        <v>2.9200000000000728</v>
      </c>
      <c r="C122">
        <f>Tabla_pruebaReal3[[#This Row],[Column2]]-$G$2</f>
        <v>2.2851561999999994</v>
      </c>
      <c r="D122">
        <f>Tabla_pruebaReal3[[#This Row],[Column122]]*PI()/180</f>
        <v>3.9883499612362032E-2</v>
      </c>
      <c r="E122">
        <v>7.4707030999999997</v>
      </c>
    </row>
    <row r="123" spans="1:5" x14ac:dyDescent="0.3">
      <c r="A123">
        <v>1079.19</v>
      </c>
      <c r="B123">
        <f>Tabla_pruebaReal3[[#This Row],[Column1]]-$G$1</f>
        <v>2.9400000000000546</v>
      </c>
      <c r="C123">
        <f>Tabla_pruebaReal3[[#This Row],[Column2]]-$G$2</f>
        <v>2.3730468999999994</v>
      </c>
      <c r="D123">
        <f>Tabla_pruebaReal3[[#This Row],[Column122]]*PI()/180</f>
        <v>4.1417481709244613E-2</v>
      </c>
      <c r="E123">
        <v>7.5585937999999997</v>
      </c>
    </row>
    <row r="124" spans="1:5" x14ac:dyDescent="0.3">
      <c r="A124">
        <v>1079.22</v>
      </c>
      <c r="B124">
        <f>Tabla_pruebaReal3[[#This Row],[Column1]]-$G$1</f>
        <v>2.9700000000000273</v>
      </c>
      <c r="C124">
        <f>Tabla_pruebaReal3[[#This Row],[Column2]]-$G$2</f>
        <v>2.1972655999999997</v>
      </c>
      <c r="D124">
        <f>Tabla_pruebaReal3[[#This Row],[Column122]]*PI()/180</f>
        <v>3.8349519260808713E-2</v>
      </c>
      <c r="E124">
        <v>7.3828125</v>
      </c>
    </row>
    <row r="125" spans="1:5" x14ac:dyDescent="0.3">
      <c r="A125">
        <v>1079.24</v>
      </c>
      <c r="B125">
        <f>Tabla_pruebaReal3[[#This Row],[Column1]]-$G$1</f>
        <v>2.9900000000000091</v>
      </c>
      <c r="C125">
        <f>Tabla_pruebaReal3[[#This Row],[Column2]]-$G$2</f>
        <v>1.9335936999999994</v>
      </c>
      <c r="D125">
        <f>Tabla_pruebaReal3[[#This Row],[Column122]]*PI()/180</f>
        <v>3.3747576460819467E-2</v>
      </c>
      <c r="E125">
        <v>7.1191405999999997</v>
      </c>
    </row>
    <row r="126" spans="1:5" x14ac:dyDescent="0.3">
      <c r="A126">
        <v>1079.26</v>
      </c>
      <c r="B126">
        <f>Tabla_pruebaReal3[[#This Row],[Column1]]-$G$1</f>
        <v>3.0099999999999909</v>
      </c>
      <c r="C126">
        <f>Tabla_pruebaReal3[[#This Row],[Column2]]-$G$2</f>
        <v>1.4941405999999997</v>
      </c>
      <c r="D126">
        <f>Tabla_pruebaReal3[[#This Row],[Column122]]*PI()/180</f>
        <v>2.6077672957723581E-2</v>
      </c>
      <c r="E126">
        <v>6.6796875</v>
      </c>
    </row>
    <row r="127" spans="1:5" x14ac:dyDescent="0.3">
      <c r="A127">
        <v>1079.29</v>
      </c>
      <c r="B127">
        <f>Tabla_pruebaReal3[[#This Row],[Column1]]-$G$1</f>
        <v>3.0399999999999636</v>
      </c>
      <c r="C127">
        <f>Tabla_pruebaReal3[[#This Row],[Column2]]-$G$2</f>
        <v>1.0546875</v>
      </c>
      <c r="D127">
        <f>Tabla_pruebaReal3[[#This Row],[Column122]]*PI()/180</f>
        <v>1.8407769454627694E-2</v>
      </c>
      <c r="E127">
        <v>6.2402344000000003</v>
      </c>
    </row>
    <row r="128" spans="1:5" x14ac:dyDescent="0.3">
      <c r="A128">
        <v>1079.31</v>
      </c>
      <c r="B128">
        <f>Tabla_pruebaReal3[[#This Row],[Column1]]-$G$1</f>
        <v>3.0599999999999454</v>
      </c>
      <c r="C128">
        <f>Tabla_pruebaReal3[[#This Row],[Column2]]-$G$2</f>
        <v>0.52734369999999942</v>
      </c>
      <c r="D128">
        <f>Tabla_pruebaReal3[[#This Row],[Column122]]*PI()/180</f>
        <v>9.2038838546492103E-3</v>
      </c>
      <c r="E128">
        <v>5.7128905999999997</v>
      </c>
    </row>
    <row r="129" spans="1:5" x14ac:dyDescent="0.3">
      <c r="A129">
        <v>1079.33</v>
      </c>
      <c r="B129">
        <f>Tabla_pruebaReal3[[#This Row],[Column1]]-$G$1</f>
        <v>3.0799999999999272</v>
      </c>
      <c r="C129">
        <f>Tabla_pruebaReal3[[#This Row],[Column2]]-$G$2</f>
        <v>0</v>
      </c>
      <c r="D129">
        <f>Tabla_pruebaReal3[[#This Row],[Column122]]*PI()/180</f>
        <v>0</v>
      </c>
      <c r="E129">
        <v>5.1855469000000003</v>
      </c>
    </row>
    <row r="130" spans="1:5" x14ac:dyDescent="0.3">
      <c r="A130">
        <v>1079.3499999999999</v>
      </c>
      <c r="B130">
        <f>Tabla_pruebaReal3[[#This Row],[Column1]]-$G$1</f>
        <v>3.0999999999999091</v>
      </c>
      <c r="C130">
        <f>Tabla_pruebaReal3[[#This Row],[Column2]]-$G$2</f>
        <v>-0.4394531000000006</v>
      </c>
      <c r="D130">
        <f>Tabla_pruebaReal3[[#This Row],[Column122]]*PI()/180</f>
        <v>-7.6699035030959031E-3</v>
      </c>
      <c r="E130">
        <v>4.7460937999999997</v>
      </c>
    </row>
    <row r="131" spans="1:5" x14ac:dyDescent="0.3">
      <c r="A131">
        <v>1079.3800000000001</v>
      </c>
      <c r="B131">
        <f>Tabla_pruebaReal3[[#This Row],[Column1]]-$G$1</f>
        <v>3.1300000000001091</v>
      </c>
      <c r="C131">
        <f>Tabla_pruebaReal3[[#This Row],[Column2]]-$G$2</f>
        <v>-0.87890630000000058</v>
      </c>
      <c r="D131">
        <f>Tabla_pruebaReal3[[#This Row],[Column122]]*PI()/180</f>
        <v>-1.5339808751521048E-2</v>
      </c>
      <c r="E131">
        <v>4.3066405999999997</v>
      </c>
    </row>
    <row r="132" spans="1:5" x14ac:dyDescent="0.3">
      <c r="A132">
        <v>1079.4000000000001</v>
      </c>
      <c r="B132">
        <f>Tabla_pruebaReal3[[#This Row],[Column1]]-$G$1</f>
        <v>3.1500000000000909</v>
      </c>
      <c r="C132">
        <f>Tabla_pruebaReal3[[#This Row],[Column2]]-$G$2</f>
        <v>-1.3183594000000003</v>
      </c>
      <c r="D132">
        <f>Tabla_pruebaReal3[[#This Row],[Column122]]*PI()/180</f>
        <v>-2.3009712254616937E-2</v>
      </c>
      <c r="E132">
        <v>3.8671875</v>
      </c>
    </row>
    <row r="133" spans="1:5" x14ac:dyDescent="0.3">
      <c r="A133">
        <v>1079.42</v>
      </c>
      <c r="B133">
        <f>Tabla_pruebaReal3[[#This Row],[Column1]]-$G$1</f>
        <v>3.1700000000000728</v>
      </c>
      <c r="C133">
        <f>Tabla_pruebaReal3[[#This Row],[Column2]]-$G$2</f>
        <v>-1.5820313000000001</v>
      </c>
      <c r="D133">
        <f>Tabla_pruebaReal3[[#This Row],[Column122]]*PI()/180</f>
        <v>-2.7611655054606169E-2</v>
      </c>
      <c r="E133">
        <v>3.6035156000000002</v>
      </c>
    </row>
    <row r="134" spans="1:5" x14ac:dyDescent="0.3">
      <c r="A134">
        <v>1079.45</v>
      </c>
      <c r="B134">
        <f>Tabla_pruebaReal3[[#This Row],[Column1]]-$G$1</f>
        <v>3.2000000000000455</v>
      </c>
      <c r="C134">
        <f>Tabla_pruebaReal3[[#This Row],[Column2]]-$G$2</f>
        <v>-1.9335938000000001</v>
      </c>
      <c r="D134">
        <f>Tabla_pruebaReal3[[#This Row],[Column122]]*PI()/180</f>
        <v>-3.3747578206148737E-2</v>
      </c>
      <c r="E134">
        <v>3.2519531000000002</v>
      </c>
    </row>
    <row r="135" spans="1:5" x14ac:dyDescent="0.3">
      <c r="A135">
        <v>1079.47</v>
      </c>
      <c r="B135">
        <f>Tabla_pruebaReal3[[#This Row],[Column1]]-$G$1</f>
        <v>3.2200000000000273</v>
      </c>
      <c r="C135">
        <f>Tabla_pruebaReal3[[#This Row],[Column2]]-$G$2</f>
        <v>-2.1093750000000004</v>
      </c>
      <c r="D135">
        <f>Tabla_pruebaReal3[[#This Row],[Column122]]*PI()/180</f>
        <v>-3.6815538909255395E-2</v>
      </c>
      <c r="E135">
        <v>3.0761718999999998</v>
      </c>
    </row>
    <row r="136" spans="1:5" x14ac:dyDescent="0.3">
      <c r="A136">
        <v>1079.49</v>
      </c>
      <c r="B136">
        <f>Tabla_pruebaReal3[[#This Row],[Column1]]-$G$1</f>
        <v>3.2400000000000091</v>
      </c>
      <c r="C136">
        <f>Tabla_pruebaReal3[[#This Row],[Column2]]-$G$2</f>
        <v>-2.2851563000000001</v>
      </c>
      <c r="D136">
        <f>Tabla_pruebaReal3[[#This Row],[Column122]]*PI()/180</f>
        <v>-3.9883501357691295E-2</v>
      </c>
      <c r="E136">
        <v>2.9003906000000002</v>
      </c>
    </row>
    <row r="137" spans="1:5" x14ac:dyDescent="0.3">
      <c r="A137">
        <v>1079.52</v>
      </c>
      <c r="B137">
        <f>Tabla_pruebaReal3[[#This Row],[Column1]]-$G$1</f>
        <v>3.2699999999999818</v>
      </c>
      <c r="C137">
        <f>Tabla_pruebaReal3[[#This Row],[Column2]]-$G$2</f>
        <v>-2.4609375000000004</v>
      </c>
      <c r="D137">
        <f>Tabla_pruebaReal3[[#This Row],[Column122]]*PI()/180</f>
        <v>-4.295146206079796E-2</v>
      </c>
      <c r="E137">
        <v>2.7246093999999998</v>
      </c>
    </row>
    <row r="138" spans="1:5" x14ac:dyDescent="0.3">
      <c r="A138">
        <v>1079.54</v>
      </c>
      <c r="B138">
        <f>Tabla_pruebaReal3[[#This Row],[Column1]]-$G$1</f>
        <v>3.2899999999999636</v>
      </c>
      <c r="C138">
        <f>Tabla_pruebaReal3[[#This Row],[Column2]]-$G$2</f>
        <v>-2.5488281000000002</v>
      </c>
      <c r="D138">
        <f>Tabla_pruebaReal3[[#This Row],[Column122]]*PI()/180</f>
        <v>-4.4485442412351278E-2</v>
      </c>
      <c r="E138">
        <v>2.6367188000000001</v>
      </c>
    </row>
    <row r="139" spans="1:5" x14ac:dyDescent="0.3">
      <c r="A139">
        <v>1079.56</v>
      </c>
      <c r="B139">
        <f>Tabla_pruebaReal3[[#This Row],[Column1]]-$G$1</f>
        <v>3.3099999999999454</v>
      </c>
      <c r="C139">
        <f>Tabla_pruebaReal3[[#This Row],[Column2]]-$G$2</f>
        <v>-2.5488281000000002</v>
      </c>
      <c r="D139">
        <f>Tabla_pruebaReal3[[#This Row],[Column122]]*PI()/180</f>
        <v>-4.4485442412351278E-2</v>
      </c>
      <c r="E139">
        <v>2.6367188000000001</v>
      </c>
    </row>
    <row r="140" spans="1:5" x14ac:dyDescent="0.3">
      <c r="A140">
        <v>1079.58</v>
      </c>
      <c r="B140">
        <f>Tabla_pruebaReal3[[#This Row],[Column1]]-$G$1</f>
        <v>3.3299999999999272</v>
      </c>
      <c r="C140">
        <f>Tabla_pruebaReal3[[#This Row],[Column2]]-$G$2</f>
        <v>-2.4609375000000004</v>
      </c>
      <c r="D140">
        <f>Tabla_pruebaReal3[[#This Row],[Column122]]*PI()/180</f>
        <v>-4.295146206079796E-2</v>
      </c>
      <c r="E140">
        <v>2.7246093999999998</v>
      </c>
    </row>
    <row r="141" spans="1:5" x14ac:dyDescent="0.3">
      <c r="A141">
        <v>1079.6099999999999</v>
      </c>
      <c r="B141">
        <f>Tabla_pruebaReal3[[#This Row],[Column1]]-$G$1</f>
        <v>3.3599999999999</v>
      </c>
      <c r="C141">
        <f>Tabla_pruebaReal3[[#This Row],[Column2]]-$G$2</f>
        <v>-2.3730469000000003</v>
      </c>
      <c r="D141">
        <f>Tabla_pruebaReal3[[#This Row],[Column122]]*PI()/180</f>
        <v>-4.1417481709244627E-2</v>
      </c>
      <c r="E141">
        <v>2.8125</v>
      </c>
    </row>
    <row r="142" spans="1:5" x14ac:dyDescent="0.3">
      <c r="A142">
        <v>1079.6300000000001</v>
      </c>
      <c r="B142">
        <f>Tabla_pruebaReal3[[#This Row],[Column1]]-$G$1</f>
        <v>3.3800000000001091</v>
      </c>
      <c r="C142">
        <f>Tabla_pruebaReal3[[#This Row],[Column2]]-$G$2</f>
        <v>-2.2851563000000001</v>
      </c>
      <c r="D142">
        <f>Tabla_pruebaReal3[[#This Row],[Column122]]*PI()/180</f>
        <v>-3.9883501357691295E-2</v>
      </c>
      <c r="E142">
        <v>2.9003906000000002</v>
      </c>
    </row>
    <row r="143" spans="1:5" x14ac:dyDescent="0.3">
      <c r="A143">
        <v>1079.6500000000001</v>
      </c>
      <c r="B143">
        <f>Tabla_pruebaReal3[[#This Row],[Column1]]-$G$1</f>
        <v>3.4000000000000909</v>
      </c>
      <c r="C143">
        <f>Tabla_pruebaReal3[[#This Row],[Column2]]-$G$2</f>
        <v>-2.1093750000000004</v>
      </c>
      <c r="D143">
        <f>Tabla_pruebaReal3[[#This Row],[Column122]]*PI()/180</f>
        <v>-3.6815538909255395E-2</v>
      </c>
      <c r="E143">
        <v>3.0761718999999998</v>
      </c>
    </row>
    <row r="144" spans="1:5" x14ac:dyDescent="0.3">
      <c r="A144">
        <v>1079.68</v>
      </c>
      <c r="B144">
        <f>Tabla_pruebaReal3[[#This Row],[Column1]]-$G$1</f>
        <v>3.4300000000000637</v>
      </c>
      <c r="C144">
        <f>Tabla_pruebaReal3[[#This Row],[Column2]]-$G$2</f>
        <v>-1.9335938000000001</v>
      </c>
      <c r="D144">
        <f>Tabla_pruebaReal3[[#This Row],[Column122]]*PI()/180</f>
        <v>-3.3747578206148737E-2</v>
      </c>
      <c r="E144">
        <v>3.2519531000000002</v>
      </c>
    </row>
    <row r="145" spans="1:5" x14ac:dyDescent="0.3">
      <c r="A145">
        <v>1079.7</v>
      </c>
      <c r="B145">
        <f>Tabla_pruebaReal3[[#This Row],[Column1]]-$G$1</f>
        <v>3.4500000000000455</v>
      </c>
      <c r="C145">
        <f>Tabla_pruebaReal3[[#This Row],[Column2]]-$G$2</f>
        <v>-1.8457031000000002</v>
      </c>
      <c r="D145">
        <f>Tabla_pruebaReal3[[#This Row],[Column122]]*PI()/180</f>
        <v>-3.2213596109266156E-2</v>
      </c>
      <c r="E145">
        <v>3.3398438000000001</v>
      </c>
    </row>
    <row r="146" spans="1:5" x14ac:dyDescent="0.3">
      <c r="A146">
        <v>1079.72</v>
      </c>
      <c r="B146">
        <f>Tabla_pruebaReal3[[#This Row],[Column1]]-$G$1</f>
        <v>3.4700000000000273</v>
      </c>
      <c r="C146">
        <f>Tabla_pruebaReal3[[#This Row],[Column2]]-$G$2</f>
        <v>-1.5820313000000001</v>
      </c>
      <c r="D146">
        <f>Tabla_pruebaReal3[[#This Row],[Column122]]*PI()/180</f>
        <v>-2.7611655054606169E-2</v>
      </c>
      <c r="E146">
        <v>3.6035156000000002</v>
      </c>
    </row>
    <row r="147" spans="1:5" x14ac:dyDescent="0.3">
      <c r="A147">
        <v>1079.74</v>
      </c>
      <c r="B147">
        <f>Tabla_pruebaReal3[[#This Row],[Column1]]-$G$1</f>
        <v>3.4900000000000091</v>
      </c>
      <c r="C147">
        <f>Tabla_pruebaReal3[[#This Row],[Column2]]-$G$2</f>
        <v>-1.4941406000000002</v>
      </c>
      <c r="D147">
        <f>Tabla_pruebaReal3[[#This Row],[Column122]]*PI()/180</f>
        <v>-2.6077672957723591E-2</v>
      </c>
      <c r="E147">
        <v>3.6914063000000001</v>
      </c>
    </row>
    <row r="148" spans="1:5" x14ac:dyDescent="0.3">
      <c r="A148">
        <v>1079.77</v>
      </c>
      <c r="B148">
        <f>Tabla_pruebaReal3[[#This Row],[Column1]]-$G$1</f>
        <v>3.5199999999999818</v>
      </c>
      <c r="C148">
        <f>Tabla_pruebaReal3[[#This Row],[Column2]]-$G$2</f>
        <v>-1.2304688000000001</v>
      </c>
      <c r="D148">
        <f>Tabla_pruebaReal3[[#This Row],[Column122]]*PI()/180</f>
        <v>-2.1475731903063604E-2</v>
      </c>
      <c r="E148">
        <v>3.9550781000000002</v>
      </c>
    </row>
    <row r="149" spans="1:5" x14ac:dyDescent="0.3">
      <c r="A149">
        <v>1079.79</v>
      </c>
      <c r="B149">
        <f>Tabla_pruebaReal3[[#This Row],[Column1]]-$G$1</f>
        <v>3.5399999999999636</v>
      </c>
      <c r="C149">
        <f>Tabla_pruebaReal3[[#This Row],[Column2]]-$G$2</f>
        <v>-1.0546875</v>
      </c>
      <c r="D149">
        <f>Tabla_pruebaReal3[[#This Row],[Column122]]*PI()/180</f>
        <v>-1.8407769454627694E-2</v>
      </c>
      <c r="E149">
        <v>4.1308594000000003</v>
      </c>
    </row>
    <row r="150" spans="1:5" x14ac:dyDescent="0.3">
      <c r="A150">
        <v>1079.81</v>
      </c>
      <c r="B150">
        <f>Tabla_pruebaReal3[[#This Row],[Column1]]-$G$1</f>
        <v>3.5599999999999454</v>
      </c>
      <c r="C150">
        <f>Tabla_pruebaReal3[[#This Row],[Column2]]-$G$2</f>
        <v>-0.87890630000000058</v>
      </c>
      <c r="D150">
        <f>Tabla_pruebaReal3[[#This Row],[Column122]]*PI()/180</f>
        <v>-1.5339808751521048E-2</v>
      </c>
      <c r="E150">
        <v>4.3066405999999997</v>
      </c>
    </row>
    <row r="151" spans="1:5" x14ac:dyDescent="0.3">
      <c r="A151">
        <v>1079.8399999999999</v>
      </c>
      <c r="B151">
        <f>Tabla_pruebaReal3[[#This Row],[Column1]]-$G$1</f>
        <v>3.5899999999999181</v>
      </c>
      <c r="C151">
        <f>Tabla_pruebaReal3[[#This Row],[Column2]]-$G$2</f>
        <v>-0.703125</v>
      </c>
      <c r="D151">
        <f>Tabla_pruebaReal3[[#This Row],[Column122]]*PI()/180</f>
        <v>-1.2271846303085129E-2</v>
      </c>
      <c r="E151">
        <v>4.4824219000000003</v>
      </c>
    </row>
    <row r="152" spans="1:5" x14ac:dyDescent="0.3">
      <c r="A152">
        <v>1079.8599999999999</v>
      </c>
      <c r="B152">
        <f>Tabla_pruebaReal3[[#This Row],[Column1]]-$G$1</f>
        <v>3.6099999999999</v>
      </c>
      <c r="C152">
        <f>Tabla_pruebaReal3[[#This Row],[Column2]]-$G$2</f>
        <v>-0.52734380000000058</v>
      </c>
      <c r="D152">
        <f>Tabla_pruebaReal3[[#This Row],[Column122]]*PI()/180</f>
        <v>-9.2038855999784838E-3</v>
      </c>
      <c r="E152">
        <v>4.6582030999999997</v>
      </c>
    </row>
    <row r="153" spans="1:5" x14ac:dyDescent="0.3">
      <c r="A153">
        <v>1079.8800000000001</v>
      </c>
      <c r="B153">
        <f>Tabla_pruebaReal3[[#This Row],[Column1]]-$G$1</f>
        <v>3.6300000000001091</v>
      </c>
      <c r="C153">
        <f>Tabla_pruebaReal3[[#This Row],[Column2]]-$G$2</f>
        <v>-0.3515625</v>
      </c>
      <c r="D153">
        <f>Tabla_pruebaReal3[[#This Row],[Column122]]*PI()/180</f>
        <v>-6.1359231515425647E-3</v>
      </c>
      <c r="E153">
        <v>4.8339844000000003</v>
      </c>
    </row>
    <row r="154" spans="1:5" x14ac:dyDescent="0.3">
      <c r="A154">
        <v>1079.9100000000001</v>
      </c>
      <c r="B154">
        <f>Tabla_pruebaReal3[[#This Row],[Column1]]-$G$1</f>
        <v>3.6600000000000819</v>
      </c>
      <c r="C154">
        <f>Tabla_pruebaReal3[[#This Row],[Column2]]-$G$2</f>
        <v>-0.26367190000000029</v>
      </c>
      <c r="D154">
        <f>Tabla_pruebaReal3[[#This Row],[Column122]]*PI()/180</f>
        <v>-4.6019427999892419E-3</v>
      </c>
      <c r="E154">
        <v>4.921875</v>
      </c>
    </row>
    <row r="155" spans="1:5" x14ac:dyDescent="0.3">
      <c r="A155">
        <v>1079.93</v>
      </c>
      <c r="B155">
        <f>Tabla_pruebaReal3[[#This Row],[Column1]]-$G$1</f>
        <v>3.6800000000000637</v>
      </c>
      <c r="C155">
        <f>Tabla_pruebaReal3[[#This Row],[Column2]]-$G$2</f>
        <v>-0.17578130000000058</v>
      </c>
      <c r="D155">
        <f>Tabla_pruebaReal3[[#This Row],[Column122]]*PI()/180</f>
        <v>-3.0679624484359186E-3</v>
      </c>
      <c r="E155">
        <v>5.0097655999999997</v>
      </c>
    </row>
    <row r="156" spans="1:5" x14ac:dyDescent="0.3">
      <c r="A156">
        <v>1079.95</v>
      </c>
      <c r="B156">
        <f>Tabla_pruebaReal3[[#This Row],[Column1]]-$G$1</f>
        <v>3.7000000000000455</v>
      </c>
      <c r="C156">
        <f>Tabla_pruebaReal3[[#This Row],[Column2]]-$G$2</f>
        <v>0</v>
      </c>
      <c r="D156">
        <f>Tabla_pruebaReal3[[#This Row],[Column122]]*PI()/180</f>
        <v>0</v>
      </c>
      <c r="E156">
        <v>5.1855469000000003</v>
      </c>
    </row>
    <row r="157" spans="1:5" x14ac:dyDescent="0.3">
      <c r="A157">
        <v>1079.97</v>
      </c>
      <c r="B157">
        <f>Tabla_pruebaReal3[[#This Row],[Column1]]-$G$1</f>
        <v>3.7200000000000273</v>
      </c>
      <c r="C157">
        <f>Tabla_pruebaReal3[[#This Row],[Column2]]-$G$2</f>
        <v>8.7890599999999708E-2</v>
      </c>
      <c r="D157">
        <f>Tabla_pruebaReal3[[#This Row],[Column122]]*PI()/180</f>
        <v>1.533980351553323E-3</v>
      </c>
      <c r="E157">
        <v>5.2734375</v>
      </c>
    </row>
    <row r="158" spans="1:5" x14ac:dyDescent="0.3">
      <c r="A158">
        <v>1080</v>
      </c>
      <c r="B158">
        <f>Tabla_pruebaReal3[[#This Row],[Column1]]-$G$1</f>
        <v>3.75</v>
      </c>
      <c r="C158">
        <f>Tabla_pruebaReal3[[#This Row],[Column2]]-$G$2</f>
        <v>8.7890599999999708E-2</v>
      </c>
      <c r="D158">
        <f>Tabla_pruebaReal3[[#This Row],[Column122]]*PI()/180</f>
        <v>1.533980351553323E-3</v>
      </c>
      <c r="E158">
        <v>5.2734375</v>
      </c>
    </row>
    <row r="159" spans="1:5" x14ac:dyDescent="0.3">
      <c r="A159">
        <v>1080.02</v>
      </c>
      <c r="B159">
        <f>Tabla_pruebaReal3[[#This Row],[Column1]]-$G$1</f>
        <v>3.7699999999999818</v>
      </c>
      <c r="C159">
        <f>Tabla_pruebaReal3[[#This Row],[Column2]]-$G$2</f>
        <v>0.17578119999999942</v>
      </c>
      <c r="D159">
        <f>Tabla_pruebaReal3[[#This Row],[Column122]]*PI()/180</f>
        <v>3.067960703106646E-3</v>
      </c>
      <c r="E159">
        <v>5.3613280999999997</v>
      </c>
    </row>
    <row r="160" spans="1:5" x14ac:dyDescent="0.3">
      <c r="A160">
        <v>1080.04</v>
      </c>
      <c r="B160">
        <f>Tabla_pruebaReal3[[#This Row],[Column1]]-$G$1</f>
        <v>3.7899999999999636</v>
      </c>
      <c r="C160">
        <f>Tabla_pruebaReal3[[#This Row],[Column2]]-$G$2</f>
        <v>0.17578119999999942</v>
      </c>
      <c r="D160">
        <f>Tabla_pruebaReal3[[#This Row],[Column122]]*PI()/180</f>
        <v>3.067960703106646E-3</v>
      </c>
      <c r="E160">
        <v>5.3613280999999997</v>
      </c>
    </row>
    <row r="161" spans="1:5" x14ac:dyDescent="0.3">
      <c r="A161">
        <v>1080.06</v>
      </c>
      <c r="B161">
        <f>Tabla_pruebaReal3[[#This Row],[Column1]]-$G$1</f>
        <v>3.8099999999999454</v>
      </c>
      <c r="C161">
        <f>Tabla_pruebaReal3[[#This Row],[Column2]]-$G$2</f>
        <v>0.17578119999999942</v>
      </c>
      <c r="D161">
        <f>Tabla_pruebaReal3[[#This Row],[Column122]]*PI()/180</f>
        <v>3.067960703106646E-3</v>
      </c>
      <c r="E161">
        <v>5.3613280999999997</v>
      </c>
    </row>
    <row r="162" spans="1:5" x14ac:dyDescent="0.3">
      <c r="A162">
        <v>1080.0899999999999</v>
      </c>
      <c r="B162">
        <f>Tabla_pruebaReal3[[#This Row],[Column1]]-$G$1</f>
        <v>3.8399999999999181</v>
      </c>
      <c r="C162">
        <f>Tabla_pruebaReal3[[#This Row],[Column2]]-$G$2</f>
        <v>0.2636718999999994</v>
      </c>
      <c r="D162">
        <f>Tabla_pruebaReal3[[#This Row],[Column122]]*PI()/180</f>
        <v>4.6019427999892263E-3</v>
      </c>
      <c r="E162">
        <v>5.4492187999999997</v>
      </c>
    </row>
    <row r="163" spans="1:5" x14ac:dyDescent="0.3">
      <c r="A163">
        <v>1080.1099999999999</v>
      </c>
      <c r="B163">
        <f>Tabla_pruebaReal3[[#This Row],[Column1]]-$G$1</f>
        <v>3.8599999999999</v>
      </c>
      <c r="C163">
        <f>Tabla_pruebaReal3[[#This Row],[Column2]]-$G$2</f>
        <v>0.17578119999999942</v>
      </c>
      <c r="D163">
        <f>Tabla_pruebaReal3[[#This Row],[Column122]]*PI()/180</f>
        <v>3.067960703106646E-3</v>
      </c>
      <c r="E163">
        <v>5.3613280999999997</v>
      </c>
    </row>
    <row r="164" spans="1:5" x14ac:dyDescent="0.3">
      <c r="A164">
        <v>1080.1300000000001</v>
      </c>
      <c r="B164">
        <f>Tabla_pruebaReal3[[#This Row],[Column1]]-$G$1</f>
        <v>3.8800000000001091</v>
      </c>
      <c r="C164">
        <f>Tabla_pruebaReal3[[#This Row],[Column2]]-$G$2</f>
        <v>0.17578119999999942</v>
      </c>
      <c r="D164">
        <f>Tabla_pruebaReal3[[#This Row],[Column122]]*PI()/180</f>
        <v>3.067960703106646E-3</v>
      </c>
      <c r="E164">
        <v>5.3613280999999997</v>
      </c>
    </row>
    <row r="165" spans="1:5" x14ac:dyDescent="0.3">
      <c r="A165">
        <v>1080.1600000000001</v>
      </c>
      <c r="B165">
        <f>Tabla_pruebaReal3[[#This Row],[Column1]]-$G$1</f>
        <v>3.9100000000000819</v>
      </c>
      <c r="C165">
        <f>Tabla_pruebaReal3[[#This Row],[Column2]]-$G$2</f>
        <v>0.17578119999999942</v>
      </c>
      <c r="D165">
        <f>Tabla_pruebaReal3[[#This Row],[Column122]]*PI()/180</f>
        <v>3.067960703106646E-3</v>
      </c>
      <c r="E165">
        <v>5.3613280999999997</v>
      </c>
    </row>
    <row r="166" spans="1:5" x14ac:dyDescent="0.3">
      <c r="A166">
        <v>1080.18</v>
      </c>
      <c r="B166">
        <f>Tabla_pruebaReal3[[#This Row],[Column1]]-$G$1</f>
        <v>3.9300000000000637</v>
      </c>
      <c r="C166">
        <f>Tabla_pruebaReal3[[#This Row],[Column2]]-$G$2</f>
        <v>8.7890599999999708E-2</v>
      </c>
      <c r="D166">
        <f>Tabla_pruebaReal3[[#This Row],[Column122]]*PI()/180</f>
        <v>1.533980351553323E-3</v>
      </c>
      <c r="E166">
        <v>5.2734375</v>
      </c>
    </row>
    <row r="167" spans="1:5" x14ac:dyDescent="0.3">
      <c r="A167">
        <v>1080.2</v>
      </c>
      <c r="B167">
        <f>Tabla_pruebaReal3[[#This Row],[Column1]]-$G$1</f>
        <v>3.9500000000000455</v>
      </c>
      <c r="C167">
        <f>Tabla_pruebaReal3[[#This Row],[Column2]]-$G$2</f>
        <v>8.7890599999999708E-2</v>
      </c>
      <c r="D167">
        <f>Tabla_pruebaReal3[[#This Row],[Column122]]*PI()/180</f>
        <v>1.533980351553323E-3</v>
      </c>
      <c r="E167">
        <v>5.2734375</v>
      </c>
    </row>
    <row r="168" spans="1:5" x14ac:dyDescent="0.3">
      <c r="A168">
        <v>1080.22</v>
      </c>
      <c r="B168">
        <f>Tabla_pruebaReal3[[#This Row],[Column1]]-$G$1</f>
        <v>3.9700000000000273</v>
      </c>
      <c r="C168">
        <f>Tabla_pruebaReal3[[#This Row],[Column2]]-$G$2</f>
        <v>8.7890599999999708E-2</v>
      </c>
      <c r="D168">
        <f>Tabla_pruebaReal3[[#This Row],[Column122]]*PI()/180</f>
        <v>1.533980351553323E-3</v>
      </c>
      <c r="E168">
        <v>5.2734375</v>
      </c>
    </row>
    <row r="169" spans="1:5" x14ac:dyDescent="0.3">
      <c r="A169">
        <v>1080.25</v>
      </c>
      <c r="B169">
        <f>Tabla_pruebaReal3[[#This Row],[Column1]]-$G$1</f>
        <v>4</v>
      </c>
      <c r="C169">
        <f>Tabla_pruebaReal3[[#This Row],[Column2]]-$G$2</f>
        <v>8.7890599999999708E-2</v>
      </c>
      <c r="D169">
        <f>Tabla_pruebaReal3[[#This Row],[Column122]]*PI()/180</f>
        <v>1.533980351553323E-3</v>
      </c>
      <c r="E169">
        <v>5.2734375</v>
      </c>
    </row>
    <row r="170" spans="1:5" x14ac:dyDescent="0.3">
      <c r="A170">
        <v>1080.27</v>
      </c>
      <c r="B170">
        <f>Tabla_pruebaReal3[[#This Row],[Column1]]-$G$1</f>
        <v>4.0199999999999818</v>
      </c>
      <c r="C170">
        <f>Tabla_pruebaReal3[[#This Row],[Column2]]-$G$2</f>
        <v>0</v>
      </c>
      <c r="D170">
        <f>Tabla_pruebaReal3[[#This Row],[Column122]]*PI()/180</f>
        <v>0</v>
      </c>
      <c r="E170">
        <v>5.1855469000000003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3875-955E-4BE3-B71E-8CC6E6DD6C60}">
  <dimension ref="A1:G176"/>
  <sheetViews>
    <sheetView topLeftCell="A150" workbookViewId="0">
      <selection activeCell="G24" sqref="G24"/>
    </sheetView>
  </sheetViews>
  <sheetFormatPr baseColWidth="10" defaultRowHeight="14.4" x14ac:dyDescent="0.3"/>
  <cols>
    <col min="5" max="5" width="18.886718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G1">
        <f>A2</f>
        <v>1103.4100000000001</v>
      </c>
    </row>
    <row r="2" spans="1:7" x14ac:dyDescent="0.3">
      <c r="A2">
        <v>1103.4100000000001</v>
      </c>
      <c r="B2">
        <f>Tabla_pruebaReal4[[#This Row],[Column1]]-$G$1</f>
        <v>0</v>
      </c>
      <c r="C2">
        <f>Tabla_pruebaReal4[[#This Row],[Column2]]-G2</f>
        <v>85.605469099999993</v>
      </c>
      <c r="D2">
        <f>Tabla_pruebaReal4[[#This Row],[Column13]]*PI()/180</f>
        <v>1.4940972935092667</v>
      </c>
      <c r="E2">
        <v>89.384765999999999</v>
      </c>
      <c r="G2">
        <f>E176</f>
        <v>3.7792968999999998</v>
      </c>
    </row>
    <row r="3" spans="1:7" x14ac:dyDescent="0.3">
      <c r="A3">
        <v>1103.43</v>
      </c>
      <c r="B3">
        <f>Tabla_pruebaReal4[[#This Row],[Column1]]-$G$1</f>
        <v>1.999999999998181E-2</v>
      </c>
      <c r="C3">
        <f>Tabla_pruebaReal4[[#This Row],[Column2]]-G3</f>
        <v>89.208984000000001</v>
      </c>
      <c r="D3">
        <f>Tabla_pruebaReal4[[#This Row],[Column13]]*PI()/180</f>
        <v>1.5569904931589411</v>
      </c>
      <c r="E3">
        <v>89.208984000000001</v>
      </c>
    </row>
    <row r="4" spans="1:7" x14ac:dyDescent="0.3">
      <c r="A4">
        <v>1103.45</v>
      </c>
      <c r="B4">
        <f>Tabla_pruebaReal4[[#This Row],[Column1]]-$G$1</f>
        <v>3.999999999996362E-2</v>
      </c>
      <c r="C4">
        <f>Tabla_pruebaReal4[[#This Row],[Column2]]-G4</f>
        <v>88.769531000000001</v>
      </c>
      <c r="D4">
        <f>Tabla_pruebaReal4[[#This Row],[Column13]]*PI()/180</f>
        <v>1.5493205914011743</v>
      </c>
      <c r="E4">
        <v>88.769531000000001</v>
      </c>
    </row>
    <row r="5" spans="1:7" x14ac:dyDescent="0.3">
      <c r="A5">
        <v>1103.48</v>
      </c>
      <c r="B5">
        <f>Tabla_pruebaReal4[[#This Row],[Column1]]-$G$1</f>
        <v>6.9999999999936335E-2</v>
      </c>
      <c r="C5">
        <f>Tabla_pruebaReal4[[#This Row],[Column2]]-G5</f>
        <v>87.363281000000001</v>
      </c>
      <c r="D5">
        <f>Tabla_pruebaReal4[[#This Row],[Column13]]*PI()/180</f>
        <v>1.5247768987950043</v>
      </c>
      <c r="E5">
        <v>87.363281000000001</v>
      </c>
    </row>
    <row r="6" spans="1:7" x14ac:dyDescent="0.3">
      <c r="A6">
        <v>1103.5</v>
      </c>
      <c r="B6">
        <f>Tabla_pruebaReal4[[#This Row],[Column1]]-$G$1</f>
        <v>8.9999999999918145E-2</v>
      </c>
      <c r="C6">
        <f>Tabla_pruebaReal4[[#This Row],[Column2]]-G6</f>
        <v>84.462890999999999</v>
      </c>
      <c r="D6">
        <f>Tabla_pruebaReal4[[#This Row],[Column13]]*PI()/180</f>
        <v>1.4741555437030858</v>
      </c>
      <c r="E6">
        <v>84.462890999999999</v>
      </c>
    </row>
    <row r="7" spans="1:7" x14ac:dyDescent="0.3">
      <c r="A7">
        <v>1103.53</v>
      </c>
      <c r="B7">
        <f>Tabla_pruebaReal4[[#This Row],[Column1]]-$G$1</f>
        <v>0.11999999999989086</v>
      </c>
      <c r="C7">
        <f>Tabla_pruebaReal4[[#This Row],[Column2]]-G7</f>
        <v>79.716797</v>
      </c>
      <c r="D7">
        <f>Tabla_pruebaReal4[[#This Row],[Column13]]*PI()/180</f>
        <v>1.3913205767939381</v>
      </c>
      <c r="E7">
        <v>79.716797</v>
      </c>
    </row>
    <row r="8" spans="1:7" x14ac:dyDescent="0.3">
      <c r="A8">
        <v>1103.55</v>
      </c>
      <c r="B8">
        <f>Tabla_pruebaReal4[[#This Row],[Column1]]-$G$1</f>
        <v>0.13999999999987267</v>
      </c>
      <c r="C8">
        <f>Tabla_pruebaReal4[[#This Row],[Column2]]-G8</f>
        <v>73.388672</v>
      </c>
      <c r="D8">
        <f>Tabla_pruebaReal4[[#This Row],[Column13]]*PI()/180</f>
        <v>1.2808739600661718</v>
      </c>
      <c r="E8">
        <v>73.388672</v>
      </c>
    </row>
    <row r="9" spans="1:7" x14ac:dyDescent="0.3">
      <c r="A9">
        <v>1103.57</v>
      </c>
      <c r="B9">
        <f>Tabla_pruebaReal4[[#This Row],[Column1]]-$G$1</f>
        <v>0.15999999999985448</v>
      </c>
      <c r="C9">
        <f>Tabla_pruebaReal4[[#This Row],[Column2]]-G9</f>
        <v>65.478515999999999</v>
      </c>
      <c r="D9">
        <f>Tabla_pruebaReal4[[#This Row],[Column13]]*PI()/180</f>
        <v>1.1428156935197873</v>
      </c>
      <c r="E9">
        <v>65.478515999999999</v>
      </c>
    </row>
    <row r="10" spans="1:7" x14ac:dyDescent="0.3">
      <c r="A10">
        <v>1103.5999999999999</v>
      </c>
      <c r="B10">
        <f>Tabla_pruebaReal4[[#This Row],[Column1]]-$G$1</f>
        <v>0.1899999999998272</v>
      </c>
      <c r="C10">
        <f>Tabla_pruebaReal4[[#This Row],[Column2]]-G10</f>
        <v>56.162109000000001</v>
      </c>
      <c r="D10">
        <f>Tabla_pruebaReal4[[#This Row],[Column13]]*PI()/180</f>
        <v>0.9802137169139401</v>
      </c>
      <c r="E10">
        <v>56.162109000000001</v>
      </c>
    </row>
    <row r="11" spans="1:7" x14ac:dyDescent="0.3">
      <c r="A11">
        <v>1103.6199999999999</v>
      </c>
      <c r="B11">
        <f>Tabla_pruebaReal4[[#This Row],[Column1]]-$G$1</f>
        <v>0.20999999999980901</v>
      </c>
      <c r="C11">
        <f>Tabla_pruebaReal4[[#This Row],[Column2]]-G11</f>
        <v>45.439453</v>
      </c>
      <c r="D11">
        <f>Tabla_pruebaReal4[[#This Row],[Column13]]*PI()/180</f>
        <v>0.793068065155215</v>
      </c>
      <c r="E11">
        <v>45.439453</v>
      </c>
    </row>
    <row r="12" spans="1:7" x14ac:dyDescent="0.3">
      <c r="A12">
        <v>1103.6400000000001</v>
      </c>
      <c r="B12">
        <f>Tabla_pruebaReal4[[#This Row],[Column1]]-$G$1</f>
        <v>0.23000000000001819</v>
      </c>
      <c r="C12">
        <f>Tabla_pruebaReal4[[#This Row],[Column2]]-G12</f>
        <v>33.662109000000001</v>
      </c>
      <c r="D12">
        <f>Tabla_pruebaReal4[[#This Row],[Column13]]*PI()/180</f>
        <v>0.58751463521521585</v>
      </c>
      <c r="E12">
        <v>33.662109000000001</v>
      </c>
    </row>
    <row r="13" spans="1:7" x14ac:dyDescent="0.3">
      <c r="A13">
        <v>1103.67</v>
      </c>
      <c r="B13">
        <f>Tabla_pruebaReal4[[#This Row],[Column1]]-$G$1</f>
        <v>0.25999999999999091</v>
      </c>
      <c r="C13">
        <f>Tabla_pruebaReal4[[#This Row],[Column2]]-G13</f>
        <v>21.005859000000001</v>
      </c>
      <c r="D13">
        <f>Tabla_pruebaReal4[[#This Row],[Column13]]*PI()/180</f>
        <v>0.36662140175968355</v>
      </c>
      <c r="E13">
        <v>21.005859000000001</v>
      </c>
    </row>
    <row r="14" spans="1:7" x14ac:dyDescent="0.3">
      <c r="A14">
        <v>1103.69</v>
      </c>
      <c r="B14">
        <f>Tabla_pruebaReal4[[#This Row],[Column1]]-$G$1</f>
        <v>0.27999999999997272</v>
      </c>
      <c r="C14">
        <f>Tabla_pruebaReal4[[#This Row],[Column2]]-G14</f>
        <v>8.0859375</v>
      </c>
      <c r="D14">
        <f>Tabla_pruebaReal4[[#This Row],[Column13]]*PI()/180</f>
        <v>0.14112623248547898</v>
      </c>
      <c r="E14">
        <v>8.0859375</v>
      </c>
    </row>
    <row r="15" spans="1:7" x14ac:dyDescent="0.3">
      <c r="A15">
        <v>1103.71</v>
      </c>
      <c r="B15">
        <f>Tabla_pruebaReal4[[#This Row],[Column1]]-$G$1</f>
        <v>0.29999999999995453</v>
      </c>
      <c r="C15">
        <f>Tabla_pruebaReal4[[#This Row],[Column2]]-G15</f>
        <v>-4.3945312999999997</v>
      </c>
      <c r="D15">
        <f>Tabla_pruebaReal4[[#This Row],[Column13]]*PI()/180</f>
        <v>-7.6699040266946683E-2</v>
      </c>
      <c r="E15">
        <v>-4.3945312999999997</v>
      </c>
    </row>
    <row r="16" spans="1:7" x14ac:dyDescent="0.3">
      <c r="A16">
        <v>1103.74</v>
      </c>
      <c r="B16">
        <f>Tabla_pruebaReal4[[#This Row],[Column1]]-$G$1</f>
        <v>0.32999999999992724</v>
      </c>
      <c r="C16">
        <f>Tabla_pruebaReal4[[#This Row],[Column2]]-G16</f>
        <v>-16.875</v>
      </c>
      <c r="D16">
        <f>Tabla_pruebaReal4[[#This Row],[Column13]]*PI()/180</f>
        <v>-0.2945243112740431</v>
      </c>
      <c r="E16">
        <v>-16.875</v>
      </c>
    </row>
    <row r="17" spans="1:5" x14ac:dyDescent="0.3">
      <c r="A17">
        <v>1103.76</v>
      </c>
      <c r="B17">
        <f>Tabla_pruebaReal4[[#This Row],[Column1]]-$G$1</f>
        <v>0.34999999999990905</v>
      </c>
      <c r="C17">
        <f>Tabla_pruebaReal4[[#This Row],[Column2]]-G17</f>
        <v>-28.300781000000001</v>
      </c>
      <c r="D17">
        <f>Tabla_pruebaReal4[[#This Row],[Column13]]*PI()/180</f>
        <v>-0.4939418093358533</v>
      </c>
      <c r="E17">
        <v>-28.300781000000001</v>
      </c>
    </row>
    <row r="18" spans="1:5" x14ac:dyDescent="0.3">
      <c r="A18">
        <v>1103.79</v>
      </c>
      <c r="B18">
        <f>Tabla_pruebaReal4[[#This Row],[Column1]]-$G$1</f>
        <v>0.37999999999988177</v>
      </c>
      <c r="C18">
        <f>Tabla_pruebaReal4[[#This Row],[Column2]]-G18</f>
        <v>-37.617187999999999</v>
      </c>
      <c r="D18">
        <f>Tabla_pruebaReal4[[#This Row],[Column13]]*PI()/180</f>
        <v>-0.65654378594170071</v>
      </c>
      <c r="E18">
        <v>-37.617187999999999</v>
      </c>
    </row>
    <row r="19" spans="1:5" x14ac:dyDescent="0.3">
      <c r="A19">
        <v>1103.81</v>
      </c>
      <c r="B19">
        <f>Tabla_pruebaReal4[[#This Row],[Column1]]-$G$1</f>
        <v>0.39999999999986358</v>
      </c>
      <c r="C19">
        <f>Tabla_pruebaReal4[[#This Row],[Column2]]-G19</f>
        <v>-44.472656000000001</v>
      </c>
      <c r="D19">
        <f>Tabla_pruebaReal4[[#This Row],[Column13]]*PI()/180</f>
        <v>-0.77619427430681143</v>
      </c>
      <c r="E19">
        <v>-44.472656000000001</v>
      </c>
    </row>
    <row r="20" spans="1:5" x14ac:dyDescent="0.3">
      <c r="A20">
        <v>1103.8399999999999</v>
      </c>
      <c r="B20">
        <f>Tabla_pruebaReal4[[#This Row],[Column1]]-$G$1</f>
        <v>0.42999999999983629</v>
      </c>
      <c r="C20">
        <f>Tabla_pruebaReal4[[#This Row],[Column2]]-G20</f>
        <v>-48.691406000000001</v>
      </c>
      <c r="D20">
        <f>Tabla_pruebaReal4[[#This Row],[Column13]]*PI()/180</f>
        <v>-0.84982535212532218</v>
      </c>
      <c r="E20">
        <v>-48.691406000000001</v>
      </c>
    </row>
    <row r="21" spans="1:5" x14ac:dyDescent="0.3">
      <c r="A21">
        <v>1103.8599999999999</v>
      </c>
      <c r="B21">
        <f>Tabla_pruebaReal4[[#This Row],[Column1]]-$G$1</f>
        <v>0.4499999999998181</v>
      </c>
      <c r="C21">
        <f>Tabla_pruebaReal4[[#This Row],[Column2]]-G21</f>
        <v>-50.273437999999999</v>
      </c>
      <c r="D21">
        <f>Tabla_pruebaReal4[[#This Row],[Column13]]*PI()/180</f>
        <v>-0.87743701939723295</v>
      </c>
      <c r="E21">
        <v>-50.273437999999999</v>
      </c>
    </row>
    <row r="22" spans="1:5" x14ac:dyDescent="0.3">
      <c r="A22">
        <v>1103.8900000000001</v>
      </c>
      <c r="B22">
        <f>Tabla_pruebaReal4[[#This Row],[Column1]]-$G$1</f>
        <v>0.48000000000001819</v>
      </c>
      <c r="C22">
        <f>Tabla_pruebaReal4[[#This Row],[Column2]]-G22</f>
        <v>-49.21875</v>
      </c>
      <c r="D22">
        <f>Tabla_pruebaReal4[[#This Row],[Column13]]*PI()/180</f>
        <v>-0.85902924121595903</v>
      </c>
      <c r="E22">
        <v>-49.21875</v>
      </c>
    </row>
    <row r="23" spans="1:5" x14ac:dyDescent="0.3">
      <c r="A23">
        <v>1103.9100000000001</v>
      </c>
      <c r="B23">
        <f>Tabla_pruebaReal4[[#This Row],[Column1]]-$G$1</f>
        <v>0.5</v>
      </c>
      <c r="C23">
        <f>Tabla_pruebaReal4[[#This Row],[Column2]]-G23</f>
        <v>-45.966797</v>
      </c>
      <c r="D23">
        <f>Tabla_pruebaReal4[[#This Row],[Column13]]*PI()/180</f>
        <v>-0.80227195424585196</v>
      </c>
      <c r="E23">
        <v>-45.966797</v>
      </c>
    </row>
    <row r="24" spans="1:5" x14ac:dyDescent="0.3">
      <c r="A24">
        <v>1103.94</v>
      </c>
      <c r="B24">
        <f>Tabla_pruebaReal4[[#This Row],[Column1]]-$G$1</f>
        <v>0.52999999999997272</v>
      </c>
      <c r="C24">
        <f>Tabla_pruebaReal4[[#This Row],[Column2]]-G24</f>
        <v>-40.517578</v>
      </c>
      <c r="D24">
        <f>Tabla_pruebaReal4[[#This Row],[Column13]]*PI()/180</f>
        <v>-0.70716514103361905</v>
      </c>
      <c r="E24">
        <v>-40.517578</v>
      </c>
    </row>
    <row r="25" spans="1:5" x14ac:dyDescent="0.3">
      <c r="A25">
        <v>1103.96</v>
      </c>
      <c r="B25">
        <f>Tabla_pruebaReal4[[#This Row],[Column1]]-$G$1</f>
        <v>0.54999999999995453</v>
      </c>
      <c r="C25">
        <f>Tabla_pruebaReal4[[#This Row],[Column2]]-G25</f>
        <v>-33.222656000000001</v>
      </c>
      <c r="D25">
        <f>Tabla_pruebaReal4[[#This Row],[Column13]]*PI()/180</f>
        <v>-0.57984473345744925</v>
      </c>
      <c r="E25">
        <v>-33.222656000000001</v>
      </c>
    </row>
    <row r="26" spans="1:5" x14ac:dyDescent="0.3">
      <c r="A26">
        <v>1103.99</v>
      </c>
      <c r="B26">
        <f>Tabla_pruebaReal4[[#This Row],[Column1]]-$G$1</f>
        <v>0.57999999999992724</v>
      </c>
      <c r="C26">
        <f>Tabla_pruebaReal4[[#This Row],[Column2]]-G26</f>
        <v>-24.609375</v>
      </c>
      <c r="D26">
        <f>Tabla_pruebaReal4[[#This Row],[Column13]]*PI()/180</f>
        <v>-0.42951462060797951</v>
      </c>
      <c r="E26">
        <v>-24.609375</v>
      </c>
    </row>
    <row r="27" spans="1:5" x14ac:dyDescent="0.3">
      <c r="A27">
        <v>1104.01</v>
      </c>
      <c r="B27">
        <f>Tabla_pruebaReal4[[#This Row],[Column1]]-$G$1</f>
        <v>0.59999999999990905</v>
      </c>
      <c r="C27">
        <f>Tabla_pruebaReal4[[#This Row],[Column2]]-G27</f>
        <v>-15.117188000000001</v>
      </c>
      <c r="D27">
        <f>Tabla_pruebaReal4[[#This Row],[Column13]]*PI()/180</f>
        <v>-0.26384470424297657</v>
      </c>
      <c r="E27">
        <v>-15.117188000000001</v>
      </c>
    </row>
    <row r="28" spans="1:5" x14ac:dyDescent="0.3">
      <c r="A28">
        <v>1104.04</v>
      </c>
      <c r="B28">
        <f>Tabla_pruebaReal4[[#This Row],[Column1]]-$G$1</f>
        <v>0.62999999999988177</v>
      </c>
      <c r="C28">
        <f>Tabla_pruebaReal4[[#This Row],[Column2]]-G28</f>
        <v>-5.2734375</v>
      </c>
      <c r="D28">
        <f>Tabla_pruebaReal4[[#This Row],[Column13]]*PI()/180</f>
        <v>-9.2038847273138477E-2</v>
      </c>
      <c r="E28">
        <v>-5.2734375</v>
      </c>
    </row>
    <row r="29" spans="1:5" x14ac:dyDescent="0.3">
      <c r="A29">
        <v>1104.06</v>
      </c>
      <c r="B29">
        <f>Tabla_pruebaReal4[[#This Row],[Column1]]-$G$1</f>
        <v>0.64999999999986358</v>
      </c>
      <c r="C29">
        <f>Tabla_pruebaReal4[[#This Row],[Column2]]-G29</f>
        <v>3.8671875</v>
      </c>
      <c r="D29">
        <f>Tabla_pruebaReal4[[#This Row],[Column13]]*PI()/180</f>
        <v>6.7495154666968218E-2</v>
      </c>
      <c r="E29">
        <v>3.8671875</v>
      </c>
    </row>
    <row r="30" spans="1:5" x14ac:dyDescent="0.3">
      <c r="A30">
        <v>1104.0899999999999</v>
      </c>
      <c r="B30">
        <f>Tabla_pruebaReal4[[#This Row],[Column1]]-$G$1</f>
        <v>0.67999999999983629</v>
      </c>
      <c r="C30">
        <f>Tabla_pruebaReal4[[#This Row],[Column2]]-G30</f>
        <v>11.601563000000001</v>
      </c>
      <c r="D30">
        <f>Tabla_pruebaReal4[[#This Row],[Column13]]*PI()/180</f>
        <v>0.20248547272755094</v>
      </c>
      <c r="E30">
        <v>11.601563000000001</v>
      </c>
    </row>
    <row r="31" spans="1:5" x14ac:dyDescent="0.3">
      <c r="A31">
        <v>1104.1099999999999</v>
      </c>
      <c r="B31">
        <f>Tabla_pruebaReal4[[#This Row],[Column1]]-$G$1</f>
        <v>0.6999999999998181</v>
      </c>
      <c r="C31">
        <f>Tabla_pruebaReal4[[#This Row],[Column2]]-G31</f>
        <v>19.160156000000001</v>
      </c>
      <c r="D31">
        <f>Tabla_pruebaReal4[[#This Row],[Column13]]*PI()/180</f>
        <v>0.33440780739574666</v>
      </c>
      <c r="E31">
        <v>19.160156000000001</v>
      </c>
    </row>
    <row r="32" spans="1:5" x14ac:dyDescent="0.3">
      <c r="A32">
        <v>1104.1300000000001</v>
      </c>
      <c r="B32">
        <f>Tabla_pruebaReal4[[#This Row],[Column1]]-$G$1</f>
        <v>0.72000000000002728</v>
      </c>
      <c r="C32">
        <f>Tabla_pruebaReal4[[#This Row],[Column2]]-G32</f>
        <v>25.839843999999999</v>
      </c>
      <c r="D32">
        <f>Tabla_pruebaReal4[[#This Row],[Column13]]*PI()/180</f>
        <v>0.45099035600170162</v>
      </c>
      <c r="E32">
        <v>25.839843999999999</v>
      </c>
    </row>
    <row r="33" spans="1:5" x14ac:dyDescent="0.3">
      <c r="A33">
        <v>1104.1600000000001</v>
      </c>
      <c r="B33">
        <f>Tabla_pruebaReal4[[#This Row],[Column1]]-$G$1</f>
        <v>0.75</v>
      </c>
      <c r="C33">
        <f>Tabla_pruebaReal4[[#This Row],[Column2]]-G33</f>
        <v>31.376953</v>
      </c>
      <c r="D33">
        <f>Tabla_pruebaReal4[[#This Row],[Column13]]*PI()/180</f>
        <v>0.54763113909351235</v>
      </c>
      <c r="E33">
        <v>31.376953</v>
      </c>
    </row>
    <row r="34" spans="1:5" x14ac:dyDescent="0.3">
      <c r="A34">
        <v>1104.18</v>
      </c>
      <c r="B34">
        <f>Tabla_pruebaReal4[[#This Row],[Column1]]-$G$1</f>
        <v>0.76999999999998181</v>
      </c>
      <c r="C34">
        <f>Tabla_pruebaReal4[[#This Row],[Column2]]-G34</f>
        <v>35.507812999999999</v>
      </c>
      <c r="D34">
        <f>Tabla_pruebaReal4[[#This Row],[Column13]]*PI()/180</f>
        <v>0.61972824703244522</v>
      </c>
      <c r="E34">
        <v>35.507812999999999</v>
      </c>
    </row>
    <row r="35" spans="1:5" x14ac:dyDescent="0.3">
      <c r="A35">
        <v>1104.2</v>
      </c>
      <c r="B35">
        <f>Tabla_pruebaReal4[[#This Row],[Column1]]-$G$1</f>
        <v>0.78999999999996362</v>
      </c>
      <c r="C35">
        <f>Tabla_pruebaReal4[[#This Row],[Column2]]-G35</f>
        <v>38.408203</v>
      </c>
      <c r="D35">
        <f>Tabla_pruebaReal4[[#This Row],[Column13]]*PI()/180</f>
        <v>0.67034960212436367</v>
      </c>
      <c r="E35">
        <v>38.408203</v>
      </c>
    </row>
    <row r="36" spans="1:5" x14ac:dyDescent="0.3">
      <c r="A36">
        <v>1104.23</v>
      </c>
      <c r="B36">
        <f>Tabla_pruebaReal4[[#This Row],[Column1]]-$G$1</f>
        <v>0.81999999999993634</v>
      </c>
      <c r="C36">
        <f>Tabla_pruebaReal4[[#This Row],[Column2]]-G36</f>
        <v>39.814453</v>
      </c>
      <c r="D36">
        <f>Tabla_pruebaReal4[[#This Row],[Column13]]*PI()/180</f>
        <v>0.69489329473053385</v>
      </c>
      <c r="E36">
        <v>39.814453</v>
      </c>
    </row>
    <row r="37" spans="1:5" x14ac:dyDescent="0.3">
      <c r="A37">
        <v>1104.25</v>
      </c>
      <c r="B37">
        <f>Tabla_pruebaReal4[[#This Row],[Column1]]-$G$1</f>
        <v>0.83999999999991815</v>
      </c>
      <c r="C37">
        <f>Tabla_pruebaReal4[[#This Row],[Column2]]-G37</f>
        <v>39.990234000000001</v>
      </c>
      <c r="D37">
        <f>Tabla_pruebaReal4[[#This Row],[Column13]]*PI()/180</f>
        <v>0.69796125194298209</v>
      </c>
      <c r="E37">
        <v>39.990234000000001</v>
      </c>
    </row>
    <row r="38" spans="1:5" x14ac:dyDescent="0.3">
      <c r="A38">
        <v>1104.28</v>
      </c>
      <c r="B38">
        <f>Tabla_pruebaReal4[[#This Row],[Column1]]-$G$1</f>
        <v>0.86999999999989086</v>
      </c>
      <c r="C38">
        <f>Tabla_pruebaReal4[[#This Row],[Column2]]-G38</f>
        <v>38.847656000000001</v>
      </c>
      <c r="D38">
        <f>Tabla_pruebaReal4[[#This Row],[Column13]]*PI()/180</f>
        <v>0.67801950388213028</v>
      </c>
      <c r="E38">
        <v>38.847656000000001</v>
      </c>
    </row>
    <row r="39" spans="1:5" x14ac:dyDescent="0.3">
      <c r="A39">
        <v>1104.3</v>
      </c>
      <c r="B39">
        <f>Tabla_pruebaReal4[[#This Row],[Column1]]-$G$1</f>
        <v>0.88999999999987267</v>
      </c>
      <c r="C39">
        <f>Tabla_pruebaReal4[[#This Row],[Column2]]-G39</f>
        <v>36.650390999999999</v>
      </c>
      <c r="D39">
        <f>Tabla_pruebaReal4[[#This Row],[Column13]]*PI()/180</f>
        <v>0.63966999509329703</v>
      </c>
      <c r="E39">
        <v>36.650390999999999</v>
      </c>
    </row>
    <row r="40" spans="1:5" x14ac:dyDescent="0.3">
      <c r="A40">
        <v>1104.32</v>
      </c>
      <c r="B40">
        <f>Tabla_pruebaReal4[[#This Row],[Column1]]-$G$1</f>
        <v>0.90999999999985448</v>
      </c>
      <c r="C40">
        <f>Tabla_pruebaReal4[[#This Row],[Column2]]-G40</f>
        <v>33.574218999999999</v>
      </c>
      <c r="D40">
        <f>Tabla_pruebaReal4[[#This Row],[Column13]]*PI()/180</f>
        <v>0.58598066533563808</v>
      </c>
      <c r="E40">
        <v>33.574218999999999</v>
      </c>
    </row>
    <row r="41" spans="1:5" x14ac:dyDescent="0.3">
      <c r="A41">
        <v>1104.3499999999999</v>
      </c>
      <c r="B41">
        <f>Tabla_pruebaReal4[[#This Row],[Column1]]-$G$1</f>
        <v>0.9399999999998272</v>
      </c>
      <c r="C41">
        <f>Tabla_pruebaReal4[[#This Row],[Column2]]-G41</f>
        <v>29.355468999999999</v>
      </c>
      <c r="D41">
        <f>Tabla_pruebaReal4[[#This Row],[Column13]]*PI()/180</f>
        <v>0.51234958751712723</v>
      </c>
      <c r="E41">
        <v>29.355468999999999</v>
      </c>
    </row>
    <row r="42" spans="1:5" x14ac:dyDescent="0.3">
      <c r="A42">
        <v>1104.3699999999999</v>
      </c>
      <c r="B42">
        <f>Tabla_pruebaReal4[[#This Row],[Column1]]-$G$1</f>
        <v>0.95999999999980901</v>
      </c>
      <c r="C42">
        <f>Tabla_pruebaReal4[[#This Row],[Column2]]-G42</f>
        <v>24.257812999999999</v>
      </c>
      <c r="D42">
        <f>Tabla_pruebaReal4[[#This Row],[Column13]]*PI()/180</f>
        <v>0.42337870618308321</v>
      </c>
      <c r="E42">
        <v>24.257812999999999</v>
      </c>
    </row>
    <row r="43" spans="1:5" x14ac:dyDescent="0.3">
      <c r="A43">
        <v>1104.4000000000001</v>
      </c>
      <c r="B43">
        <f>Tabla_pruebaReal4[[#This Row],[Column1]]-$G$1</f>
        <v>0.99000000000000909</v>
      </c>
      <c r="C43">
        <f>Tabla_pruebaReal4[[#This Row],[Column2]]-G43</f>
        <v>18.544922</v>
      </c>
      <c r="D43">
        <f>Tabla_pruebaReal4[[#This Row],[Column13]]*PI()/180</f>
        <v>0.32366994842553182</v>
      </c>
      <c r="E43">
        <v>18.544922</v>
      </c>
    </row>
    <row r="44" spans="1:5" x14ac:dyDescent="0.3">
      <c r="A44">
        <v>1104.42</v>
      </c>
      <c r="B44">
        <f>Tabla_pruebaReal4[[#This Row],[Column1]]-$G$1</f>
        <v>1.0099999999999909</v>
      </c>
      <c r="C44">
        <f>Tabla_pruebaReal4[[#This Row],[Column2]]-G44</f>
        <v>12.480468999999999</v>
      </c>
      <c r="D44">
        <f>Tabla_pruebaReal4[[#This Row],[Column13]]*PI()/180</f>
        <v>0.21782527624308415</v>
      </c>
      <c r="E44">
        <v>12.480468999999999</v>
      </c>
    </row>
    <row r="45" spans="1:5" x14ac:dyDescent="0.3">
      <c r="A45">
        <v>1104.44</v>
      </c>
      <c r="B45">
        <f>Tabla_pruebaReal4[[#This Row],[Column1]]-$G$1</f>
        <v>1.0299999999999727</v>
      </c>
      <c r="C45">
        <f>Tabla_pruebaReal4[[#This Row],[Column2]]-G45</f>
        <v>6.328125</v>
      </c>
      <c r="D45">
        <f>Tabla_pruebaReal4[[#This Row],[Column13]]*PI()/180</f>
        <v>0.11044661672776615</v>
      </c>
      <c r="E45">
        <v>6.328125</v>
      </c>
    </row>
    <row r="46" spans="1:5" x14ac:dyDescent="0.3">
      <c r="A46">
        <v>1104.47</v>
      </c>
      <c r="B46">
        <f>Tabla_pruebaReal4[[#This Row],[Column1]]-$G$1</f>
        <v>1.0599999999999454</v>
      </c>
      <c r="C46">
        <f>Tabla_pruebaReal4[[#This Row],[Column2]]-G46</f>
        <v>0.43945313000000003</v>
      </c>
      <c r="D46">
        <f>Tabla_pruebaReal4[[#This Row],[Column13]]*PI()/180</f>
        <v>7.669904026694669E-3</v>
      </c>
      <c r="E46">
        <v>0.43945313000000003</v>
      </c>
    </row>
    <row r="47" spans="1:5" x14ac:dyDescent="0.3">
      <c r="A47">
        <v>1104.49</v>
      </c>
      <c r="B47">
        <f>Tabla_pruebaReal4[[#This Row],[Column1]]-$G$1</f>
        <v>1.0799999999999272</v>
      </c>
      <c r="C47">
        <f>Tabla_pruebaReal4[[#This Row],[Column2]]-G47</f>
        <v>-5.0097655999999997</v>
      </c>
      <c r="D47">
        <f>Tabla_pruebaReal4[[#This Row],[Column13]]*PI()/180</f>
        <v>-8.7436904473149238E-2</v>
      </c>
      <c r="E47">
        <v>-5.0097655999999997</v>
      </c>
    </row>
    <row r="48" spans="1:5" x14ac:dyDescent="0.3">
      <c r="A48">
        <v>1104.51</v>
      </c>
      <c r="B48">
        <f>Tabla_pruebaReal4[[#This Row],[Column1]]-$G$1</f>
        <v>1.0999999999999091</v>
      </c>
      <c r="C48">
        <f>Tabla_pruebaReal4[[#This Row],[Column2]]-G48</f>
        <v>-10.107422</v>
      </c>
      <c r="D48">
        <f>Tabla_pruebaReal4[[#This Row],[Column13]]*PI()/180</f>
        <v>-0.17640779278851029</v>
      </c>
      <c r="E48">
        <v>-10.107422</v>
      </c>
    </row>
    <row r="49" spans="1:5" x14ac:dyDescent="0.3">
      <c r="A49">
        <v>1104.54</v>
      </c>
      <c r="B49">
        <f>Tabla_pruebaReal4[[#This Row],[Column1]]-$G$1</f>
        <v>1.1299999999998818</v>
      </c>
      <c r="C49">
        <f>Tabla_pruebaReal4[[#This Row],[Column2]]-G49</f>
        <v>-14.589843999999999</v>
      </c>
      <c r="D49">
        <f>Tabla_pruebaReal4[[#This Row],[Column13]]*PI()/180</f>
        <v>-0.25464081515233955</v>
      </c>
      <c r="E49">
        <v>-14.589843999999999</v>
      </c>
    </row>
    <row r="50" spans="1:5" x14ac:dyDescent="0.3">
      <c r="A50">
        <v>1104.56</v>
      </c>
      <c r="B50">
        <f>Tabla_pruebaReal4[[#This Row],[Column1]]-$G$1</f>
        <v>1.1499999999998636</v>
      </c>
      <c r="C50">
        <f>Tabla_pruebaReal4[[#This Row],[Column2]]-G50</f>
        <v>-17.841797</v>
      </c>
      <c r="D50">
        <f>Tabla_pruebaReal4[[#This Row],[Column13]]*PI()/180</f>
        <v>-0.31139810212244673</v>
      </c>
      <c r="E50">
        <v>-17.841797</v>
      </c>
    </row>
    <row r="51" spans="1:5" x14ac:dyDescent="0.3">
      <c r="A51">
        <v>1104.5899999999999</v>
      </c>
      <c r="B51">
        <f>Tabla_pruebaReal4[[#This Row],[Column1]]-$G$1</f>
        <v>1.1799999999998363</v>
      </c>
      <c r="C51">
        <f>Tabla_pruebaReal4[[#This Row],[Column2]]-G51</f>
        <v>-19.775390999999999</v>
      </c>
      <c r="D51">
        <f>Tabla_pruebaReal4[[#This Row],[Column13]]*PI()/180</f>
        <v>-0.34514568381925392</v>
      </c>
      <c r="E51">
        <v>-19.775390999999999</v>
      </c>
    </row>
    <row r="52" spans="1:5" x14ac:dyDescent="0.3">
      <c r="A52">
        <v>1104.6099999999999</v>
      </c>
      <c r="B52">
        <f>Tabla_pruebaReal4[[#This Row],[Column1]]-$G$1</f>
        <v>1.1999999999998181</v>
      </c>
      <c r="C52">
        <f>Tabla_pruebaReal4[[#This Row],[Column2]]-G52</f>
        <v>-20.478515999999999</v>
      </c>
      <c r="D52">
        <f>Tabla_pruebaReal4[[#This Row],[Column13]]*PI()/180</f>
        <v>-0.35741753012233907</v>
      </c>
      <c r="E52">
        <v>-20.478515999999999</v>
      </c>
    </row>
    <row r="53" spans="1:5" x14ac:dyDescent="0.3">
      <c r="A53">
        <v>1104.6400000000001</v>
      </c>
      <c r="B53">
        <f>Tabla_pruebaReal4[[#This Row],[Column1]]-$G$1</f>
        <v>1.2300000000000182</v>
      </c>
      <c r="C53">
        <f>Tabla_pruebaReal4[[#This Row],[Column2]]-G53</f>
        <v>-19.951172</v>
      </c>
      <c r="D53">
        <f>Tabla_pruebaReal4[[#This Row],[Column13]]*PI()/180</f>
        <v>-0.3482136410317021</v>
      </c>
      <c r="E53">
        <v>-19.951172</v>
      </c>
    </row>
    <row r="54" spans="1:5" x14ac:dyDescent="0.3">
      <c r="A54">
        <v>1104.6600000000001</v>
      </c>
      <c r="B54">
        <f>Tabla_pruebaReal4[[#This Row],[Column1]]-$G$1</f>
        <v>1.25</v>
      </c>
      <c r="C54">
        <f>Tabla_pruebaReal4[[#This Row],[Column2]]-G54</f>
        <v>-18.28125</v>
      </c>
      <c r="D54">
        <f>Tabla_pruebaReal4[[#This Row],[Column13]]*PI()/180</f>
        <v>-0.31906800388021339</v>
      </c>
      <c r="E54">
        <v>-18.28125</v>
      </c>
    </row>
    <row r="55" spans="1:5" x14ac:dyDescent="0.3">
      <c r="A55">
        <v>1104.69</v>
      </c>
      <c r="B55">
        <f>Tabla_pruebaReal4[[#This Row],[Column1]]-$G$1</f>
        <v>1.2799999999999727</v>
      </c>
      <c r="C55">
        <f>Tabla_pruebaReal4[[#This Row],[Column2]]-G55</f>
        <v>-15.644531000000001</v>
      </c>
      <c r="D55">
        <f>Tabla_pruebaReal4[[#This Row],[Column13]]*PI()/180</f>
        <v>-0.273048575880321</v>
      </c>
      <c r="E55">
        <v>-15.644531000000001</v>
      </c>
    </row>
    <row r="56" spans="1:5" x14ac:dyDescent="0.3">
      <c r="A56">
        <v>1104.71</v>
      </c>
      <c r="B56">
        <f>Tabla_pruebaReal4[[#This Row],[Column1]]-$G$1</f>
        <v>1.2999999999999545</v>
      </c>
      <c r="C56">
        <f>Tabla_pruebaReal4[[#This Row],[Column2]]-G56</f>
        <v>-12.041016000000001</v>
      </c>
      <c r="D56">
        <f>Tabla_pruebaReal4[[#This Row],[Column13]]*PI()/180</f>
        <v>-0.21015537448531754</v>
      </c>
      <c r="E56">
        <v>-12.041016000000001</v>
      </c>
    </row>
    <row r="57" spans="1:5" x14ac:dyDescent="0.3">
      <c r="A57">
        <v>1104.74</v>
      </c>
      <c r="B57">
        <f>Tabla_pruebaReal4[[#This Row],[Column1]]-$G$1</f>
        <v>1.3299999999999272</v>
      </c>
      <c r="C57">
        <f>Tabla_pruebaReal4[[#This Row],[Column2]]-G57</f>
        <v>-7.8222655999999997</v>
      </c>
      <c r="D57">
        <f>Tabla_pruebaReal4[[#This Row],[Column13]]*PI()/180</f>
        <v>-0.13652428968548974</v>
      </c>
      <c r="E57">
        <v>-7.8222655999999997</v>
      </c>
    </row>
    <row r="58" spans="1:5" x14ac:dyDescent="0.3">
      <c r="A58">
        <v>1104.76</v>
      </c>
      <c r="B58">
        <f>Tabla_pruebaReal4[[#This Row],[Column1]]-$G$1</f>
        <v>1.3499999999999091</v>
      </c>
      <c r="C58">
        <f>Tabla_pruebaReal4[[#This Row],[Column2]]-G58</f>
        <v>-3.515625</v>
      </c>
      <c r="D58">
        <f>Tabla_pruebaReal4[[#This Row],[Column13]]*PI()/180</f>
        <v>-6.1359231515425647E-2</v>
      </c>
      <c r="E58">
        <v>-3.515625</v>
      </c>
    </row>
    <row r="59" spans="1:5" x14ac:dyDescent="0.3">
      <c r="A59">
        <v>1104.79</v>
      </c>
      <c r="B59">
        <f>Tabla_pruebaReal4[[#This Row],[Column1]]-$G$1</f>
        <v>1.3799999999998818</v>
      </c>
      <c r="C59">
        <f>Tabla_pruebaReal4[[#This Row],[Column2]]-G59</f>
        <v>0.87890625</v>
      </c>
      <c r="D59">
        <f>Tabla_pruebaReal4[[#This Row],[Column13]]*PI()/180</f>
        <v>1.5339807878856412E-2</v>
      </c>
      <c r="E59">
        <v>0.87890625</v>
      </c>
    </row>
    <row r="60" spans="1:5" x14ac:dyDescent="0.3">
      <c r="A60">
        <v>1104.81</v>
      </c>
      <c r="B60">
        <f>Tabla_pruebaReal4[[#This Row],[Column1]]-$G$1</f>
        <v>1.3999999999998636</v>
      </c>
      <c r="C60">
        <f>Tabla_pruebaReal4[[#This Row],[Column2]]-G60</f>
        <v>5.0097655999999997</v>
      </c>
      <c r="D60">
        <f>Tabla_pruebaReal4[[#This Row],[Column13]]*PI()/180</f>
        <v>8.7436904473149238E-2</v>
      </c>
      <c r="E60">
        <v>5.0097655999999997</v>
      </c>
    </row>
    <row r="61" spans="1:5" x14ac:dyDescent="0.3">
      <c r="A61">
        <v>1104.83</v>
      </c>
      <c r="B61">
        <f>Tabla_pruebaReal4[[#This Row],[Column1]]-$G$1</f>
        <v>1.4199999999998454</v>
      </c>
      <c r="C61">
        <f>Tabla_pruebaReal4[[#This Row],[Column2]]-G61</f>
        <v>8.8769530999999997</v>
      </c>
      <c r="D61">
        <f>Tabla_pruebaReal4[[#This Row],[Column13]]*PI()/180</f>
        <v>0.15493205914011743</v>
      </c>
      <c r="E61">
        <v>8.8769530999999997</v>
      </c>
    </row>
    <row r="62" spans="1:5" x14ac:dyDescent="0.3">
      <c r="A62">
        <v>1104.8599999999999</v>
      </c>
      <c r="B62">
        <f>Tabla_pruebaReal4[[#This Row],[Column1]]-$G$1</f>
        <v>1.4499999999998181</v>
      </c>
      <c r="C62">
        <f>Tabla_pruebaReal4[[#This Row],[Column2]]-G62</f>
        <v>12.304688000000001</v>
      </c>
      <c r="D62">
        <f>Tabla_pruebaReal4[[#This Row],[Column13]]*PI()/180</f>
        <v>0.21475731903063605</v>
      </c>
      <c r="E62">
        <v>12.304688000000001</v>
      </c>
    </row>
    <row r="63" spans="1:5" x14ac:dyDescent="0.3">
      <c r="A63">
        <v>1104.8800000000001</v>
      </c>
      <c r="B63">
        <f>Tabla_pruebaReal4[[#This Row],[Column1]]-$G$1</f>
        <v>1.4700000000000273</v>
      </c>
      <c r="C63">
        <f>Tabla_pruebaReal4[[#This Row],[Column2]]-G63</f>
        <v>15.205078</v>
      </c>
      <c r="D63">
        <f>Tabla_pruebaReal4[[#This Row],[Column13]]*PI()/180</f>
        <v>0.26537867412255434</v>
      </c>
      <c r="E63">
        <v>15.205078</v>
      </c>
    </row>
    <row r="64" spans="1:5" x14ac:dyDescent="0.3">
      <c r="A64">
        <v>1104.9000000000001</v>
      </c>
      <c r="B64">
        <f>Tabla_pruebaReal4[[#This Row],[Column1]]-$G$1</f>
        <v>1.4900000000000091</v>
      </c>
      <c r="C64">
        <f>Tabla_pruebaReal4[[#This Row],[Column2]]-G64</f>
        <v>17.578125</v>
      </c>
      <c r="D64">
        <f>Tabla_pruebaReal4[[#This Row],[Column13]]*PI()/180</f>
        <v>0.30679615757712825</v>
      </c>
      <c r="E64">
        <v>17.578125</v>
      </c>
    </row>
    <row r="65" spans="1:5" x14ac:dyDescent="0.3">
      <c r="A65">
        <v>1104.93</v>
      </c>
      <c r="B65">
        <f>Tabla_pruebaReal4[[#This Row],[Column1]]-$G$1</f>
        <v>1.5199999999999818</v>
      </c>
      <c r="C65">
        <f>Tabla_pruebaReal4[[#This Row],[Column2]]-G65</f>
        <v>19.335937999999999</v>
      </c>
      <c r="D65">
        <f>Tabla_pruebaReal4[[#This Row],[Column13]]*PI()/180</f>
        <v>0.33747578206148732</v>
      </c>
      <c r="E65">
        <v>19.335937999999999</v>
      </c>
    </row>
    <row r="66" spans="1:5" x14ac:dyDescent="0.3">
      <c r="A66">
        <v>1104.95</v>
      </c>
      <c r="B66">
        <f>Tabla_pruebaReal4[[#This Row],[Column1]]-$G$1</f>
        <v>1.5399999999999636</v>
      </c>
      <c r="C66">
        <f>Tabla_pruebaReal4[[#This Row],[Column2]]-G66</f>
        <v>20.390625</v>
      </c>
      <c r="D66">
        <f>Tabla_pruebaReal4[[#This Row],[Column13]]*PI()/180</f>
        <v>0.35588354278946877</v>
      </c>
      <c r="E66">
        <v>20.390625</v>
      </c>
    </row>
    <row r="67" spans="1:5" x14ac:dyDescent="0.3">
      <c r="A67">
        <v>1104.97</v>
      </c>
      <c r="B67">
        <f>Tabla_pruebaReal4[[#This Row],[Column1]]-$G$1</f>
        <v>1.5599999999999454</v>
      </c>
      <c r="C67">
        <f>Tabla_pruebaReal4[[#This Row],[Column2]]-G67</f>
        <v>20.654297</v>
      </c>
      <c r="D67">
        <f>Tabla_pruebaReal4[[#This Row],[Column13]]*PI()/180</f>
        <v>0.36048548733478725</v>
      </c>
      <c r="E67">
        <v>20.654297</v>
      </c>
    </row>
    <row r="68" spans="1:5" x14ac:dyDescent="0.3">
      <c r="A68">
        <v>1105</v>
      </c>
      <c r="B68">
        <f>Tabla_pruebaReal4[[#This Row],[Column1]]-$G$1</f>
        <v>1.5899999999999181</v>
      </c>
      <c r="C68">
        <f>Tabla_pruebaReal4[[#This Row],[Column2]]-G68</f>
        <v>20.126953</v>
      </c>
      <c r="D68">
        <f>Tabla_pruebaReal4[[#This Row],[Column13]]*PI()/180</f>
        <v>0.35128159824415028</v>
      </c>
      <c r="E68">
        <v>20.126953</v>
      </c>
    </row>
    <row r="69" spans="1:5" x14ac:dyDescent="0.3">
      <c r="A69">
        <v>1105.02</v>
      </c>
      <c r="B69">
        <f>Tabla_pruebaReal4[[#This Row],[Column1]]-$G$1</f>
        <v>1.6099999999999</v>
      </c>
      <c r="C69">
        <f>Tabla_pruebaReal4[[#This Row],[Column2]]-G69</f>
        <v>18.984375</v>
      </c>
      <c r="D69">
        <f>Tabla_pruebaReal4[[#This Row],[Column13]]*PI()/180</f>
        <v>0.33133985018329848</v>
      </c>
      <c r="E69">
        <v>18.984375</v>
      </c>
    </row>
    <row r="70" spans="1:5" x14ac:dyDescent="0.3">
      <c r="A70">
        <v>1105.05</v>
      </c>
      <c r="B70">
        <f>Tabla_pruebaReal4[[#This Row],[Column1]]-$G$1</f>
        <v>1.6399999999998727</v>
      </c>
      <c r="C70">
        <f>Tabla_pruebaReal4[[#This Row],[Column2]]-G70</f>
        <v>17.226562999999999</v>
      </c>
      <c r="D70">
        <f>Tabla_pruebaReal4[[#This Row],[Column13]]*PI()/180</f>
        <v>0.30066024315223189</v>
      </c>
      <c r="E70">
        <v>17.226562999999999</v>
      </c>
    </row>
    <row r="71" spans="1:5" x14ac:dyDescent="0.3">
      <c r="A71">
        <v>1105.07</v>
      </c>
      <c r="B71">
        <f>Tabla_pruebaReal4[[#This Row],[Column1]]-$G$1</f>
        <v>1.6599999999998545</v>
      </c>
      <c r="C71">
        <f>Tabla_pruebaReal4[[#This Row],[Column2]]-G71</f>
        <v>15.292968999999999</v>
      </c>
      <c r="D71">
        <f>Tabla_pruebaReal4[[#This Row],[Column13]]*PI()/180</f>
        <v>0.26691266145542464</v>
      </c>
      <c r="E71">
        <v>15.292968999999999</v>
      </c>
    </row>
    <row r="72" spans="1:5" x14ac:dyDescent="0.3">
      <c r="A72">
        <v>1105.23</v>
      </c>
      <c r="B72">
        <f>Tabla_pruebaReal4[[#This Row],[Column1]]-$G$1</f>
        <v>1.8199999999999363</v>
      </c>
      <c r="C72">
        <f>Tabla_pruebaReal4[[#This Row],[Column2]]-G72</f>
        <v>-3.1640625</v>
      </c>
      <c r="D72">
        <f>Tabla_pruebaReal4[[#This Row],[Column13]]*PI()/180</f>
        <v>-5.5223308363883075E-2</v>
      </c>
      <c r="E72">
        <v>-3.1640625</v>
      </c>
    </row>
    <row r="73" spans="1:5" x14ac:dyDescent="0.3">
      <c r="A73">
        <v>1105.26</v>
      </c>
      <c r="B73">
        <f>Tabla_pruebaReal4[[#This Row],[Column1]]-$G$1</f>
        <v>1.8499999999999091</v>
      </c>
      <c r="C73">
        <f>Tabla_pruebaReal4[[#This Row],[Column2]]-G73</f>
        <v>-4.921875</v>
      </c>
      <c r="D73">
        <f>Tabla_pruebaReal4[[#This Row],[Column13]]*PI()/180</f>
        <v>-8.5902924121595906E-2</v>
      </c>
      <c r="E73">
        <v>-4.921875</v>
      </c>
    </row>
    <row r="74" spans="1:5" x14ac:dyDescent="0.3">
      <c r="A74">
        <v>1105.28</v>
      </c>
      <c r="B74">
        <f>Tabla_pruebaReal4[[#This Row],[Column1]]-$G$1</f>
        <v>1.8699999999998909</v>
      </c>
      <c r="C74">
        <f>Tabla_pruebaReal4[[#This Row],[Column2]]-G74</f>
        <v>-6.328125</v>
      </c>
      <c r="D74">
        <f>Tabla_pruebaReal4[[#This Row],[Column13]]*PI()/180</f>
        <v>-0.11044661672776615</v>
      </c>
      <c r="E74">
        <v>-6.328125</v>
      </c>
    </row>
    <row r="75" spans="1:5" x14ac:dyDescent="0.3">
      <c r="A75">
        <v>1105.31</v>
      </c>
      <c r="B75">
        <f>Tabla_pruebaReal4[[#This Row],[Column1]]-$G$1</f>
        <v>1.8999999999998636</v>
      </c>
      <c r="C75">
        <f>Tabla_pruebaReal4[[#This Row],[Column2]]-G75</f>
        <v>-7.1191405999999997</v>
      </c>
      <c r="D75">
        <f>Tabla_pruebaReal4[[#This Row],[Column13]]*PI()/180</f>
        <v>-0.12425244338240463</v>
      </c>
      <c r="E75">
        <v>-7.1191405999999997</v>
      </c>
    </row>
    <row r="76" spans="1:5" x14ac:dyDescent="0.3">
      <c r="A76">
        <v>1105.33</v>
      </c>
      <c r="B76">
        <f>Tabla_pruebaReal4[[#This Row],[Column1]]-$G$1</f>
        <v>1.9199999999998454</v>
      </c>
      <c r="C76">
        <f>Tabla_pruebaReal4[[#This Row],[Column2]]-G76</f>
        <v>-7.3828125</v>
      </c>
      <c r="D76">
        <f>Tabla_pruebaReal4[[#This Row],[Column13]]*PI()/180</f>
        <v>-0.12885438618239384</v>
      </c>
      <c r="E76">
        <v>-7.3828125</v>
      </c>
    </row>
    <row r="77" spans="1:5" x14ac:dyDescent="0.3">
      <c r="A77">
        <v>1105.3499999999999</v>
      </c>
      <c r="B77">
        <f>Tabla_pruebaReal4[[#This Row],[Column1]]-$G$1</f>
        <v>1.9399999999998272</v>
      </c>
      <c r="C77">
        <f>Tabla_pruebaReal4[[#This Row],[Column2]]-G77</f>
        <v>-7.1191405999999997</v>
      </c>
      <c r="D77">
        <f>Tabla_pruebaReal4[[#This Row],[Column13]]*PI()/180</f>
        <v>-0.12425244338240463</v>
      </c>
      <c r="E77">
        <v>-7.1191405999999997</v>
      </c>
    </row>
    <row r="78" spans="1:5" x14ac:dyDescent="0.3">
      <c r="A78">
        <v>1105.3800000000001</v>
      </c>
      <c r="B78">
        <f>Tabla_pruebaReal4[[#This Row],[Column1]]-$G$1</f>
        <v>1.9700000000000273</v>
      </c>
      <c r="C78">
        <f>Tabla_pruebaReal4[[#This Row],[Column2]]-G78</f>
        <v>-6.328125</v>
      </c>
      <c r="D78">
        <f>Tabla_pruebaReal4[[#This Row],[Column13]]*PI()/180</f>
        <v>-0.11044661672776615</v>
      </c>
      <c r="E78">
        <v>-6.328125</v>
      </c>
    </row>
    <row r="79" spans="1:5" x14ac:dyDescent="0.3">
      <c r="A79">
        <v>1105.4000000000001</v>
      </c>
      <c r="B79">
        <f>Tabla_pruebaReal4[[#This Row],[Column1]]-$G$1</f>
        <v>1.9900000000000091</v>
      </c>
      <c r="C79">
        <f>Tabla_pruebaReal4[[#This Row],[Column2]]-G79</f>
        <v>-5.1855469000000003</v>
      </c>
      <c r="D79">
        <f>Tabla_pruebaReal4[[#This Row],[Column13]]*PI()/180</f>
        <v>-9.0504866921585145E-2</v>
      </c>
      <c r="E79">
        <v>-5.1855469000000003</v>
      </c>
    </row>
    <row r="80" spans="1:5" x14ac:dyDescent="0.3">
      <c r="A80">
        <v>1105.43</v>
      </c>
      <c r="B80">
        <f>Tabla_pruebaReal4[[#This Row],[Column1]]-$G$1</f>
        <v>2.0199999999999818</v>
      </c>
      <c r="C80">
        <f>Tabla_pruebaReal4[[#This Row],[Column2]]-G80</f>
        <v>-3.6914063000000001</v>
      </c>
      <c r="D80">
        <f>Tabla_pruebaReal4[[#This Row],[Column13]]*PI()/180</f>
        <v>-6.4427193963861568E-2</v>
      </c>
      <c r="E80">
        <v>-3.6914063000000001</v>
      </c>
    </row>
    <row r="81" spans="1:5" x14ac:dyDescent="0.3">
      <c r="A81">
        <v>1105.45</v>
      </c>
      <c r="B81">
        <f>Tabla_pruebaReal4[[#This Row],[Column1]]-$G$1</f>
        <v>2.0399999999999636</v>
      </c>
      <c r="C81">
        <f>Tabla_pruebaReal4[[#This Row],[Column2]]-G81</f>
        <v>-1.8457030999999999</v>
      </c>
      <c r="D81">
        <f>Tabla_pruebaReal4[[#This Row],[Column13]]*PI()/180</f>
        <v>-3.2213596109266149E-2</v>
      </c>
      <c r="E81">
        <v>-1.8457030999999999</v>
      </c>
    </row>
    <row r="82" spans="1:5" x14ac:dyDescent="0.3">
      <c r="A82">
        <v>1105.47</v>
      </c>
      <c r="B82">
        <f>Tabla_pruebaReal4[[#This Row],[Column1]]-$G$1</f>
        <v>2.0599999999999454</v>
      </c>
      <c r="C82">
        <f>Tabla_pruebaReal4[[#This Row],[Column2]]-G82</f>
        <v>8.7890625E-2</v>
      </c>
      <c r="D82">
        <f>Tabla_pruebaReal4[[#This Row],[Column13]]*PI()/180</f>
        <v>1.5339807878856412E-3</v>
      </c>
      <c r="E82">
        <v>8.7890625E-2</v>
      </c>
    </row>
    <row r="83" spans="1:5" x14ac:dyDescent="0.3">
      <c r="A83">
        <v>1105.5</v>
      </c>
      <c r="B83">
        <f>Tabla_pruebaReal4[[#This Row],[Column1]]-$G$1</f>
        <v>2.0899999999999181</v>
      </c>
      <c r="C83">
        <f>Tabla_pruebaReal4[[#This Row],[Column2]]-G83</f>
        <v>2.109375</v>
      </c>
      <c r="D83">
        <f>Tabla_pruebaReal4[[#This Row],[Column13]]*PI()/180</f>
        <v>3.6815538909255388E-2</v>
      </c>
      <c r="E83">
        <v>2.109375</v>
      </c>
    </row>
    <row r="84" spans="1:5" x14ac:dyDescent="0.3">
      <c r="A84">
        <v>1105.52</v>
      </c>
      <c r="B84">
        <f>Tabla_pruebaReal4[[#This Row],[Column1]]-$G$1</f>
        <v>2.1099999999999</v>
      </c>
      <c r="C84">
        <f>Tabla_pruebaReal4[[#This Row],[Column2]]-G84</f>
        <v>4.0429687999999997</v>
      </c>
      <c r="D84">
        <f>Tabla_pruebaReal4[[#This Row],[Column13]]*PI()/180</f>
        <v>7.0563117115404111E-2</v>
      </c>
      <c r="E84">
        <v>4.0429687999999997</v>
      </c>
    </row>
    <row r="85" spans="1:5" x14ac:dyDescent="0.3">
      <c r="A85">
        <v>1105.54</v>
      </c>
      <c r="B85">
        <f>Tabla_pruebaReal4[[#This Row],[Column1]]-$G$1</f>
        <v>2.1299999999998818</v>
      </c>
      <c r="C85">
        <f>Tabla_pruebaReal4[[#This Row],[Column2]]-G85</f>
        <v>5.9765625</v>
      </c>
      <c r="D85">
        <f>Tabla_pruebaReal4[[#This Row],[Column13]]*PI()/180</f>
        <v>0.10431069357622359</v>
      </c>
      <c r="E85">
        <v>5.9765625</v>
      </c>
    </row>
    <row r="86" spans="1:5" x14ac:dyDescent="0.3">
      <c r="A86">
        <v>1105.56</v>
      </c>
      <c r="B86">
        <f>Tabla_pruebaReal4[[#This Row],[Column1]]-$G$1</f>
        <v>2.1499999999998636</v>
      </c>
      <c r="C86">
        <f>Tabla_pruebaReal4[[#This Row],[Column2]]-G86</f>
        <v>7.6464844000000003</v>
      </c>
      <c r="D86">
        <f>Tabla_pruebaReal4[[#This Row],[Column13]]*PI()/180</f>
        <v>0.1334563289823831</v>
      </c>
      <c r="E86">
        <v>7.6464844000000003</v>
      </c>
    </row>
    <row r="87" spans="1:5" x14ac:dyDescent="0.3">
      <c r="A87">
        <v>1105.5899999999999</v>
      </c>
      <c r="B87">
        <f>Tabla_pruebaReal4[[#This Row],[Column1]]-$G$1</f>
        <v>2.1799999999998363</v>
      </c>
      <c r="C87">
        <f>Tabla_pruebaReal4[[#This Row],[Column2]]-G87</f>
        <v>9.140625</v>
      </c>
      <c r="D87">
        <f>Tabla_pruebaReal4[[#This Row],[Column13]]*PI()/180</f>
        <v>0.1595340019401067</v>
      </c>
      <c r="E87">
        <v>9.140625</v>
      </c>
    </row>
    <row r="88" spans="1:5" x14ac:dyDescent="0.3">
      <c r="A88">
        <v>1105.6099999999999</v>
      </c>
      <c r="B88">
        <f>Tabla_pruebaReal4[[#This Row],[Column1]]-$G$1</f>
        <v>2.1999999999998181</v>
      </c>
      <c r="C88">
        <f>Tabla_pruebaReal4[[#This Row],[Column2]]-G88</f>
        <v>10.371093999999999</v>
      </c>
      <c r="D88">
        <f>Tabla_pruebaReal4[[#This Row],[Column13]]*PI()/180</f>
        <v>0.18100973733382877</v>
      </c>
      <c r="E88">
        <v>10.371093999999999</v>
      </c>
    </row>
    <row r="89" spans="1:5" x14ac:dyDescent="0.3">
      <c r="A89">
        <v>1105.6300000000001</v>
      </c>
      <c r="B89">
        <f>Tabla_pruebaReal4[[#This Row],[Column1]]-$G$1</f>
        <v>2.2200000000000273</v>
      </c>
      <c r="C89">
        <f>Tabla_pruebaReal4[[#This Row],[Column2]]-G89</f>
        <v>11.25</v>
      </c>
      <c r="D89">
        <f>Tabla_pruebaReal4[[#This Row],[Column13]]*PI()/180</f>
        <v>0.19634954084936207</v>
      </c>
      <c r="E89">
        <v>11.25</v>
      </c>
    </row>
    <row r="90" spans="1:5" x14ac:dyDescent="0.3">
      <c r="A90">
        <v>1105.6600000000001</v>
      </c>
      <c r="B90">
        <f>Tabla_pruebaReal4[[#This Row],[Column1]]-$G$1</f>
        <v>2.25</v>
      </c>
      <c r="C90">
        <f>Tabla_pruebaReal4[[#This Row],[Column2]]-G90</f>
        <v>11.777343999999999</v>
      </c>
      <c r="D90">
        <f>Tabla_pruebaReal4[[#This Row],[Column13]]*PI()/180</f>
        <v>0.20555342993999903</v>
      </c>
      <c r="E90">
        <v>11.777343999999999</v>
      </c>
    </row>
    <row r="91" spans="1:5" x14ac:dyDescent="0.3">
      <c r="A91">
        <v>1105.68</v>
      </c>
      <c r="B91">
        <f>Tabla_pruebaReal4[[#This Row],[Column1]]-$G$1</f>
        <v>2.2699999999999818</v>
      </c>
      <c r="C91">
        <f>Tabla_pruebaReal4[[#This Row],[Column2]]-G91</f>
        <v>11.953125</v>
      </c>
      <c r="D91">
        <f>Tabla_pruebaReal4[[#This Row],[Column13]]*PI()/180</f>
        <v>0.20862138715244719</v>
      </c>
      <c r="E91">
        <v>11.953125</v>
      </c>
    </row>
    <row r="92" spans="1:5" x14ac:dyDescent="0.3">
      <c r="A92">
        <v>1105.7</v>
      </c>
      <c r="B92">
        <f>Tabla_pruebaReal4[[#This Row],[Column1]]-$G$1</f>
        <v>2.2899999999999636</v>
      </c>
      <c r="C92">
        <f>Tabla_pruebaReal4[[#This Row],[Column2]]-G92</f>
        <v>11.777343999999999</v>
      </c>
      <c r="D92">
        <f>Tabla_pruebaReal4[[#This Row],[Column13]]*PI()/180</f>
        <v>0.20555342993999903</v>
      </c>
      <c r="E92">
        <v>11.777343999999999</v>
      </c>
    </row>
    <row r="93" spans="1:5" x14ac:dyDescent="0.3">
      <c r="A93">
        <v>1105.73</v>
      </c>
      <c r="B93">
        <f>Tabla_pruebaReal4[[#This Row],[Column1]]-$G$1</f>
        <v>2.3199999999999363</v>
      </c>
      <c r="C93">
        <f>Tabla_pruebaReal4[[#This Row],[Column2]]-G93</f>
        <v>11.337891000000001</v>
      </c>
      <c r="D93">
        <f>Tabla_pruebaReal4[[#This Row],[Column13]]*PI()/180</f>
        <v>0.19788352818223243</v>
      </c>
      <c r="E93">
        <v>11.337891000000001</v>
      </c>
    </row>
    <row r="94" spans="1:5" x14ac:dyDescent="0.3">
      <c r="A94">
        <v>1105.75</v>
      </c>
      <c r="B94">
        <f>Tabla_pruebaReal4[[#This Row],[Column1]]-$G$1</f>
        <v>2.3399999999999181</v>
      </c>
      <c r="C94">
        <f>Tabla_pruebaReal4[[#This Row],[Column2]]-G94</f>
        <v>10.546875</v>
      </c>
      <c r="D94">
        <f>Tabla_pruebaReal4[[#This Row],[Column13]]*PI()/180</f>
        <v>0.18407769454627695</v>
      </c>
      <c r="E94">
        <v>10.546875</v>
      </c>
    </row>
    <row r="95" spans="1:5" x14ac:dyDescent="0.3">
      <c r="A95">
        <v>1105.78</v>
      </c>
      <c r="B95">
        <f>Tabla_pruebaReal4[[#This Row],[Column1]]-$G$1</f>
        <v>2.3699999999998909</v>
      </c>
      <c r="C95">
        <f>Tabla_pruebaReal4[[#This Row],[Column2]]-G95</f>
        <v>9.5800780999999997</v>
      </c>
      <c r="D95">
        <f>Tabla_pruebaReal4[[#This Row],[Column13]]*PI()/180</f>
        <v>0.16720390544320257</v>
      </c>
      <c r="E95">
        <v>9.5800780999999997</v>
      </c>
    </row>
    <row r="96" spans="1:5" x14ac:dyDescent="0.3">
      <c r="A96">
        <v>1105.8</v>
      </c>
      <c r="B96">
        <f>Tabla_pruebaReal4[[#This Row],[Column1]]-$G$1</f>
        <v>2.3899999999998727</v>
      </c>
      <c r="C96">
        <f>Tabla_pruebaReal4[[#This Row],[Column2]]-G96</f>
        <v>8.5253905999999997</v>
      </c>
      <c r="D96">
        <f>Tabla_pruebaReal4[[#This Row],[Column13]]*PI()/180</f>
        <v>0.14879613598857488</v>
      </c>
      <c r="E96">
        <v>8.5253905999999997</v>
      </c>
    </row>
    <row r="97" spans="1:5" x14ac:dyDescent="0.3">
      <c r="A97">
        <v>1105.82</v>
      </c>
      <c r="B97">
        <f>Tabla_pruebaReal4[[#This Row],[Column1]]-$G$1</f>
        <v>2.4099999999998545</v>
      </c>
      <c r="C97">
        <f>Tabla_pruebaReal4[[#This Row],[Column2]]-G97</f>
        <v>7.2070312999999997</v>
      </c>
      <c r="D97">
        <f>Tabla_pruebaReal4[[#This Row],[Column13]]*PI()/180</f>
        <v>0.1257864254792872</v>
      </c>
      <c r="E97">
        <v>7.2070312999999997</v>
      </c>
    </row>
    <row r="98" spans="1:5" x14ac:dyDescent="0.3">
      <c r="A98">
        <v>1105.8499999999999</v>
      </c>
      <c r="B98">
        <f>Tabla_pruebaReal4[[#This Row],[Column1]]-$G$1</f>
        <v>2.4399999999998272</v>
      </c>
      <c r="C98">
        <f>Tabla_pruebaReal4[[#This Row],[Column2]]-G98</f>
        <v>5.8886719000000003</v>
      </c>
      <c r="D98">
        <f>Tabla_pruebaReal4[[#This Row],[Column13]]*PI()/180</f>
        <v>0.10277671322467029</v>
      </c>
      <c r="E98">
        <v>5.8886719000000003</v>
      </c>
    </row>
    <row r="99" spans="1:5" x14ac:dyDescent="0.3">
      <c r="A99">
        <v>1105.8699999999999</v>
      </c>
      <c r="B99">
        <f>Tabla_pruebaReal4[[#This Row],[Column1]]-$G$1</f>
        <v>2.459999999999809</v>
      </c>
      <c r="C99">
        <f>Tabla_pruebaReal4[[#This Row],[Column2]]-G99</f>
        <v>4.5703125</v>
      </c>
      <c r="D99">
        <f>Tabla_pruebaReal4[[#This Row],[Column13]]*PI()/180</f>
        <v>7.9767000970053348E-2</v>
      </c>
      <c r="E99">
        <v>4.5703125</v>
      </c>
    </row>
    <row r="100" spans="1:5" x14ac:dyDescent="0.3">
      <c r="A100">
        <v>1105.8900000000001</v>
      </c>
      <c r="B100">
        <f>Tabla_pruebaReal4[[#This Row],[Column1]]-$G$1</f>
        <v>2.4800000000000182</v>
      </c>
      <c r="C100">
        <f>Tabla_pruebaReal4[[#This Row],[Column2]]-G100</f>
        <v>3.2519531000000002</v>
      </c>
      <c r="D100">
        <f>Tabla_pruebaReal4[[#This Row],[Column13]]*PI()/180</f>
        <v>5.6757288715436408E-2</v>
      </c>
      <c r="E100">
        <v>3.2519531000000002</v>
      </c>
    </row>
    <row r="101" spans="1:5" x14ac:dyDescent="0.3">
      <c r="A101">
        <v>1105.9100000000001</v>
      </c>
      <c r="B101">
        <f>Tabla_pruebaReal4[[#This Row],[Column1]]-$G$1</f>
        <v>2.5</v>
      </c>
      <c r="C101">
        <f>Tabla_pruebaReal4[[#This Row],[Column2]]-G101</f>
        <v>2.109375</v>
      </c>
      <c r="D101">
        <f>Tabla_pruebaReal4[[#This Row],[Column13]]*PI()/180</f>
        <v>3.6815538909255388E-2</v>
      </c>
      <c r="E101">
        <v>2.109375</v>
      </c>
    </row>
    <row r="102" spans="1:5" x14ac:dyDescent="0.3">
      <c r="A102">
        <v>1105.94</v>
      </c>
      <c r="B102">
        <f>Tabla_pruebaReal4[[#This Row],[Column1]]-$G$1</f>
        <v>2.5299999999999727</v>
      </c>
      <c r="C102">
        <f>Tabla_pruebaReal4[[#This Row],[Column2]]-G102</f>
        <v>1.0546875</v>
      </c>
      <c r="D102">
        <f>Tabla_pruebaReal4[[#This Row],[Column13]]*PI()/180</f>
        <v>1.8407769454627694E-2</v>
      </c>
      <c r="E102">
        <v>1.0546875</v>
      </c>
    </row>
    <row r="103" spans="1:5" x14ac:dyDescent="0.3">
      <c r="A103">
        <v>1105.96</v>
      </c>
      <c r="B103">
        <f>Tabla_pruebaReal4[[#This Row],[Column1]]-$G$1</f>
        <v>2.5499999999999545</v>
      </c>
      <c r="C103">
        <f>Tabla_pruebaReal4[[#This Row],[Column2]]-G103</f>
        <v>0.26367188000000003</v>
      </c>
      <c r="D103">
        <f>Tabla_pruebaReal4[[#This Row],[Column13]]*PI()/180</f>
        <v>4.6019424509233867E-3</v>
      </c>
      <c r="E103">
        <v>0.26367188000000003</v>
      </c>
    </row>
    <row r="104" spans="1:5" x14ac:dyDescent="0.3">
      <c r="A104">
        <v>1105.98</v>
      </c>
      <c r="B104">
        <f>Tabla_pruebaReal4[[#This Row],[Column1]]-$G$1</f>
        <v>2.5699999999999363</v>
      </c>
      <c r="C104">
        <f>Tabla_pruebaReal4[[#This Row],[Column2]]-G104</f>
        <v>-0.3515625</v>
      </c>
      <c r="D104">
        <f>Tabla_pruebaReal4[[#This Row],[Column13]]*PI()/180</f>
        <v>-6.1359231515425647E-3</v>
      </c>
      <c r="E104">
        <v>-0.3515625</v>
      </c>
    </row>
    <row r="105" spans="1:5" x14ac:dyDescent="0.3">
      <c r="A105">
        <v>1106.01</v>
      </c>
      <c r="B105">
        <f>Tabla_pruebaReal4[[#This Row],[Column1]]-$G$1</f>
        <v>2.5999999999999091</v>
      </c>
      <c r="C105">
        <f>Tabla_pruebaReal4[[#This Row],[Column2]]-G105</f>
        <v>-0.79101562999999997</v>
      </c>
      <c r="D105">
        <f>Tabla_pruebaReal4[[#This Row],[Column13]]*PI()/180</f>
        <v>-1.3805827178237232E-2</v>
      </c>
      <c r="E105">
        <v>-0.79101562999999997</v>
      </c>
    </row>
    <row r="106" spans="1:5" x14ac:dyDescent="0.3">
      <c r="A106">
        <v>1106.03</v>
      </c>
      <c r="B106">
        <f>Tabla_pruebaReal4[[#This Row],[Column1]]-$G$1</f>
        <v>2.6199999999998909</v>
      </c>
      <c r="C106">
        <f>Tabla_pruebaReal4[[#This Row],[Column2]]-G106</f>
        <v>-0.96679687999999997</v>
      </c>
      <c r="D106">
        <f>Tabla_pruebaReal4[[#This Row],[Column13]]*PI()/180</f>
        <v>-1.6873788754008516E-2</v>
      </c>
      <c r="E106">
        <v>-0.96679687999999997</v>
      </c>
    </row>
    <row r="107" spans="1:5" x14ac:dyDescent="0.3">
      <c r="A107">
        <v>1106.06</v>
      </c>
      <c r="B107">
        <f>Tabla_pruebaReal4[[#This Row],[Column1]]-$G$1</f>
        <v>2.6499999999998636</v>
      </c>
      <c r="C107">
        <f>Tabla_pruebaReal4[[#This Row],[Column2]]-G107</f>
        <v>-0.87890625</v>
      </c>
      <c r="D107">
        <f>Tabla_pruebaReal4[[#This Row],[Column13]]*PI()/180</f>
        <v>-1.5339807878856412E-2</v>
      </c>
      <c r="E107">
        <v>-0.87890625</v>
      </c>
    </row>
    <row r="108" spans="1:5" x14ac:dyDescent="0.3">
      <c r="A108">
        <v>1106.08</v>
      </c>
      <c r="B108">
        <f>Tabla_pruebaReal4[[#This Row],[Column1]]-$G$1</f>
        <v>2.6699999999998454</v>
      </c>
      <c r="C108">
        <f>Tabla_pruebaReal4[[#This Row],[Column2]]-G108</f>
        <v>-0.61523437999999997</v>
      </c>
      <c r="D108">
        <f>Tabla_pruebaReal4[[#This Row],[Column13]]*PI()/180</f>
        <v>-1.0737865602465951E-2</v>
      </c>
      <c r="E108">
        <v>-0.61523437999999997</v>
      </c>
    </row>
    <row r="109" spans="1:5" x14ac:dyDescent="0.3">
      <c r="A109">
        <v>1106.0999999999999</v>
      </c>
      <c r="B109">
        <f>Tabla_pruebaReal4[[#This Row],[Column1]]-$G$1</f>
        <v>2.6899999999998272</v>
      </c>
      <c r="C109">
        <f>Tabla_pruebaReal4[[#This Row],[Column2]]-G109</f>
        <v>-0.17578125</v>
      </c>
      <c r="D109">
        <f>Tabla_pruebaReal4[[#This Row],[Column13]]*PI()/180</f>
        <v>-3.0679615757712823E-3</v>
      </c>
      <c r="E109">
        <v>-0.17578125</v>
      </c>
    </row>
    <row r="110" spans="1:5" x14ac:dyDescent="0.3">
      <c r="A110">
        <v>1106.1300000000001</v>
      </c>
      <c r="B110">
        <f>Tabla_pruebaReal4[[#This Row],[Column1]]-$G$1</f>
        <v>2.7200000000000273</v>
      </c>
      <c r="C110">
        <f>Tabla_pruebaReal4[[#This Row],[Column2]]-G110</f>
        <v>0.52734375</v>
      </c>
      <c r="D110">
        <f>Tabla_pruebaReal4[[#This Row],[Column13]]*PI()/180</f>
        <v>9.203884727313847E-3</v>
      </c>
      <c r="E110">
        <v>0.52734375</v>
      </c>
    </row>
    <row r="111" spans="1:5" x14ac:dyDescent="0.3">
      <c r="A111">
        <v>1106.1500000000001</v>
      </c>
      <c r="B111">
        <f>Tabla_pruebaReal4[[#This Row],[Column1]]-$G$1</f>
        <v>2.7400000000000091</v>
      </c>
      <c r="C111">
        <f>Tabla_pruebaReal4[[#This Row],[Column2]]-G111</f>
        <v>1.2304687999999999</v>
      </c>
      <c r="D111">
        <f>Tabla_pruebaReal4[[#This Row],[Column13]]*PI()/180</f>
        <v>2.1475731903063601E-2</v>
      </c>
      <c r="E111">
        <v>1.2304687999999999</v>
      </c>
    </row>
    <row r="112" spans="1:5" x14ac:dyDescent="0.3">
      <c r="A112">
        <v>1106.17</v>
      </c>
      <c r="B112">
        <f>Tabla_pruebaReal4[[#This Row],[Column1]]-$G$1</f>
        <v>2.7599999999999909</v>
      </c>
      <c r="C112">
        <f>Tabla_pruebaReal4[[#This Row],[Column2]]-G112</f>
        <v>2.0214843999999998</v>
      </c>
      <c r="D112">
        <f>Tabla_pruebaReal4[[#This Row],[Column13]]*PI()/180</f>
        <v>3.5281558557702056E-2</v>
      </c>
      <c r="E112">
        <v>2.0214843999999998</v>
      </c>
    </row>
    <row r="113" spans="1:5" x14ac:dyDescent="0.3">
      <c r="A113">
        <v>1106.2</v>
      </c>
      <c r="B113">
        <f>Tabla_pruebaReal4[[#This Row],[Column1]]-$G$1</f>
        <v>2.7899999999999636</v>
      </c>
      <c r="C113">
        <f>Tabla_pruebaReal4[[#This Row],[Column2]]-G113</f>
        <v>2.9882813000000001</v>
      </c>
      <c r="D113">
        <f>Tabla_pruebaReal4[[#This Row],[Column13]]*PI()/180</f>
        <v>5.2155347660776424E-2</v>
      </c>
      <c r="E113">
        <v>2.9882813000000001</v>
      </c>
    </row>
    <row r="114" spans="1:5" x14ac:dyDescent="0.3">
      <c r="A114">
        <v>1106.22</v>
      </c>
      <c r="B114">
        <f>Tabla_pruebaReal4[[#This Row],[Column1]]-$G$1</f>
        <v>2.8099999999999454</v>
      </c>
      <c r="C114">
        <f>Tabla_pruebaReal4[[#This Row],[Column2]]-G114</f>
        <v>3.8671875</v>
      </c>
      <c r="D114">
        <f>Tabla_pruebaReal4[[#This Row],[Column13]]*PI()/180</f>
        <v>6.7495154666968218E-2</v>
      </c>
      <c r="E114">
        <v>3.8671875</v>
      </c>
    </row>
    <row r="115" spans="1:5" x14ac:dyDescent="0.3">
      <c r="A115">
        <v>1106.24</v>
      </c>
      <c r="B115">
        <f>Tabla_pruebaReal4[[#This Row],[Column1]]-$G$1</f>
        <v>2.8299999999999272</v>
      </c>
      <c r="C115">
        <f>Tabla_pruebaReal4[[#This Row],[Column2]]-G115</f>
        <v>4.7460937999999997</v>
      </c>
      <c r="D115">
        <f>Tabla_pruebaReal4[[#This Row],[Column13]]*PI()/180</f>
        <v>8.2834963418489255E-2</v>
      </c>
      <c r="E115">
        <v>4.7460937999999997</v>
      </c>
    </row>
    <row r="116" spans="1:5" x14ac:dyDescent="0.3">
      <c r="A116">
        <v>1106.27</v>
      </c>
      <c r="B116">
        <f>Tabla_pruebaReal4[[#This Row],[Column1]]-$G$1</f>
        <v>2.8599999999999</v>
      </c>
      <c r="C116">
        <f>Tabla_pruebaReal4[[#This Row],[Column2]]-G116</f>
        <v>5.5371094000000003</v>
      </c>
      <c r="D116">
        <f>Tabla_pruebaReal4[[#This Row],[Column13]]*PI()/180</f>
        <v>9.6640790073127703E-2</v>
      </c>
      <c r="E116">
        <v>5.5371094000000003</v>
      </c>
    </row>
    <row r="117" spans="1:5" x14ac:dyDescent="0.3">
      <c r="A117">
        <v>1106.29</v>
      </c>
      <c r="B117">
        <f>Tabla_pruebaReal4[[#This Row],[Column1]]-$G$1</f>
        <v>2.8799999999998818</v>
      </c>
      <c r="C117">
        <f>Tabla_pruebaReal4[[#This Row],[Column2]]-G117</f>
        <v>6.2402344000000003</v>
      </c>
      <c r="D117">
        <f>Tabla_pruebaReal4[[#This Row],[Column13]]*PI()/180</f>
        <v>0.10891263637621285</v>
      </c>
      <c r="E117">
        <v>6.2402344000000003</v>
      </c>
    </row>
    <row r="118" spans="1:5" x14ac:dyDescent="0.3">
      <c r="A118">
        <v>1106.31</v>
      </c>
      <c r="B118">
        <f>Tabla_pruebaReal4[[#This Row],[Column1]]-$G$1</f>
        <v>2.8999999999998636</v>
      </c>
      <c r="C118">
        <f>Tabla_pruebaReal4[[#This Row],[Column2]]-G118</f>
        <v>6.8554687999999997</v>
      </c>
      <c r="D118">
        <f>Tabla_pruebaReal4[[#This Row],[Column13]]*PI()/180</f>
        <v>0.11965050232774463</v>
      </c>
      <c r="E118">
        <v>6.8554687999999997</v>
      </c>
    </row>
    <row r="119" spans="1:5" x14ac:dyDescent="0.3">
      <c r="A119">
        <v>1106.33</v>
      </c>
      <c r="B119">
        <f>Tabla_pruebaReal4[[#This Row],[Column1]]-$G$1</f>
        <v>2.9199999999998454</v>
      </c>
      <c r="C119">
        <f>Tabla_pruebaReal4[[#This Row],[Column2]]-G119</f>
        <v>7.2070312999999997</v>
      </c>
      <c r="D119">
        <f>Tabla_pruebaReal4[[#This Row],[Column13]]*PI()/180</f>
        <v>0.1257864254792872</v>
      </c>
      <c r="E119">
        <v>7.2070312999999997</v>
      </c>
    </row>
    <row r="120" spans="1:5" x14ac:dyDescent="0.3">
      <c r="A120">
        <v>1106.3599999999999</v>
      </c>
      <c r="B120">
        <f>Tabla_pruebaReal4[[#This Row],[Column1]]-$G$1</f>
        <v>2.9499999999998181</v>
      </c>
      <c r="C120">
        <f>Tabla_pruebaReal4[[#This Row],[Column2]]-G120</f>
        <v>7.4707030999999997</v>
      </c>
      <c r="D120">
        <f>Tabla_pruebaReal4[[#This Row],[Column13]]*PI()/180</f>
        <v>0.13038836653394717</v>
      </c>
      <c r="E120">
        <v>7.4707030999999997</v>
      </c>
    </row>
    <row r="121" spans="1:5" x14ac:dyDescent="0.3">
      <c r="A121">
        <v>1106.3800000000001</v>
      </c>
      <c r="B121">
        <f>Tabla_pruebaReal4[[#This Row],[Column1]]-$G$1</f>
        <v>2.9700000000000273</v>
      </c>
      <c r="C121">
        <f>Tabla_pruebaReal4[[#This Row],[Column2]]-G121</f>
        <v>7.5585937999999997</v>
      </c>
      <c r="D121">
        <f>Tabla_pruebaReal4[[#This Row],[Column13]]*PI()/180</f>
        <v>0.13192234863082977</v>
      </c>
      <c r="E121">
        <v>7.5585937999999997</v>
      </c>
    </row>
    <row r="122" spans="1:5" x14ac:dyDescent="0.3">
      <c r="A122">
        <v>1106.4000000000001</v>
      </c>
      <c r="B122">
        <f>Tabla_pruebaReal4[[#This Row],[Column1]]-$G$1</f>
        <v>2.9900000000000091</v>
      </c>
      <c r="C122">
        <f>Tabla_pruebaReal4[[#This Row],[Column2]]-G122</f>
        <v>7.4707030999999997</v>
      </c>
      <c r="D122">
        <f>Tabla_pruebaReal4[[#This Row],[Column13]]*PI()/180</f>
        <v>0.13038836653394717</v>
      </c>
      <c r="E122">
        <v>7.4707030999999997</v>
      </c>
    </row>
    <row r="123" spans="1:5" x14ac:dyDescent="0.3">
      <c r="A123">
        <v>1106.42</v>
      </c>
      <c r="B123">
        <f>Tabla_pruebaReal4[[#This Row],[Column1]]-$G$1</f>
        <v>3.0099999999999909</v>
      </c>
      <c r="C123">
        <f>Tabla_pruebaReal4[[#This Row],[Column2]]-G123</f>
        <v>7.2070312999999997</v>
      </c>
      <c r="D123">
        <f>Tabla_pruebaReal4[[#This Row],[Column13]]*PI()/180</f>
        <v>0.1257864254792872</v>
      </c>
      <c r="E123">
        <v>7.2070312999999997</v>
      </c>
    </row>
    <row r="124" spans="1:5" x14ac:dyDescent="0.3">
      <c r="A124">
        <v>1106.45</v>
      </c>
      <c r="B124">
        <f>Tabla_pruebaReal4[[#This Row],[Column1]]-$G$1</f>
        <v>3.0399999999999636</v>
      </c>
      <c r="C124">
        <f>Tabla_pruebaReal4[[#This Row],[Column2]]-G124</f>
        <v>6.8554687999999997</v>
      </c>
      <c r="D124">
        <f>Tabla_pruebaReal4[[#This Row],[Column13]]*PI()/180</f>
        <v>0.11965050232774463</v>
      </c>
      <c r="E124">
        <v>6.8554687999999997</v>
      </c>
    </row>
    <row r="125" spans="1:5" x14ac:dyDescent="0.3">
      <c r="A125">
        <v>1106.47</v>
      </c>
      <c r="B125">
        <f>Tabla_pruebaReal4[[#This Row],[Column1]]-$G$1</f>
        <v>3.0599999999999454</v>
      </c>
      <c r="C125">
        <f>Tabla_pruebaReal4[[#This Row],[Column2]]-G125</f>
        <v>6.328125</v>
      </c>
      <c r="D125">
        <f>Tabla_pruebaReal4[[#This Row],[Column13]]*PI()/180</f>
        <v>0.11044661672776615</v>
      </c>
      <c r="E125">
        <v>6.328125</v>
      </c>
    </row>
    <row r="126" spans="1:5" x14ac:dyDescent="0.3">
      <c r="A126">
        <v>1106.49</v>
      </c>
      <c r="B126">
        <f>Tabla_pruebaReal4[[#This Row],[Column1]]-$G$1</f>
        <v>3.0799999999999272</v>
      </c>
      <c r="C126">
        <f>Tabla_pruebaReal4[[#This Row],[Column2]]-G126</f>
        <v>5.8886719000000003</v>
      </c>
      <c r="D126">
        <f>Tabla_pruebaReal4[[#This Row],[Column13]]*PI()/180</f>
        <v>0.10277671322467029</v>
      </c>
      <c r="E126">
        <v>5.8886719000000003</v>
      </c>
    </row>
    <row r="127" spans="1:5" x14ac:dyDescent="0.3">
      <c r="A127">
        <v>1106.52</v>
      </c>
      <c r="B127">
        <f>Tabla_pruebaReal4[[#This Row],[Column1]]-$G$1</f>
        <v>3.1099999999999</v>
      </c>
      <c r="C127">
        <f>Tabla_pruebaReal4[[#This Row],[Column2]]-G127</f>
        <v>5.2734375</v>
      </c>
      <c r="D127">
        <f>Tabla_pruebaReal4[[#This Row],[Column13]]*PI()/180</f>
        <v>9.2038847273138477E-2</v>
      </c>
      <c r="E127">
        <v>5.2734375</v>
      </c>
    </row>
    <row r="128" spans="1:5" x14ac:dyDescent="0.3">
      <c r="A128">
        <v>1106.54</v>
      </c>
      <c r="B128">
        <f>Tabla_pruebaReal4[[#This Row],[Column1]]-$G$1</f>
        <v>3.1299999999998818</v>
      </c>
      <c r="C128">
        <f>Tabla_pruebaReal4[[#This Row],[Column2]]-G128</f>
        <v>4.7460937999999997</v>
      </c>
      <c r="D128">
        <f>Tabla_pruebaReal4[[#This Row],[Column13]]*PI()/180</f>
        <v>8.2834963418489255E-2</v>
      </c>
      <c r="E128">
        <v>4.7460937999999997</v>
      </c>
    </row>
    <row r="129" spans="1:5" x14ac:dyDescent="0.3">
      <c r="A129">
        <v>1106.56</v>
      </c>
      <c r="B129">
        <f>Tabla_pruebaReal4[[#This Row],[Column1]]-$G$1</f>
        <v>3.1499999999998636</v>
      </c>
      <c r="C129">
        <f>Tabla_pruebaReal4[[#This Row],[Column2]]-G129</f>
        <v>4.21875</v>
      </c>
      <c r="D129">
        <f>Tabla_pruebaReal4[[#This Row],[Column13]]*PI()/180</f>
        <v>7.3631077818510776E-2</v>
      </c>
      <c r="E129">
        <v>4.21875</v>
      </c>
    </row>
    <row r="130" spans="1:5" x14ac:dyDescent="0.3">
      <c r="A130">
        <v>1106.58</v>
      </c>
      <c r="B130">
        <f>Tabla_pruebaReal4[[#This Row],[Column1]]-$G$1</f>
        <v>3.1699999999998454</v>
      </c>
      <c r="C130">
        <f>Tabla_pruebaReal4[[#This Row],[Column2]]-G130</f>
        <v>3.6035156000000002</v>
      </c>
      <c r="D130">
        <f>Tabla_pruebaReal4[[#This Row],[Column13]]*PI()/180</f>
        <v>6.2893211866978979E-2</v>
      </c>
      <c r="E130">
        <v>3.6035156000000002</v>
      </c>
    </row>
    <row r="131" spans="1:5" x14ac:dyDescent="0.3">
      <c r="A131">
        <v>1106.6099999999999</v>
      </c>
      <c r="B131">
        <f>Tabla_pruebaReal4[[#This Row],[Column1]]-$G$1</f>
        <v>3.1999999999998181</v>
      </c>
      <c r="C131">
        <f>Tabla_pruebaReal4[[#This Row],[Column2]]-G131</f>
        <v>3.1640625</v>
      </c>
      <c r="D131">
        <f>Tabla_pruebaReal4[[#This Row],[Column13]]*PI()/180</f>
        <v>5.5223308363883075E-2</v>
      </c>
      <c r="E131">
        <v>3.1640625</v>
      </c>
    </row>
    <row r="132" spans="1:5" x14ac:dyDescent="0.3">
      <c r="A132">
        <v>1106.6300000000001</v>
      </c>
      <c r="B132">
        <f>Tabla_pruebaReal4[[#This Row],[Column1]]-$G$1</f>
        <v>3.2200000000000273</v>
      </c>
      <c r="C132">
        <f>Tabla_pruebaReal4[[#This Row],[Column2]]-G132</f>
        <v>2.7246093999999998</v>
      </c>
      <c r="D132">
        <f>Tabla_pruebaReal4[[#This Row],[Column13]]*PI()/180</f>
        <v>4.7553404860787185E-2</v>
      </c>
      <c r="E132">
        <v>2.7246093999999998</v>
      </c>
    </row>
    <row r="133" spans="1:5" x14ac:dyDescent="0.3">
      <c r="A133">
        <v>1106.6500000000001</v>
      </c>
      <c r="B133">
        <f>Tabla_pruebaReal4[[#This Row],[Column1]]-$G$1</f>
        <v>3.2400000000000091</v>
      </c>
      <c r="C133">
        <f>Tabla_pruebaReal4[[#This Row],[Column2]]-G133</f>
        <v>2.4609375</v>
      </c>
      <c r="D133">
        <f>Tabla_pruebaReal4[[#This Row],[Column13]]*PI()/180</f>
        <v>4.2951462060797953E-2</v>
      </c>
      <c r="E133">
        <v>2.4609375</v>
      </c>
    </row>
    <row r="134" spans="1:5" x14ac:dyDescent="0.3">
      <c r="A134">
        <v>1106.68</v>
      </c>
      <c r="B134">
        <f>Tabla_pruebaReal4[[#This Row],[Column1]]-$G$1</f>
        <v>3.2699999999999818</v>
      </c>
      <c r="C134">
        <f>Tabla_pruebaReal4[[#This Row],[Column2]]-G134</f>
        <v>2.3730468999999998</v>
      </c>
      <c r="D134">
        <f>Tabla_pruebaReal4[[#This Row],[Column13]]*PI()/180</f>
        <v>4.1417481709244627E-2</v>
      </c>
      <c r="E134">
        <v>2.3730468999999998</v>
      </c>
    </row>
    <row r="135" spans="1:5" x14ac:dyDescent="0.3">
      <c r="A135">
        <v>1106.7</v>
      </c>
      <c r="B135">
        <f>Tabla_pruebaReal4[[#This Row],[Column1]]-$G$1</f>
        <v>3.2899999999999636</v>
      </c>
      <c r="C135">
        <f>Tabla_pruebaReal4[[#This Row],[Column2]]-G135</f>
        <v>2.3730468999999998</v>
      </c>
      <c r="D135">
        <f>Tabla_pruebaReal4[[#This Row],[Column13]]*PI()/180</f>
        <v>4.1417481709244627E-2</v>
      </c>
      <c r="E135">
        <v>2.3730468999999998</v>
      </c>
    </row>
    <row r="136" spans="1:5" x14ac:dyDescent="0.3">
      <c r="A136">
        <v>1106.72</v>
      </c>
      <c r="B136">
        <f>Tabla_pruebaReal4[[#This Row],[Column1]]-$G$1</f>
        <v>3.3099999999999454</v>
      </c>
      <c r="C136">
        <f>Tabla_pruebaReal4[[#This Row],[Column2]]-G136</f>
        <v>2.4609375</v>
      </c>
      <c r="D136">
        <f>Tabla_pruebaReal4[[#This Row],[Column13]]*PI()/180</f>
        <v>4.2951462060797953E-2</v>
      </c>
      <c r="E136">
        <v>2.4609375</v>
      </c>
    </row>
    <row r="137" spans="1:5" x14ac:dyDescent="0.3">
      <c r="A137">
        <v>1106.75</v>
      </c>
      <c r="B137">
        <f>Tabla_pruebaReal4[[#This Row],[Column1]]-$G$1</f>
        <v>3.3399999999999181</v>
      </c>
      <c r="C137">
        <f>Tabla_pruebaReal4[[#This Row],[Column2]]-G137</f>
        <v>2.7246093999999998</v>
      </c>
      <c r="D137">
        <f>Tabla_pruebaReal4[[#This Row],[Column13]]*PI()/180</f>
        <v>4.7553404860787185E-2</v>
      </c>
      <c r="E137">
        <v>2.7246093999999998</v>
      </c>
    </row>
    <row r="138" spans="1:5" x14ac:dyDescent="0.3">
      <c r="A138">
        <v>1106.77</v>
      </c>
      <c r="B138">
        <f>Tabla_pruebaReal4[[#This Row],[Column1]]-$G$1</f>
        <v>3.3599999999999</v>
      </c>
      <c r="C138">
        <f>Tabla_pruebaReal4[[#This Row],[Column2]]-G138</f>
        <v>3.0761718999999998</v>
      </c>
      <c r="D138">
        <f>Tabla_pruebaReal4[[#This Row],[Column13]]*PI()/180</f>
        <v>5.3689328012329757E-2</v>
      </c>
      <c r="E138">
        <v>3.0761718999999998</v>
      </c>
    </row>
    <row r="139" spans="1:5" x14ac:dyDescent="0.3">
      <c r="A139">
        <v>1106.79</v>
      </c>
      <c r="B139">
        <f>Tabla_pruebaReal4[[#This Row],[Column1]]-$G$1</f>
        <v>3.3799999999998818</v>
      </c>
      <c r="C139">
        <f>Tabla_pruebaReal4[[#This Row],[Column2]]-G139</f>
        <v>3.4277343999999998</v>
      </c>
      <c r="D139">
        <f>Tabla_pruebaReal4[[#This Row],[Column13]]*PI()/180</f>
        <v>5.9825251163872314E-2</v>
      </c>
      <c r="E139">
        <v>3.4277343999999998</v>
      </c>
    </row>
    <row r="140" spans="1:5" x14ac:dyDescent="0.3">
      <c r="A140">
        <v>1106.81</v>
      </c>
      <c r="B140">
        <f>Tabla_pruebaReal4[[#This Row],[Column1]]-$G$1</f>
        <v>3.3999999999998636</v>
      </c>
      <c r="C140">
        <f>Tabla_pruebaReal4[[#This Row],[Column2]]-G140</f>
        <v>3.7792968999999998</v>
      </c>
      <c r="D140">
        <f>Tabla_pruebaReal4[[#This Row],[Column13]]*PI()/180</f>
        <v>6.5961174315414886E-2</v>
      </c>
      <c r="E140">
        <v>3.7792968999999998</v>
      </c>
    </row>
    <row r="141" spans="1:5" x14ac:dyDescent="0.3">
      <c r="A141">
        <v>1106.8399999999999</v>
      </c>
      <c r="B141">
        <f>Tabla_pruebaReal4[[#This Row],[Column1]]-$G$1</f>
        <v>3.4299999999998363</v>
      </c>
      <c r="C141">
        <f>Tabla_pruebaReal4[[#This Row],[Column2]]-G141</f>
        <v>4.21875</v>
      </c>
      <c r="D141">
        <f>Tabla_pruebaReal4[[#This Row],[Column13]]*PI()/180</f>
        <v>7.3631077818510776E-2</v>
      </c>
      <c r="E141">
        <v>4.21875</v>
      </c>
    </row>
    <row r="142" spans="1:5" x14ac:dyDescent="0.3">
      <c r="A142">
        <v>1106.8599999999999</v>
      </c>
      <c r="B142">
        <f>Tabla_pruebaReal4[[#This Row],[Column1]]-$G$1</f>
        <v>3.4499999999998181</v>
      </c>
      <c r="C142">
        <f>Tabla_pruebaReal4[[#This Row],[Column2]]-G142</f>
        <v>4.4824219000000003</v>
      </c>
      <c r="D142">
        <f>Tabla_pruebaReal4[[#This Row],[Column13]]*PI()/180</f>
        <v>7.8233020618500015E-2</v>
      </c>
      <c r="E142">
        <v>4.4824219000000003</v>
      </c>
    </row>
    <row r="143" spans="1:5" x14ac:dyDescent="0.3">
      <c r="A143">
        <v>1106.8800000000001</v>
      </c>
      <c r="B143">
        <f>Tabla_pruebaReal4[[#This Row],[Column1]]-$G$1</f>
        <v>3.4700000000000273</v>
      </c>
      <c r="C143">
        <f>Tabla_pruebaReal4[[#This Row],[Column2]]-G143</f>
        <v>4.7460937999999997</v>
      </c>
      <c r="D143">
        <f>Tabla_pruebaReal4[[#This Row],[Column13]]*PI()/180</f>
        <v>8.2834963418489255E-2</v>
      </c>
      <c r="E143">
        <v>4.7460937999999997</v>
      </c>
    </row>
    <row r="144" spans="1:5" x14ac:dyDescent="0.3">
      <c r="A144">
        <v>1106.9100000000001</v>
      </c>
      <c r="B144">
        <f>Tabla_pruebaReal4[[#This Row],[Column1]]-$G$1</f>
        <v>3.5</v>
      </c>
      <c r="C144">
        <f>Tabla_pruebaReal4[[#This Row],[Column2]]-G144</f>
        <v>4.921875</v>
      </c>
      <c r="D144">
        <f>Tabla_pruebaReal4[[#This Row],[Column13]]*PI()/180</f>
        <v>8.5902924121595906E-2</v>
      </c>
      <c r="E144">
        <v>4.921875</v>
      </c>
    </row>
    <row r="145" spans="1:5" x14ac:dyDescent="0.3">
      <c r="A145">
        <v>1106.93</v>
      </c>
      <c r="B145">
        <f>Tabla_pruebaReal4[[#This Row],[Column1]]-$G$1</f>
        <v>3.5199999999999818</v>
      </c>
      <c r="C145">
        <f>Tabla_pruebaReal4[[#This Row],[Column2]]-G145</f>
        <v>5.0097655999999997</v>
      </c>
      <c r="D145">
        <f>Tabla_pruebaReal4[[#This Row],[Column13]]*PI()/180</f>
        <v>8.7436904473149238E-2</v>
      </c>
      <c r="E145">
        <v>5.0097655999999997</v>
      </c>
    </row>
    <row r="146" spans="1:5" x14ac:dyDescent="0.3">
      <c r="A146">
        <v>1106.95</v>
      </c>
      <c r="B146">
        <f>Tabla_pruebaReal4[[#This Row],[Column1]]-$G$1</f>
        <v>3.5399999999999636</v>
      </c>
      <c r="C146">
        <f>Tabla_pruebaReal4[[#This Row],[Column2]]-G146</f>
        <v>5.0097655999999997</v>
      </c>
      <c r="D146">
        <f>Tabla_pruebaReal4[[#This Row],[Column13]]*PI()/180</f>
        <v>8.7436904473149238E-2</v>
      </c>
      <c r="E146">
        <v>5.0097655999999997</v>
      </c>
    </row>
    <row r="147" spans="1:5" x14ac:dyDescent="0.3">
      <c r="A147">
        <v>1106.97</v>
      </c>
      <c r="B147">
        <f>Tabla_pruebaReal4[[#This Row],[Column1]]-$G$1</f>
        <v>3.5599999999999454</v>
      </c>
      <c r="C147">
        <f>Tabla_pruebaReal4[[#This Row],[Column2]]-G147</f>
        <v>4.921875</v>
      </c>
      <c r="D147">
        <f>Tabla_pruebaReal4[[#This Row],[Column13]]*PI()/180</f>
        <v>8.5902924121595906E-2</v>
      </c>
      <c r="E147">
        <v>4.921875</v>
      </c>
    </row>
    <row r="148" spans="1:5" x14ac:dyDescent="0.3">
      <c r="A148">
        <v>1107</v>
      </c>
      <c r="B148">
        <f>Tabla_pruebaReal4[[#This Row],[Column1]]-$G$1</f>
        <v>3.5899999999999181</v>
      </c>
      <c r="C148">
        <f>Tabla_pruebaReal4[[#This Row],[Column2]]-G148</f>
        <v>4.8339844000000003</v>
      </c>
      <c r="D148">
        <f>Tabla_pruebaReal4[[#This Row],[Column13]]*PI()/180</f>
        <v>8.4368943770042573E-2</v>
      </c>
      <c r="E148">
        <v>4.8339844000000003</v>
      </c>
    </row>
    <row r="149" spans="1:5" x14ac:dyDescent="0.3">
      <c r="A149">
        <v>1107.02</v>
      </c>
      <c r="B149">
        <f>Tabla_pruebaReal4[[#This Row],[Column1]]-$G$1</f>
        <v>3.6099999999999</v>
      </c>
      <c r="C149">
        <f>Tabla_pruebaReal4[[#This Row],[Column2]]-G149</f>
        <v>4.6582030999999997</v>
      </c>
      <c r="D149">
        <f>Tabla_pruebaReal4[[#This Row],[Column13]]*PI()/180</f>
        <v>8.1300981321606666E-2</v>
      </c>
      <c r="E149">
        <v>4.6582030999999997</v>
      </c>
    </row>
    <row r="150" spans="1:5" x14ac:dyDescent="0.3">
      <c r="A150">
        <v>1107.04</v>
      </c>
      <c r="B150">
        <f>Tabla_pruebaReal4[[#This Row],[Column1]]-$G$1</f>
        <v>3.6299999999998818</v>
      </c>
      <c r="C150">
        <f>Tabla_pruebaReal4[[#This Row],[Column2]]-G150</f>
        <v>4.4824219000000003</v>
      </c>
      <c r="D150">
        <f>Tabla_pruebaReal4[[#This Row],[Column13]]*PI()/180</f>
        <v>7.8233020618500015E-2</v>
      </c>
      <c r="E150">
        <v>4.4824219000000003</v>
      </c>
    </row>
    <row r="151" spans="1:5" x14ac:dyDescent="0.3">
      <c r="A151">
        <v>1107.06</v>
      </c>
      <c r="B151">
        <f>Tabla_pruebaReal4[[#This Row],[Column1]]-$G$1</f>
        <v>3.6499999999998636</v>
      </c>
      <c r="C151">
        <f>Tabla_pruebaReal4[[#This Row],[Column2]]-G151</f>
        <v>4.3066405999999997</v>
      </c>
      <c r="D151">
        <f>Tabla_pruebaReal4[[#This Row],[Column13]]*PI()/180</f>
        <v>7.5165058170064095E-2</v>
      </c>
      <c r="E151">
        <v>4.3066405999999997</v>
      </c>
    </row>
    <row r="152" spans="1:5" x14ac:dyDescent="0.3">
      <c r="A152">
        <v>1107.0899999999999</v>
      </c>
      <c r="B152">
        <f>Tabla_pruebaReal4[[#This Row],[Column1]]-$G$1</f>
        <v>3.6799999999998363</v>
      </c>
      <c r="C152">
        <f>Tabla_pruebaReal4[[#This Row],[Column2]]-G152</f>
        <v>4.0429687999999997</v>
      </c>
      <c r="D152">
        <f>Tabla_pruebaReal4[[#This Row],[Column13]]*PI()/180</f>
        <v>7.0563117115404111E-2</v>
      </c>
      <c r="E152">
        <v>4.0429687999999997</v>
      </c>
    </row>
    <row r="153" spans="1:5" x14ac:dyDescent="0.3">
      <c r="A153">
        <v>1107.27</v>
      </c>
      <c r="B153">
        <f>Tabla_pruebaReal4[[#This Row],[Column1]]-$G$1</f>
        <v>3.8599999999999</v>
      </c>
      <c r="C153">
        <f>Tabla_pruebaReal4[[#This Row],[Column2]]-G153</f>
        <v>3.6035156000000002</v>
      </c>
      <c r="D153">
        <f>Tabla_pruebaReal4[[#This Row],[Column13]]*PI()/180</f>
        <v>6.2893211866978979E-2</v>
      </c>
      <c r="E153">
        <v>3.6035156000000002</v>
      </c>
    </row>
    <row r="154" spans="1:5" x14ac:dyDescent="0.3">
      <c r="A154">
        <v>1107.29</v>
      </c>
      <c r="B154">
        <f>Tabla_pruebaReal4[[#This Row],[Column1]]-$G$1</f>
        <v>3.8799999999998818</v>
      </c>
      <c r="C154">
        <f>Tabla_pruebaReal4[[#This Row],[Column2]]-G154</f>
        <v>3.7792968999999998</v>
      </c>
      <c r="D154">
        <f>Tabla_pruebaReal4[[#This Row],[Column13]]*PI()/180</f>
        <v>6.5961174315414886E-2</v>
      </c>
      <c r="E154">
        <v>3.7792968999999998</v>
      </c>
    </row>
    <row r="155" spans="1:5" x14ac:dyDescent="0.3">
      <c r="A155">
        <v>1107.32</v>
      </c>
      <c r="B155">
        <f>Tabla_pruebaReal4[[#This Row],[Column1]]-$G$1</f>
        <v>3.9099999999998545</v>
      </c>
      <c r="C155">
        <f>Tabla_pruebaReal4[[#This Row],[Column2]]-G155</f>
        <v>3.8671875</v>
      </c>
      <c r="D155">
        <f>Tabla_pruebaReal4[[#This Row],[Column13]]*PI()/180</f>
        <v>6.7495154666968218E-2</v>
      </c>
      <c r="E155">
        <v>3.8671875</v>
      </c>
    </row>
    <row r="156" spans="1:5" x14ac:dyDescent="0.3">
      <c r="A156">
        <v>1107.3399999999999</v>
      </c>
      <c r="B156">
        <f>Tabla_pruebaReal4[[#This Row],[Column1]]-$G$1</f>
        <v>3.9299999999998363</v>
      </c>
      <c r="C156">
        <f>Tabla_pruebaReal4[[#This Row],[Column2]]-G156</f>
        <v>3.9550781000000002</v>
      </c>
      <c r="D156">
        <f>Tabla_pruebaReal4[[#This Row],[Column13]]*PI()/180</f>
        <v>6.9029135018521551E-2</v>
      </c>
      <c r="E156">
        <v>3.9550781000000002</v>
      </c>
    </row>
    <row r="157" spans="1:5" x14ac:dyDescent="0.3">
      <c r="A157">
        <v>1107.3599999999999</v>
      </c>
      <c r="B157">
        <f>Tabla_pruebaReal4[[#This Row],[Column1]]-$G$1</f>
        <v>3.9499999999998181</v>
      </c>
      <c r="C157">
        <f>Tabla_pruebaReal4[[#This Row],[Column2]]-G157</f>
        <v>4.0429687999999997</v>
      </c>
      <c r="D157">
        <f>Tabla_pruebaReal4[[#This Row],[Column13]]*PI()/180</f>
        <v>7.0563117115404111E-2</v>
      </c>
      <c r="E157">
        <v>4.0429687999999997</v>
      </c>
    </row>
    <row r="158" spans="1:5" x14ac:dyDescent="0.3">
      <c r="A158">
        <v>1107.3900000000001</v>
      </c>
      <c r="B158">
        <f>Tabla_pruebaReal4[[#This Row],[Column1]]-$G$1</f>
        <v>3.9800000000000182</v>
      </c>
      <c r="C158">
        <f>Tabla_pruebaReal4[[#This Row],[Column2]]-G158</f>
        <v>4.0429687999999997</v>
      </c>
      <c r="D158">
        <f>Tabla_pruebaReal4[[#This Row],[Column13]]*PI()/180</f>
        <v>7.0563117115404111E-2</v>
      </c>
      <c r="E158">
        <v>4.0429687999999997</v>
      </c>
    </row>
    <row r="159" spans="1:5" x14ac:dyDescent="0.3">
      <c r="A159">
        <v>1107.4100000000001</v>
      </c>
      <c r="B159">
        <f>Tabla_pruebaReal4[[#This Row],[Column1]]-$G$1</f>
        <v>4</v>
      </c>
      <c r="C159">
        <f>Tabla_pruebaReal4[[#This Row],[Column2]]-G159</f>
        <v>4.0429687999999997</v>
      </c>
      <c r="D159">
        <f>Tabla_pruebaReal4[[#This Row],[Column13]]*PI()/180</f>
        <v>7.0563117115404111E-2</v>
      </c>
      <c r="E159">
        <v>4.0429687999999997</v>
      </c>
    </row>
    <row r="160" spans="1:5" x14ac:dyDescent="0.3">
      <c r="A160">
        <v>1107.43</v>
      </c>
      <c r="B160">
        <f>Tabla_pruebaReal4[[#This Row],[Column1]]-$G$1</f>
        <v>4.0199999999999818</v>
      </c>
      <c r="C160">
        <f>Tabla_pruebaReal4[[#This Row],[Column2]]-G160</f>
        <v>4.0429687999999997</v>
      </c>
      <c r="D160">
        <f>Tabla_pruebaReal4[[#This Row],[Column13]]*PI()/180</f>
        <v>7.0563117115404111E-2</v>
      </c>
      <c r="E160">
        <v>4.0429687999999997</v>
      </c>
    </row>
    <row r="161" spans="1:5" x14ac:dyDescent="0.3">
      <c r="A161">
        <v>1107.45</v>
      </c>
      <c r="B161">
        <f>Tabla_pruebaReal4[[#This Row],[Column1]]-$G$1</f>
        <v>4.0399999999999636</v>
      </c>
      <c r="C161">
        <f>Tabla_pruebaReal4[[#This Row],[Column2]]-G161</f>
        <v>3.9550781000000002</v>
      </c>
      <c r="D161">
        <f>Tabla_pruebaReal4[[#This Row],[Column13]]*PI()/180</f>
        <v>6.9029135018521551E-2</v>
      </c>
      <c r="E161">
        <v>3.9550781000000002</v>
      </c>
    </row>
    <row r="162" spans="1:5" x14ac:dyDescent="0.3">
      <c r="A162">
        <v>1107.48</v>
      </c>
      <c r="B162">
        <f>Tabla_pruebaReal4[[#This Row],[Column1]]-$G$1</f>
        <v>4.0699999999999363</v>
      </c>
      <c r="C162">
        <f>Tabla_pruebaReal4[[#This Row],[Column2]]-G162</f>
        <v>3.8671875</v>
      </c>
      <c r="D162">
        <f>Tabla_pruebaReal4[[#This Row],[Column13]]*PI()/180</f>
        <v>6.7495154666968218E-2</v>
      </c>
      <c r="E162">
        <v>3.8671875</v>
      </c>
    </row>
    <row r="163" spans="1:5" x14ac:dyDescent="0.3">
      <c r="A163">
        <v>1107.5</v>
      </c>
      <c r="B163">
        <f>Tabla_pruebaReal4[[#This Row],[Column1]]-$G$1</f>
        <v>4.0899999999999181</v>
      </c>
      <c r="C163">
        <f>Tabla_pruebaReal4[[#This Row],[Column2]]-G163</f>
        <v>3.8671875</v>
      </c>
      <c r="D163">
        <f>Tabla_pruebaReal4[[#This Row],[Column13]]*PI()/180</f>
        <v>6.7495154666968218E-2</v>
      </c>
      <c r="E163">
        <v>3.8671875</v>
      </c>
    </row>
    <row r="164" spans="1:5" x14ac:dyDescent="0.3">
      <c r="A164">
        <v>1107.52</v>
      </c>
      <c r="B164">
        <f>Tabla_pruebaReal4[[#This Row],[Column1]]-$G$1</f>
        <v>4.1099999999999</v>
      </c>
      <c r="C164">
        <f>Tabla_pruebaReal4[[#This Row],[Column2]]-G164</f>
        <v>3.7792968999999998</v>
      </c>
      <c r="D164">
        <f>Tabla_pruebaReal4[[#This Row],[Column13]]*PI()/180</f>
        <v>6.5961174315414886E-2</v>
      </c>
      <c r="E164">
        <v>3.7792968999999998</v>
      </c>
    </row>
    <row r="165" spans="1:5" x14ac:dyDescent="0.3">
      <c r="A165">
        <v>1107.55</v>
      </c>
      <c r="B165">
        <f>Tabla_pruebaReal4[[#This Row],[Column1]]-$G$1</f>
        <v>4.1399999999998727</v>
      </c>
      <c r="C165">
        <f>Tabla_pruebaReal4[[#This Row],[Column2]]-G165</f>
        <v>3.7792968999999998</v>
      </c>
      <c r="D165">
        <f>Tabla_pruebaReal4[[#This Row],[Column13]]*PI()/180</f>
        <v>6.5961174315414886E-2</v>
      </c>
      <c r="E165">
        <v>3.7792968999999998</v>
      </c>
    </row>
    <row r="166" spans="1:5" x14ac:dyDescent="0.3">
      <c r="A166">
        <v>1107.57</v>
      </c>
      <c r="B166">
        <f>Tabla_pruebaReal4[[#This Row],[Column1]]-$G$1</f>
        <v>4.1599999999998545</v>
      </c>
      <c r="C166">
        <f>Tabla_pruebaReal4[[#This Row],[Column2]]-G166</f>
        <v>3.7792968999999998</v>
      </c>
      <c r="D166">
        <f>Tabla_pruebaReal4[[#This Row],[Column13]]*PI()/180</f>
        <v>6.5961174315414886E-2</v>
      </c>
      <c r="E166">
        <v>3.7792968999999998</v>
      </c>
    </row>
    <row r="167" spans="1:5" x14ac:dyDescent="0.3">
      <c r="A167">
        <v>1107.5899999999999</v>
      </c>
      <c r="B167">
        <f>Tabla_pruebaReal4[[#This Row],[Column1]]-$G$1</f>
        <v>4.1799999999998363</v>
      </c>
      <c r="C167">
        <f>Tabla_pruebaReal4[[#This Row],[Column2]]-G167</f>
        <v>3.6914063000000001</v>
      </c>
      <c r="D167">
        <f>Tabla_pruebaReal4[[#This Row],[Column13]]*PI()/180</f>
        <v>6.4427193963861568E-2</v>
      </c>
      <c r="E167">
        <v>3.6914063000000001</v>
      </c>
    </row>
    <row r="168" spans="1:5" x14ac:dyDescent="0.3">
      <c r="A168">
        <v>1107.6099999999999</v>
      </c>
      <c r="B168">
        <f>Tabla_pruebaReal4[[#This Row],[Column1]]-$G$1</f>
        <v>4.1999999999998181</v>
      </c>
      <c r="C168">
        <f>Tabla_pruebaReal4[[#This Row],[Column2]]-G168</f>
        <v>3.7792968999999998</v>
      </c>
      <c r="D168">
        <f>Tabla_pruebaReal4[[#This Row],[Column13]]*PI()/180</f>
        <v>6.5961174315414886E-2</v>
      </c>
      <c r="E168">
        <v>3.7792968999999998</v>
      </c>
    </row>
    <row r="169" spans="1:5" x14ac:dyDescent="0.3">
      <c r="A169">
        <v>1107.6400000000001</v>
      </c>
      <c r="B169">
        <f>Tabla_pruebaReal4[[#This Row],[Column1]]-$G$1</f>
        <v>4.2300000000000182</v>
      </c>
      <c r="C169">
        <f>Tabla_pruebaReal4[[#This Row],[Column2]]-G169</f>
        <v>3.7792968999999998</v>
      </c>
      <c r="D169">
        <f>Tabla_pruebaReal4[[#This Row],[Column13]]*PI()/180</f>
        <v>6.5961174315414886E-2</v>
      </c>
      <c r="E169">
        <v>3.7792968999999998</v>
      </c>
    </row>
    <row r="170" spans="1:5" x14ac:dyDescent="0.3">
      <c r="A170">
        <v>1107.6600000000001</v>
      </c>
      <c r="B170">
        <f>Tabla_pruebaReal4[[#This Row],[Column1]]-$G$1</f>
        <v>4.25</v>
      </c>
      <c r="C170">
        <f>Tabla_pruebaReal4[[#This Row],[Column2]]-G170</f>
        <v>3.7792968999999998</v>
      </c>
      <c r="D170">
        <f>Tabla_pruebaReal4[[#This Row],[Column13]]*PI()/180</f>
        <v>6.5961174315414886E-2</v>
      </c>
      <c r="E170">
        <v>3.7792968999999998</v>
      </c>
    </row>
    <row r="171" spans="1:5" x14ac:dyDescent="0.3">
      <c r="A171">
        <v>1107.68</v>
      </c>
      <c r="B171">
        <f>Tabla_pruebaReal4[[#This Row],[Column1]]-$G$1</f>
        <v>4.2699999999999818</v>
      </c>
      <c r="C171">
        <f>Tabla_pruebaReal4[[#This Row],[Column2]]-G171</f>
        <v>3.8671875</v>
      </c>
      <c r="D171">
        <f>Tabla_pruebaReal4[[#This Row],[Column13]]*PI()/180</f>
        <v>6.7495154666968218E-2</v>
      </c>
      <c r="E171">
        <v>3.8671875</v>
      </c>
    </row>
    <row r="172" spans="1:5" x14ac:dyDescent="0.3">
      <c r="A172">
        <v>1107.7</v>
      </c>
      <c r="B172">
        <f>Tabla_pruebaReal4[[#This Row],[Column1]]-$G$1</f>
        <v>4.2899999999999636</v>
      </c>
      <c r="C172">
        <f>Tabla_pruebaReal4[[#This Row],[Column2]]-G172</f>
        <v>3.8671875</v>
      </c>
      <c r="D172">
        <f>Tabla_pruebaReal4[[#This Row],[Column13]]*PI()/180</f>
        <v>6.7495154666968218E-2</v>
      </c>
      <c r="E172">
        <v>3.8671875</v>
      </c>
    </row>
    <row r="173" spans="1:5" x14ac:dyDescent="0.3">
      <c r="A173">
        <v>1107.73</v>
      </c>
      <c r="B173">
        <f>Tabla_pruebaReal4[[#This Row],[Column1]]-$G$1</f>
        <v>4.3199999999999363</v>
      </c>
      <c r="C173">
        <f>Tabla_pruebaReal4[[#This Row],[Column2]]-G173</f>
        <v>3.8671875</v>
      </c>
      <c r="D173">
        <f>Tabla_pruebaReal4[[#This Row],[Column13]]*PI()/180</f>
        <v>6.7495154666968218E-2</v>
      </c>
      <c r="E173">
        <v>3.8671875</v>
      </c>
    </row>
    <row r="174" spans="1:5" x14ac:dyDescent="0.3">
      <c r="A174">
        <v>1107.75</v>
      </c>
      <c r="B174">
        <f>Tabla_pruebaReal4[[#This Row],[Column1]]-$G$1</f>
        <v>4.3399999999999181</v>
      </c>
      <c r="C174">
        <f>Tabla_pruebaReal4[[#This Row],[Column2]]-G174</f>
        <v>3.8671875</v>
      </c>
      <c r="D174">
        <f>Tabla_pruebaReal4[[#This Row],[Column13]]*PI()/180</f>
        <v>6.7495154666968218E-2</v>
      </c>
      <c r="E174">
        <v>3.8671875</v>
      </c>
    </row>
    <row r="175" spans="1:5" x14ac:dyDescent="0.3">
      <c r="A175">
        <v>1107.77</v>
      </c>
      <c r="B175">
        <f>Tabla_pruebaReal4[[#This Row],[Column1]]-$G$1</f>
        <v>4.3599999999999</v>
      </c>
      <c r="C175">
        <f>Tabla_pruebaReal4[[#This Row],[Column2]]-G175</f>
        <v>3.8671875</v>
      </c>
      <c r="D175">
        <f>Tabla_pruebaReal4[[#This Row],[Column13]]*PI()/180</f>
        <v>6.7495154666968218E-2</v>
      </c>
      <c r="E175">
        <v>3.8671875</v>
      </c>
    </row>
    <row r="176" spans="1:5" x14ac:dyDescent="0.3">
      <c r="A176">
        <v>1107.8</v>
      </c>
      <c r="B176">
        <f>Tabla_pruebaReal4[[#This Row],[Column1]]-$G$1</f>
        <v>4.3899999999998727</v>
      </c>
      <c r="C176">
        <f>Tabla_pruebaReal4[[#This Row],[Column2]]-G176</f>
        <v>3.7792968999999998</v>
      </c>
      <c r="D176">
        <f>Tabla_pruebaReal4[[#This Row],[Column13]]*PI()/180</f>
        <v>6.5961174315414886E-2</v>
      </c>
      <c r="E176">
        <v>3.7792968999999998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2004-388C-4FA0-AA93-D10F0855E2CB}">
  <dimension ref="A1:G153"/>
  <sheetViews>
    <sheetView topLeftCell="A7" workbookViewId="0">
      <selection activeCell="C2" sqref="C2:C153"/>
    </sheetView>
  </sheetViews>
  <sheetFormatPr baseColWidth="10" defaultRowHeight="14.4" x14ac:dyDescent="0.3"/>
  <cols>
    <col min="1" max="1" width="10.77734375" bestFit="1" customWidth="1"/>
    <col min="2" max="4" width="10.77734375" customWidth="1"/>
    <col min="5" max="5" width="16.21875" customWidth="1"/>
  </cols>
  <sheetData>
    <row r="1" spans="1:7" x14ac:dyDescent="0.3">
      <c r="A1" t="s">
        <v>0</v>
      </c>
      <c r="B1" t="s">
        <v>8</v>
      </c>
      <c r="C1" t="s">
        <v>4</v>
      </c>
      <c r="D1" t="s">
        <v>9</v>
      </c>
      <c r="E1" t="s">
        <v>1</v>
      </c>
      <c r="G1">
        <f>A2</f>
        <v>1137.0899999999999</v>
      </c>
    </row>
    <row r="2" spans="1:7" x14ac:dyDescent="0.3">
      <c r="A2">
        <v>1137.0899999999999</v>
      </c>
      <c r="B2">
        <f>Tabla_pruebaReal5[[#This Row],[Column1]]-$G$1</f>
        <v>0</v>
      </c>
      <c r="C2">
        <f>Tabla_pruebaReal5[[#This Row],[Column2]]-$G$2</f>
        <v>87.451172200000002</v>
      </c>
      <c r="D2">
        <f>Tabla_pruebaReal5[[#This Row],[Column14]]*PI()/180</f>
        <v>1.5263108896185331</v>
      </c>
      <c r="E2">
        <v>91.494140999999999</v>
      </c>
      <c r="G2">
        <f>E153</f>
        <v>4.0429687999999997</v>
      </c>
    </row>
    <row r="3" spans="1:7" x14ac:dyDescent="0.3">
      <c r="A3">
        <v>1137.3499999999999</v>
      </c>
      <c r="B3">
        <f>Tabla_pruebaReal5[[#This Row],[Column1]]-$G$1</f>
        <v>0.25999999999999091</v>
      </c>
      <c r="C3">
        <f>Tabla_pruebaReal5[[#This Row],[Column2]]-$G$2</f>
        <v>29.794922199999998</v>
      </c>
      <c r="D3">
        <f>Tabla_pruebaReal5[[#This Row],[Column14]]*PI()/180</f>
        <v>0.52001949276555237</v>
      </c>
      <c r="E3">
        <v>33.837890999999999</v>
      </c>
    </row>
    <row r="4" spans="1:7" x14ac:dyDescent="0.3">
      <c r="A4">
        <v>1137.3800000000001</v>
      </c>
      <c r="B4">
        <f>Tabla_pruebaReal5[[#This Row],[Column1]]-$G$1</f>
        <v>0.29000000000019099</v>
      </c>
      <c r="C4">
        <f>Tabla_pruebaReal5[[#This Row],[Column2]]-$G$2</f>
        <v>17.050781199999999</v>
      </c>
      <c r="D4">
        <f>Tabla_pruebaReal5[[#This Row],[Column14]]*PI()/180</f>
        <v>0.29759227197714977</v>
      </c>
      <c r="E4">
        <v>21.09375</v>
      </c>
    </row>
    <row r="5" spans="1:7" x14ac:dyDescent="0.3">
      <c r="A5">
        <v>1137.4000000000001</v>
      </c>
      <c r="B5">
        <f>Tabla_pruebaReal5[[#This Row],[Column1]]-$G$1</f>
        <v>0.3100000000001728</v>
      </c>
      <c r="C5">
        <f>Tabla_pruebaReal5[[#This Row],[Column2]]-$G$2</f>
        <v>3.9550781000000006</v>
      </c>
      <c r="D5">
        <f>Tabla_pruebaReal5[[#This Row],[Column14]]*PI()/180</f>
        <v>6.9029135018521551E-2</v>
      </c>
      <c r="E5">
        <v>7.9980469000000003</v>
      </c>
    </row>
    <row r="6" spans="1:7" x14ac:dyDescent="0.3">
      <c r="A6">
        <v>1137.42</v>
      </c>
      <c r="B6">
        <f>Tabla_pruebaReal5[[#This Row],[Column1]]-$G$1</f>
        <v>0.33000000000015461</v>
      </c>
      <c r="C6">
        <f>Tabla_pruebaReal5[[#This Row],[Column2]]-$G$2</f>
        <v>-8.6132813000000006</v>
      </c>
      <c r="D6">
        <f>Tabla_pruebaReal5[[#This Row],[Column14]]*PI()/180</f>
        <v>-0.15033011808545746</v>
      </c>
      <c r="E6">
        <v>-4.5703125</v>
      </c>
    </row>
    <row r="7" spans="1:7" x14ac:dyDescent="0.3">
      <c r="A7">
        <v>1137.45</v>
      </c>
      <c r="B7">
        <f>Tabla_pruebaReal5[[#This Row],[Column1]]-$G$1</f>
        <v>0.36000000000012733</v>
      </c>
      <c r="C7">
        <f>Tabla_pruebaReal5[[#This Row],[Column2]]-$G$2</f>
        <v>-21.1816408</v>
      </c>
      <c r="D7">
        <f>Tabla_pruebaReal5[[#This Row],[Column14]]*PI()/180</f>
        <v>-0.36968937293476573</v>
      </c>
      <c r="E7">
        <v>-17.138672</v>
      </c>
    </row>
    <row r="8" spans="1:7" x14ac:dyDescent="0.3">
      <c r="A8">
        <v>1137.47</v>
      </c>
      <c r="B8">
        <f>Tabla_pruebaReal5[[#This Row],[Column1]]-$G$1</f>
        <v>0.38000000000010914</v>
      </c>
      <c r="C8">
        <f>Tabla_pruebaReal5[[#This Row],[Column2]]-$G$2</f>
        <v>-32.695312799999996</v>
      </c>
      <c r="D8">
        <f>Tabla_pruebaReal5[[#This Row],[Column14]]*PI()/180</f>
        <v>-0.57064085832944622</v>
      </c>
      <c r="E8">
        <v>-28.652343999999999</v>
      </c>
    </row>
    <row r="9" spans="1:7" x14ac:dyDescent="0.3">
      <c r="A9">
        <v>1137.5</v>
      </c>
      <c r="B9">
        <f>Tabla_pruebaReal5[[#This Row],[Column1]]-$G$1</f>
        <v>0.41000000000008185</v>
      </c>
      <c r="C9">
        <f>Tabla_pruebaReal5[[#This Row],[Column2]]-$G$2</f>
        <v>-41.923827799999998</v>
      </c>
      <c r="D9">
        <f>Tabla_pruebaReal5[[#This Row],[Column14]]*PI()/180</f>
        <v>-0.73170883014913068</v>
      </c>
      <c r="E9">
        <v>-37.880859000000001</v>
      </c>
    </row>
    <row r="10" spans="1:7" x14ac:dyDescent="0.3">
      <c r="A10">
        <v>1137.52</v>
      </c>
      <c r="B10">
        <f>Tabla_pruebaReal5[[#This Row],[Column1]]-$G$1</f>
        <v>0.43000000000006366</v>
      </c>
      <c r="C10">
        <f>Tabla_pruebaReal5[[#This Row],[Column2]]-$G$2</f>
        <v>-48.779296799999997</v>
      </c>
      <c r="D10">
        <f>Tabla_pruebaReal5[[#This Row],[Column14]]*PI()/180</f>
        <v>-0.85135933596753388</v>
      </c>
      <c r="E10">
        <v>-44.736328</v>
      </c>
    </row>
    <row r="11" spans="1:7" x14ac:dyDescent="0.3">
      <c r="A11">
        <v>1137.55</v>
      </c>
      <c r="B11">
        <f>Tabla_pruebaReal5[[#This Row],[Column1]]-$G$1</f>
        <v>0.46000000000003638</v>
      </c>
      <c r="C11">
        <f>Tabla_pruebaReal5[[#This Row],[Column2]]-$G$2</f>
        <v>-52.822265799999997</v>
      </c>
      <c r="D11">
        <f>Tabla_pruebaReal5[[#This Row],[Column14]]*PI()/180</f>
        <v>-0.92192245657359639</v>
      </c>
      <c r="E11">
        <v>-48.779297</v>
      </c>
    </row>
    <row r="12" spans="1:7" x14ac:dyDescent="0.3">
      <c r="A12">
        <v>1137.57</v>
      </c>
      <c r="B12">
        <f>Tabla_pruebaReal5[[#This Row],[Column1]]-$G$1</f>
        <v>0.48000000000001819</v>
      </c>
      <c r="C12">
        <f>Tabla_pruebaReal5[[#This Row],[Column2]]-$G$2</f>
        <v>-54.228515799999997</v>
      </c>
      <c r="D12">
        <f>Tabla_pruebaReal5[[#This Row],[Column14]]*PI()/180</f>
        <v>-0.94646614917976679</v>
      </c>
      <c r="E12">
        <v>-50.185547</v>
      </c>
    </row>
    <row r="13" spans="1:7" x14ac:dyDescent="0.3">
      <c r="A13">
        <v>1137.5999999999999</v>
      </c>
      <c r="B13">
        <f>Tabla_pruebaReal5[[#This Row],[Column1]]-$G$1</f>
        <v>0.50999999999999091</v>
      </c>
      <c r="C13">
        <f>Tabla_pruebaReal5[[#This Row],[Column2]]-$G$2</f>
        <v>-53.085937799999996</v>
      </c>
      <c r="D13">
        <f>Tabla_pruebaReal5[[#This Row],[Column14]]*PI()/180</f>
        <v>-0.92652440111891488</v>
      </c>
      <c r="E13">
        <v>-49.042968999999999</v>
      </c>
    </row>
    <row r="14" spans="1:7" x14ac:dyDescent="0.3">
      <c r="A14">
        <v>1137.6199999999999</v>
      </c>
      <c r="B14">
        <f>Tabla_pruebaReal5[[#This Row],[Column1]]-$G$1</f>
        <v>0.52999999999997272</v>
      </c>
      <c r="C14">
        <f>Tabla_pruebaReal5[[#This Row],[Column2]]-$G$2</f>
        <v>-49.570312799999996</v>
      </c>
      <c r="D14">
        <f>Tabla_pruebaReal5[[#This Row],[Column14]]*PI()/180</f>
        <v>-0.86516516960348921</v>
      </c>
      <c r="E14">
        <v>-45.527343999999999</v>
      </c>
    </row>
    <row r="15" spans="1:7" x14ac:dyDescent="0.3">
      <c r="A15">
        <v>1137.6500000000001</v>
      </c>
      <c r="B15">
        <f>Tabla_pruebaReal5[[#This Row],[Column1]]-$G$1</f>
        <v>0.5600000000001728</v>
      </c>
      <c r="C15">
        <f>Tabla_pruebaReal5[[#This Row],[Column2]]-$G$2</f>
        <v>-43.945312799999996</v>
      </c>
      <c r="D15">
        <f>Tabla_pruebaReal5[[#This Row],[Column14]]*PI()/180</f>
        <v>-0.76699039917880829</v>
      </c>
      <c r="E15">
        <v>-39.902343999999999</v>
      </c>
    </row>
    <row r="16" spans="1:7" x14ac:dyDescent="0.3">
      <c r="A16">
        <v>1137.67</v>
      </c>
      <c r="B16">
        <f>Tabla_pruebaReal5[[#This Row],[Column1]]-$G$1</f>
        <v>0.58000000000015461</v>
      </c>
      <c r="C16">
        <f>Tabla_pruebaReal5[[#This Row],[Column2]]-$G$2</f>
        <v>-36.562499799999998</v>
      </c>
      <c r="D16">
        <f>Tabla_pruebaReal5[[#This Row],[Column14]]*PI()/180</f>
        <v>-0.63813600426976813</v>
      </c>
      <c r="E16">
        <v>-32.519531000000001</v>
      </c>
    </row>
    <row r="17" spans="1:5" x14ac:dyDescent="0.3">
      <c r="A17">
        <v>1137.7</v>
      </c>
      <c r="B17">
        <f>Tabla_pruebaReal5[[#This Row],[Column1]]-$G$1</f>
        <v>0.61000000000012733</v>
      </c>
      <c r="C17">
        <f>Tabla_pruebaReal5[[#This Row],[Column2]]-$G$2</f>
        <v>-27.861327800000002</v>
      </c>
      <c r="D17">
        <f>Tabla_pruebaReal5[[#This Row],[Column14]]*PI()/180</f>
        <v>-0.48627190408742821</v>
      </c>
      <c r="E17">
        <v>-23.818359000000001</v>
      </c>
    </row>
    <row r="18" spans="1:5" x14ac:dyDescent="0.3">
      <c r="A18">
        <v>1137.72</v>
      </c>
      <c r="B18">
        <f>Tabla_pruebaReal5[[#This Row],[Column1]]-$G$1</f>
        <v>0.63000000000010914</v>
      </c>
      <c r="C18">
        <f>Tabla_pruebaReal5[[#This Row],[Column2]]-$G$2</f>
        <v>-18.1933598</v>
      </c>
      <c r="D18">
        <f>Tabla_pruebaReal5[[#This Row],[Column14]]*PI()/180</f>
        <v>-0.31753403050997703</v>
      </c>
      <c r="E18">
        <v>-14.150391000000001</v>
      </c>
    </row>
    <row r="19" spans="1:5" x14ac:dyDescent="0.3">
      <c r="A19">
        <v>1137.75</v>
      </c>
      <c r="B19">
        <f>Tabla_pruebaReal5[[#This Row],[Column1]]-$G$1</f>
        <v>0.66000000000008185</v>
      </c>
      <c r="C19">
        <f>Tabla_pruebaReal5[[#This Row],[Column2]]-$G$2</f>
        <v>-8.5253906999999991</v>
      </c>
      <c r="D19">
        <f>Tabla_pruebaReal5[[#This Row],[Column14]]*PI()/180</f>
        <v>-0.1487961377339041</v>
      </c>
      <c r="E19">
        <v>-4.4824219000000003</v>
      </c>
    </row>
    <row r="20" spans="1:5" x14ac:dyDescent="0.3">
      <c r="A20">
        <v>1137.77</v>
      </c>
      <c r="B20">
        <f>Tabla_pruebaReal5[[#This Row],[Column1]]-$G$1</f>
        <v>0.68000000000006366</v>
      </c>
      <c r="C20">
        <f>Tabla_pruebaReal5[[#This Row],[Column2]]-$G$2</f>
        <v>0.4394531000000006</v>
      </c>
      <c r="D20">
        <f>Tabla_pruebaReal5[[#This Row],[Column14]]*PI()/180</f>
        <v>7.6699035030959031E-3</v>
      </c>
      <c r="E20">
        <v>4.4824219000000003</v>
      </c>
    </row>
    <row r="21" spans="1:5" x14ac:dyDescent="0.3">
      <c r="A21">
        <v>1137.79</v>
      </c>
      <c r="B21">
        <f>Tabla_pruebaReal5[[#This Row],[Column1]]-$G$1</f>
        <v>0.70000000000004547</v>
      </c>
      <c r="C21">
        <f>Tabla_pruebaReal5[[#This Row],[Column2]]-$G$2</f>
        <v>8.5253902000000004</v>
      </c>
      <c r="D21">
        <f>Tabla_pruebaReal5[[#This Row],[Column14]]*PI()/180</f>
        <v>0.14879612900725789</v>
      </c>
      <c r="E21">
        <v>12.568358999999999</v>
      </c>
    </row>
    <row r="22" spans="1:5" x14ac:dyDescent="0.3">
      <c r="A22">
        <v>1137.82</v>
      </c>
      <c r="B22">
        <f>Tabla_pruebaReal5[[#This Row],[Column1]]-$G$1</f>
        <v>0.73000000000001819</v>
      </c>
      <c r="C22">
        <f>Tabla_pruebaReal5[[#This Row],[Column2]]-$G$2</f>
        <v>16.0839842</v>
      </c>
      <c r="D22">
        <f>Tabla_pruebaReal5[[#This Row],[Column14]]*PI()/180</f>
        <v>0.28071848112874614</v>
      </c>
      <c r="E22">
        <v>20.126953</v>
      </c>
    </row>
    <row r="23" spans="1:5" x14ac:dyDescent="0.3">
      <c r="A23">
        <v>1137.8399999999999</v>
      </c>
      <c r="B23">
        <f>Tabla_pruebaReal5[[#This Row],[Column1]]-$G$1</f>
        <v>0.75</v>
      </c>
      <c r="C23">
        <f>Tabla_pruebaReal5[[#This Row],[Column2]]-$G$2</f>
        <v>22.763672199999998</v>
      </c>
      <c r="D23">
        <f>Tabla_pruebaReal5[[#This Row],[Column14]]*PI()/180</f>
        <v>0.39730102973470111</v>
      </c>
      <c r="E23">
        <v>26.806640999999999</v>
      </c>
    </row>
    <row r="24" spans="1:5" x14ac:dyDescent="0.3">
      <c r="A24">
        <v>1137.8599999999999</v>
      </c>
      <c r="B24">
        <f>Tabla_pruebaReal5[[#This Row],[Column1]]-$G$1</f>
        <v>0.76999999999998181</v>
      </c>
      <c r="C24">
        <f>Tabla_pruebaReal5[[#This Row],[Column2]]-$G$2</f>
        <v>28.2128902</v>
      </c>
      <c r="D24">
        <f>Tabla_pruebaReal5[[#This Row],[Column14]]*PI()/180</f>
        <v>0.49240782549364154</v>
      </c>
      <c r="E24">
        <v>32.255859000000001</v>
      </c>
    </row>
    <row r="25" spans="1:5" x14ac:dyDescent="0.3">
      <c r="A25">
        <v>1137.8900000000001</v>
      </c>
      <c r="B25">
        <f>Tabla_pruebaReal5[[#This Row],[Column1]]-$G$1</f>
        <v>0.8000000000001819</v>
      </c>
      <c r="C25">
        <f>Tabla_pruebaReal5[[#This Row],[Column2]]-$G$2</f>
        <v>32.255859200000003</v>
      </c>
      <c r="D25">
        <f>Tabla_pruebaReal5[[#This Row],[Column14]]*PI()/180</f>
        <v>0.56297094609970411</v>
      </c>
      <c r="E25">
        <v>36.298828</v>
      </c>
    </row>
    <row r="26" spans="1:5" x14ac:dyDescent="0.3">
      <c r="A26">
        <v>1137.9100000000001</v>
      </c>
      <c r="B26">
        <f>Tabla_pruebaReal5[[#This Row],[Column1]]-$G$1</f>
        <v>0.82000000000016371</v>
      </c>
      <c r="C26">
        <f>Tabla_pruebaReal5[[#This Row],[Column2]]-$G$2</f>
        <v>34.980469200000002</v>
      </c>
      <c r="D26">
        <f>Tabla_pruebaReal5[[#This Row],[Column14]]*PI()/180</f>
        <v>0.6105243614324668</v>
      </c>
      <c r="E26">
        <v>39.023437999999999</v>
      </c>
    </row>
    <row r="27" spans="1:5" x14ac:dyDescent="0.3">
      <c r="A27">
        <v>1137.94</v>
      </c>
      <c r="B27">
        <f>Tabla_pruebaReal5[[#This Row],[Column1]]-$G$1</f>
        <v>0.85000000000013642</v>
      </c>
      <c r="C27">
        <f>Tabla_pruebaReal5[[#This Row],[Column2]]-$G$2</f>
        <v>36.298828200000003</v>
      </c>
      <c r="D27">
        <f>Tabla_pruebaReal5[[#This Row],[Column14]]*PI()/180</f>
        <v>0.63353406670576673</v>
      </c>
      <c r="E27">
        <v>40.341797</v>
      </c>
    </row>
    <row r="28" spans="1:5" x14ac:dyDescent="0.3">
      <c r="A28">
        <v>1137.96</v>
      </c>
      <c r="B28">
        <f>Tabla_pruebaReal5[[#This Row],[Column1]]-$G$1</f>
        <v>0.87000000000011823</v>
      </c>
      <c r="C28">
        <f>Tabla_pruebaReal5[[#This Row],[Column2]]-$G$2</f>
        <v>36.210937200000004</v>
      </c>
      <c r="D28">
        <f>Tabla_pruebaReal5[[#This Row],[Column14]]*PI()/180</f>
        <v>0.63200007937289648</v>
      </c>
      <c r="E28">
        <v>40.253906000000001</v>
      </c>
    </row>
    <row r="29" spans="1:5" x14ac:dyDescent="0.3">
      <c r="A29">
        <v>1137.98</v>
      </c>
      <c r="B29">
        <f>Tabla_pruebaReal5[[#This Row],[Column1]]-$G$1</f>
        <v>0.89000000000010004</v>
      </c>
      <c r="C29">
        <f>Tabla_pruebaReal5[[#This Row],[Column2]]-$G$2</f>
        <v>34.980469200000002</v>
      </c>
      <c r="D29">
        <f>Tabla_pruebaReal5[[#This Row],[Column14]]*PI()/180</f>
        <v>0.6105243614324668</v>
      </c>
      <c r="E29">
        <v>39.023437999999999</v>
      </c>
    </row>
    <row r="30" spans="1:5" x14ac:dyDescent="0.3">
      <c r="A30">
        <v>1138.01</v>
      </c>
      <c r="B30">
        <f>Tabla_pruebaReal5[[#This Row],[Column1]]-$G$1</f>
        <v>0.92000000000007276</v>
      </c>
      <c r="C30">
        <f>Tabla_pruebaReal5[[#This Row],[Column2]]-$G$2</f>
        <v>32.695312200000004</v>
      </c>
      <c r="D30">
        <f>Tabla_pruebaReal5[[#This Row],[Column14]]*PI()/180</f>
        <v>0.57064084785747082</v>
      </c>
      <c r="E30">
        <v>36.738281000000001</v>
      </c>
    </row>
    <row r="31" spans="1:5" x14ac:dyDescent="0.3">
      <c r="A31">
        <v>1138.03</v>
      </c>
      <c r="B31">
        <f>Tabla_pruebaReal5[[#This Row],[Column1]]-$G$1</f>
        <v>0.94000000000005457</v>
      </c>
      <c r="C31">
        <f>Tabla_pruebaReal5[[#This Row],[Column2]]-$G$2</f>
        <v>29.531250199999999</v>
      </c>
      <c r="D31">
        <f>Tabla_pruebaReal5[[#This Row],[Column14]]*PI()/180</f>
        <v>0.51541754822023389</v>
      </c>
      <c r="E31">
        <v>33.574218999999999</v>
      </c>
    </row>
    <row r="32" spans="1:5" x14ac:dyDescent="0.3">
      <c r="A32">
        <v>1138.06</v>
      </c>
      <c r="B32">
        <f>Tabla_pruebaReal5[[#This Row],[Column1]]-$G$1</f>
        <v>0.97000000000002728</v>
      </c>
      <c r="C32">
        <f>Tabla_pruebaReal5[[#This Row],[Column2]]-$G$2</f>
        <v>25.136719199999998</v>
      </c>
      <c r="D32">
        <f>Tabla_pruebaReal5[[#This Row],[Column14]]*PI()/180</f>
        <v>0.43871851318927496</v>
      </c>
      <c r="E32">
        <v>29.179687999999999</v>
      </c>
    </row>
    <row r="33" spans="1:5" x14ac:dyDescent="0.3">
      <c r="A33">
        <v>1138.08</v>
      </c>
      <c r="B33">
        <f>Tabla_pruebaReal5[[#This Row],[Column1]]-$G$1</f>
        <v>0.99000000000000909</v>
      </c>
      <c r="C33">
        <f>Tabla_pruebaReal5[[#This Row],[Column2]]-$G$2</f>
        <v>19.951172199999998</v>
      </c>
      <c r="D33">
        <f>Tabla_pruebaReal5[[#This Row],[Column14]]*PI()/180</f>
        <v>0.34821364452236059</v>
      </c>
      <c r="E33">
        <v>23.994140999999999</v>
      </c>
    </row>
    <row r="34" spans="1:5" x14ac:dyDescent="0.3">
      <c r="A34">
        <v>1138.0999999999999</v>
      </c>
      <c r="B34">
        <f>Tabla_pruebaReal5[[#This Row],[Column1]]-$G$1</f>
        <v>1.0099999999999909</v>
      </c>
      <c r="C34">
        <f>Tabla_pruebaReal5[[#This Row],[Column2]]-$G$2</f>
        <v>14.1503902</v>
      </c>
      <c r="D34">
        <f>Tabla_pruebaReal5[[#This Row],[Column14]]*PI()/180</f>
        <v>0.2469708994319389</v>
      </c>
      <c r="E34">
        <v>18.193359000000001</v>
      </c>
    </row>
    <row r="35" spans="1:5" x14ac:dyDescent="0.3">
      <c r="A35">
        <v>1138.1300000000001</v>
      </c>
      <c r="B35">
        <f>Tabla_pruebaReal5[[#This Row],[Column1]]-$G$1</f>
        <v>1.040000000000191</v>
      </c>
      <c r="C35">
        <f>Tabla_pruebaReal5[[#This Row],[Column2]]-$G$2</f>
        <v>8.0859372</v>
      </c>
      <c r="D35">
        <f>Tabla_pruebaReal5[[#This Row],[Column14]]*PI()/180</f>
        <v>0.14112622724949123</v>
      </c>
      <c r="E35">
        <v>12.128906000000001</v>
      </c>
    </row>
    <row r="36" spans="1:5" x14ac:dyDescent="0.3">
      <c r="A36">
        <v>1138.1500000000001</v>
      </c>
      <c r="B36">
        <f>Tabla_pruebaReal5[[#This Row],[Column1]]-$G$1</f>
        <v>1.0600000000001728</v>
      </c>
      <c r="C36">
        <f>Tabla_pruebaReal5[[#This Row],[Column2]]-$G$2</f>
        <v>1.9335937000000003</v>
      </c>
      <c r="D36">
        <f>Tabla_pruebaReal5[[#This Row],[Column14]]*PI()/180</f>
        <v>3.3747576460819488E-2</v>
      </c>
      <c r="E36">
        <v>5.9765625</v>
      </c>
    </row>
    <row r="37" spans="1:5" x14ac:dyDescent="0.3">
      <c r="A37">
        <v>1138.17</v>
      </c>
      <c r="B37">
        <f>Tabla_pruebaReal5[[#This Row],[Column1]]-$G$1</f>
        <v>1.0800000000001546</v>
      </c>
      <c r="C37">
        <f>Tabla_pruebaReal5[[#This Row],[Column2]]-$G$2</f>
        <v>-3.7792969199999997</v>
      </c>
      <c r="D37">
        <f>Tabla_pruebaReal5[[#This Row],[Column14]]*PI()/180</f>
        <v>-6.5961174664480732E-2</v>
      </c>
      <c r="E37">
        <v>0.26367188000000003</v>
      </c>
    </row>
    <row r="38" spans="1:5" x14ac:dyDescent="0.3">
      <c r="A38">
        <v>1138.2</v>
      </c>
      <c r="B38">
        <f>Tabla_pruebaReal5[[#This Row],[Column1]]-$G$1</f>
        <v>1.1100000000001273</v>
      </c>
      <c r="C38">
        <f>Tabla_pruebaReal5[[#This Row],[Column2]]-$G$2</f>
        <v>-9.1406250999999994</v>
      </c>
      <c r="D38">
        <f>Tabla_pruebaReal5[[#This Row],[Column14]]*PI()/180</f>
        <v>-0.15953400368543591</v>
      </c>
      <c r="E38">
        <v>-5.0976562999999997</v>
      </c>
    </row>
    <row r="39" spans="1:5" x14ac:dyDescent="0.3">
      <c r="A39">
        <v>1138.22</v>
      </c>
      <c r="B39">
        <f>Tabla_pruebaReal5[[#This Row],[Column1]]-$G$1</f>
        <v>1.1300000000001091</v>
      </c>
      <c r="C39">
        <f>Tabla_pruebaReal5[[#This Row],[Column2]]-$G$2</f>
        <v>-14.1503908</v>
      </c>
      <c r="D39">
        <f>Tabla_pruebaReal5[[#This Row],[Column14]]*PI()/180</f>
        <v>-0.24697090990391443</v>
      </c>
      <c r="E39">
        <v>-10.107422</v>
      </c>
    </row>
    <row r="40" spans="1:5" x14ac:dyDescent="0.3">
      <c r="A40">
        <v>1138.25</v>
      </c>
      <c r="B40">
        <f>Tabla_pruebaReal5[[#This Row],[Column1]]-$G$1</f>
        <v>1.1600000000000819</v>
      </c>
      <c r="C40">
        <f>Tabla_pruebaReal5[[#This Row],[Column2]]-$G$2</f>
        <v>-18.457031799999999</v>
      </c>
      <c r="D40">
        <f>Tabla_pruebaReal5[[#This Row],[Column14]]*PI()/180</f>
        <v>-0.32213597505529551</v>
      </c>
      <c r="E40">
        <v>-14.414063000000001</v>
      </c>
    </row>
    <row r="41" spans="1:5" x14ac:dyDescent="0.3">
      <c r="A41">
        <v>1138.27</v>
      </c>
      <c r="B41">
        <f>Tabla_pruebaReal5[[#This Row],[Column1]]-$G$1</f>
        <v>1.1800000000000637</v>
      </c>
      <c r="C41">
        <f>Tabla_pruebaReal5[[#This Row],[Column2]]-$G$2</f>
        <v>-21.533202800000002</v>
      </c>
      <c r="D41">
        <f>Tabla_pruebaReal5[[#This Row],[Column14]]*PI()/180</f>
        <v>-0.37582528735966203</v>
      </c>
      <c r="E41">
        <v>-17.490234000000001</v>
      </c>
    </row>
    <row r="42" spans="1:5" x14ac:dyDescent="0.3">
      <c r="A42">
        <v>1138.3</v>
      </c>
      <c r="B42">
        <f>Tabla_pruebaReal5[[#This Row],[Column1]]-$G$1</f>
        <v>1.2100000000000364</v>
      </c>
      <c r="C42">
        <f>Tabla_pruebaReal5[[#This Row],[Column2]]-$G$2</f>
        <v>-23.2910158</v>
      </c>
      <c r="D42">
        <f>Tabla_pruebaReal5[[#This Row],[Column14]]*PI()/180</f>
        <v>-0.4065049118440211</v>
      </c>
      <c r="E42">
        <v>-19.248047</v>
      </c>
    </row>
    <row r="43" spans="1:5" x14ac:dyDescent="0.3">
      <c r="A43">
        <v>1138.32</v>
      </c>
      <c r="B43">
        <f>Tabla_pruebaReal5[[#This Row],[Column1]]-$G$1</f>
        <v>1.2300000000000182</v>
      </c>
      <c r="C43">
        <f>Tabla_pruebaReal5[[#This Row],[Column2]]-$G$2</f>
        <v>-23.8183598</v>
      </c>
      <c r="D43">
        <f>Tabla_pruebaReal5[[#This Row],[Column14]]*PI()/180</f>
        <v>-0.41570880093465812</v>
      </c>
      <c r="E43">
        <v>-19.775390999999999</v>
      </c>
    </row>
    <row r="44" spans="1:5" x14ac:dyDescent="0.3">
      <c r="A44">
        <v>1138.3499999999999</v>
      </c>
      <c r="B44">
        <f>Tabla_pruebaReal5[[#This Row],[Column1]]-$G$1</f>
        <v>1.2599999999999909</v>
      </c>
      <c r="C44">
        <f>Tabla_pruebaReal5[[#This Row],[Column2]]-$G$2</f>
        <v>-23.027343800000001</v>
      </c>
      <c r="D44">
        <f>Tabla_pruebaReal5[[#This Row],[Column14]]*PI()/180</f>
        <v>-0.40190296729870262</v>
      </c>
      <c r="E44">
        <v>-18.984375</v>
      </c>
    </row>
    <row r="45" spans="1:5" x14ac:dyDescent="0.3">
      <c r="A45">
        <v>1138.3699999999999</v>
      </c>
      <c r="B45">
        <f>Tabla_pruebaReal5[[#This Row],[Column1]]-$G$1</f>
        <v>1.2799999999999727</v>
      </c>
      <c r="C45">
        <f>Tabla_pruebaReal5[[#This Row],[Column2]]-$G$2</f>
        <v>-21.1816408</v>
      </c>
      <c r="D45">
        <f>Tabla_pruebaReal5[[#This Row],[Column14]]*PI()/180</f>
        <v>-0.36968937293476573</v>
      </c>
      <c r="E45">
        <v>-17.138672</v>
      </c>
    </row>
    <row r="46" spans="1:5" x14ac:dyDescent="0.3">
      <c r="A46">
        <v>1138.4000000000001</v>
      </c>
      <c r="B46">
        <f>Tabla_pruebaReal5[[#This Row],[Column1]]-$G$1</f>
        <v>1.3100000000001728</v>
      </c>
      <c r="C46">
        <f>Tabla_pruebaReal5[[#This Row],[Column2]]-$G$2</f>
        <v>-18.3691408</v>
      </c>
      <c r="D46">
        <f>Tabla_pruebaReal5[[#This Row],[Column14]]*PI()/180</f>
        <v>-0.32060198772242521</v>
      </c>
      <c r="E46">
        <v>-14.326172</v>
      </c>
    </row>
    <row r="47" spans="1:5" x14ac:dyDescent="0.3">
      <c r="A47">
        <v>1138.42</v>
      </c>
      <c r="B47">
        <f>Tabla_pruebaReal5[[#This Row],[Column1]]-$G$1</f>
        <v>1.3300000000001546</v>
      </c>
      <c r="C47">
        <f>Tabla_pruebaReal5[[#This Row],[Column2]]-$G$2</f>
        <v>-14.6777348</v>
      </c>
      <c r="D47">
        <f>Tabla_pruebaReal5[[#This Row],[Column14]]*PI()/180</f>
        <v>-0.25617479899455137</v>
      </c>
      <c r="E47">
        <v>-10.634766000000001</v>
      </c>
    </row>
    <row r="48" spans="1:5" x14ac:dyDescent="0.3">
      <c r="A48">
        <v>1138.45</v>
      </c>
      <c r="B48">
        <f>Tabla_pruebaReal5[[#This Row],[Column1]]-$G$1</f>
        <v>1.3600000000001273</v>
      </c>
      <c r="C48">
        <f>Tabla_pruebaReal5[[#This Row],[Column2]]-$G$2</f>
        <v>-10.546875099999999</v>
      </c>
      <c r="D48">
        <f>Tabla_pruebaReal5[[#This Row],[Column14]]*PI()/180</f>
        <v>-0.18407769629160617</v>
      </c>
      <c r="E48">
        <v>-6.5039062999999997</v>
      </c>
    </row>
    <row r="49" spans="1:5" x14ac:dyDescent="0.3">
      <c r="A49">
        <v>1138.47</v>
      </c>
      <c r="B49">
        <f>Tabla_pruebaReal5[[#This Row],[Column1]]-$G$1</f>
        <v>1.3800000000001091</v>
      </c>
      <c r="C49">
        <f>Tabla_pruebaReal5[[#This Row],[Column2]]-$G$2</f>
        <v>-6.3281250999999994</v>
      </c>
      <c r="D49">
        <f>Tabla_pruebaReal5[[#This Row],[Column14]]*PI()/180</f>
        <v>-0.11044661847309541</v>
      </c>
      <c r="E49">
        <v>-2.2851563000000001</v>
      </c>
    </row>
    <row r="50" spans="1:5" x14ac:dyDescent="0.3">
      <c r="A50">
        <v>1138.49</v>
      </c>
      <c r="B50">
        <f>Tabla_pruebaReal5[[#This Row],[Column1]]-$G$1</f>
        <v>1.4000000000000909</v>
      </c>
      <c r="C50">
        <f>Tabla_pruebaReal5[[#This Row],[Column2]]-$G$2</f>
        <v>-2.0214843999999998</v>
      </c>
      <c r="D50">
        <f>Tabla_pruebaReal5[[#This Row],[Column14]]*PI()/180</f>
        <v>-3.5281558557702056E-2</v>
      </c>
      <c r="E50">
        <v>2.0214843999999998</v>
      </c>
    </row>
    <row r="51" spans="1:5" x14ac:dyDescent="0.3">
      <c r="A51">
        <v>1138.52</v>
      </c>
      <c r="B51">
        <f>Tabla_pruebaReal5[[#This Row],[Column1]]-$G$1</f>
        <v>1.4300000000000637</v>
      </c>
      <c r="C51">
        <f>Tabla_pruebaReal5[[#This Row],[Column2]]-$G$2</f>
        <v>2.0214843</v>
      </c>
      <c r="D51">
        <f>Tabla_pruebaReal5[[#This Row],[Column14]]*PI()/180</f>
        <v>3.5281556812372807E-2</v>
      </c>
      <c r="E51">
        <v>6.0644530999999997</v>
      </c>
    </row>
    <row r="52" spans="1:5" x14ac:dyDescent="0.3">
      <c r="A52">
        <v>1138.54</v>
      </c>
      <c r="B52">
        <f>Tabla_pruebaReal5[[#This Row],[Column1]]-$G$1</f>
        <v>1.4500000000000455</v>
      </c>
      <c r="C52">
        <f>Tabla_pruebaReal5[[#This Row],[Column2]]-$G$2</f>
        <v>5.7128906000000006</v>
      </c>
      <c r="D52">
        <f>Tabla_pruebaReal5[[#This Row],[Column14]]*PI()/180</f>
        <v>9.9708750776234367E-2</v>
      </c>
      <c r="E52">
        <v>9.7558594000000003</v>
      </c>
    </row>
    <row r="53" spans="1:5" x14ac:dyDescent="0.3">
      <c r="A53">
        <v>1138.56</v>
      </c>
      <c r="B53">
        <f>Tabla_pruebaReal5[[#This Row],[Column1]]-$G$1</f>
        <v>1.4700000000000273</v>
      </c>
      <c r="C53">
        <f>Tabla_pruebaReal5[[#This Row],[Column2]]-$G$2</f>
        <v>8.9648442000000017</v>
      </c>
      <c r="D53">
        <f>Tabla_pruebaReal5[[#This Row],[Column14]]*PI()/180</f>
        <v>0.15646604821831706</v>
      </c>
      <c r="E53">
        <v>13.007813000000001</v>
      </c>
    </row>
    <row r="54" spans="1:5" x14ac:dyDescent="0.3">
      <c r="A54">
        <v>1138.5899999999999</v>
      </c>
      <c r="B54">
        <f>Tabla_pruebaReal5[[#This Row],[Column1]]-$G$1</f>
        <v>1.5</v>
      </c>
      <c r="C54">
        <f>Tabla_pruebaReal5[[#This Row],[Column2]]-$G$2</f>
        <v>11.6015622</v>
      </c>
      <c r="D54">
        <f>Tabla_pruebaReal5[[#This Row],[Column14]]*PI()/180</f>
        <v>0.20248545876491689</v>
      </c>
      <c r="E54">
        <v>15.644531000000001</v>
      </c>
    </row>
    <row r="55" spans="1:5" x14ac:dyDescent="0.3">
      <c r="A55">
        <v>1138.6099999999999</v>
      </c>
      <c r="B55">
        <f>Tabla_pruebaReal5[[#This Row],[Column1]]-$G$1</f>
        <v>1.5199999999999818</v>
      </c>
      <c r="C55">
        <f>Tabla_pruebaReal5[[#This Row],[Column2]]-$G$2</f>
        <v>13.798828199999999</v>
      </c>
      <c r="D55">
        <f>Tabla_pruebaReal5[[#This Row],[Column14]]*PI()/180</f>
        <v>0.24083498500704259</v>
      </c>
      <c r="E55">
        <v>17.841797</v>
      </c>
    </row>
    <row r="56" spans="1:5" x14ac:dyDescent="0.3">
      <c r="A56">
        <v>1138.6300000000001</v>
      </c>
      <c r="B56">
        <f>Tabla_pruebaReal5[[#This Row],[Column1]]-$G$1</f>
        <v>1.540000000000191</v>
      </c>
      <c r="C56">
        <f>Tabla_pruebaReal5[[#This Row],[Column2]]-$G$2</f>
        <v>15.3808592</v>
      </c>
      <c r="D56">
        <f>Tabla_pruebaReal5[[#This Row],[Column14]]*PI()/180</f>
        <v>0.268446634825661</v>
      </c>
      <c r="E56">
        <v>19.423828</v>
      </c>
    </row>
    <row r="57" spans="1:5" x14ac:dyDescent="0.3">
      <c r="A57">
        <v>1138.6600000000001</v>
      </c>
      <c r="B57">
        <f>Tabla_pruebaReal5[[#This Row],[Column1]]-$G$1</f>
        <v>1.5700000000001637</v>
      </c>
      <c r="C57">
        <f>Tabla_pruebaReal5[[#This Row],[Column2]]-$G$2</f>
        <v>16.171875199999999</v>
      </c>
      <c r="D57">
        <f>Tabla_pruebaReal5[[#This Row],[Column14]]*PI()/180</f>
        <v>0.28225246846161645</v>
      </c>
      <c r="E57">
        <v>20.214843999999999</v>
      </c>
    </row>
    <row r="58" spans="1:5" x14ac:dyDescent="0.3">
      <c r="A58">
        <v>1138.68</v>
      </c>
      <c r="B58">
        <f>Tabla_pruebaReal5[[#This Row],[Column1]]-$G$1</f>
        <v>1.5900000000001455</v>
      </c>
      <c r="C58">
        <f>Tabla_pruebaReal5[[#This Row],[Column2]]-$G$2</f>
        <v>16.2597652</v>
      </c>
      <c r="D58">
        <f>Tabla_pruebaReal5[[#This Row],[Column14]]*PI()/180</f>
        <v>0.28378643834119427</v>
      </c>
      <c r="E58">
        <v>20.302734000000001</v>
      </c>
    </row>
    <row r="59" spans="1:5" x14ac:dyDescent="0.3">
      <c r="A59">
        <v>1138.71</v>
      </c>
      <c r="B59">
        <f>Tabla_pruebaReal5[[#This Row],[Column1]]-$G$1</f>
        <v>1.6200000000001182</v>
      </c>
      <c r="C59">
        <f>Tabla_pruebaReal5[[#This Row],[Column2]]-$G$2</f>
        <v>15.644531199999999</v>
      </c>
      <c r="D59">
        <f>Tabla_pruebaReal5[[#This Row],[Column14]]*PI()/180</f>
        <v>0.27304857937097948</v>
      </c>
      <c r="E59">
        <v>19.6875</v>
      </c>
    </row>
    <row r="60" spans="1:5" x14ac:dyDescent="0.3">
      <c r="A60">
        <v>1138.73</v>
      </c>
      <c r="B60">
        <f>Tabla_pruebaReal5[[#This Row],[Column1]]-$G$1</f>
        <v>1.6400000000001</v>
      </c>
      <c r="C60">
        <f>Tabla_pruebaReal5[[#This Row],[Column2]]-$G$2</f>
        <v>14.4140622</v>
      </c>
      <c r="D60">
        <f>Tabla_pruebaReal5[[#This Row],[Column14]]*PI()/180</f>
        <v>0.25157284397725738</v>
      </c>
      <c r="E60">
        <v>18.457031000000001</v>
      </c>
    </row>
    <row r="61" spans="1:5" x14ac:dyDescent="0.3">
      <c r="A61">
        <v>1138.75</v>
      </c>
      <c r="B61">
        <f>Tabla_pruebaReal5[[#This Row],[Column1]]-$G$1</f>
        <v>1.6600000000000819</v>
      </c>
      <c r="C61">
        <f>Tabla_pruebaReal5[[#This Row],[Column2]]-$G$2</f>
        <v>12.656250199999999</v>
      </c>
      <c r="D61">
        <f>Tabla_pruebaReal5[[#This Row],[Column14]]*PI()/180</f>
        <v>0.22089323694619081</v>
      </c>
      <c r="E61">
        <v>16.699218999999999</v>
      </c>
    </row>
    <row r="62" spans="1:5" x14ac:dyDescent="0.3">
      <c r="A62">
        <v>1138.78</v>
      </c>
      <c r="B62">
        <f>Tabla_pruebaReal5[[#This Row],[Column1]]-$G$1</f>
        <v>1.6900000000000546</v>
      </c>
      <c r="C62">
        <f>Tabla_pruebaReal5[[#This Row],[Column2]]-$G$2</f>
        <v>10.546875199999999</v>
      </c>
      <c r="D62">
        <f>Tabla_pruebaReal5[[#This Row],[Column14]]*PI()/180</f>
        <v>0.18407769803693544</v>
      </c>
      <c r="E62">
        <v>14.589843999999999</v>
      </c>
    </row>
    <row r="63" spans="1:5" x14ac:dyDescent="0.3">
      <c r="A63">
        <v>1138.8</v>
      </c>
      <c r="B63">
        <f>Tabla_pruebaReal5[[#This Row],[Column1]]-$G$1</f>
        <v>1.7100000000000364</v>
      </c>
      <c r="C63">
        <f>Tabla_pruebaReal5[[#This Row],[Column2]]-$G$2</f>
        <v>8.1738281999999991</v>
      </c>
      <c r="D63">
        <f>Tabla_pruebaReal5[[#This Row],[Column14]]*PI()/180</f>
        <v>0.14266021458236156</v>
      </c>
      <c r="E63">
        <v>12.216797</v>
      </c>
    </row>
    <row r="64" spans="1:5" x14ac:dyDescent="0.3">
      <c r="A64">
        <v>1138.83</v>
      </c>
      <c r="B64">
        <f>Tabla_pruebaReal5[[#This Row],[Column1]]-$G$1</f>
        <v>1.7400000000000091</v>
      </c>
      <c r="C64">
        <f>Tabla_pruebaReal5[[#This Row],[Column2]]-$G$2</f>
        <v>5.4492187000000003</v>
      </c>
      <c r="D64">
        <f>Tabla_pruebaReal5[[#This Row],[Column14]]*PI()/180</f>
        <v>9.5106807976245142E-2</v>
      </c>
      <c r="E64">
        <v>9.4921875</v>
      </c>
    </row>
    <row r="65" spans="1:5" x14ac:dyDescent="0.3">
      <c r="A65">
        <v>1138.8499999999999</v>
      </c>
      <c r="B65">
        <f>Tabla_pruebaReal5[[#This Row],[Column1]]-$G$1</f>
        <v>1.7599999999999909</v>
      </c>
      <c r="C65">
        <f>Tabla_pruebaReal5[[#This Row],[Column2]]-$G$2</f>
        <v>2.7246093</v>
      </c>
      <c r="D65">
        <f>Tabla_pruebaReal5[[#This Row],[Column14]]*PI()/180</f>
        <v>4.7553403115457936E-2</v>
      </c>
      <c r="E65">
        <v>6.7675780999999997</v>
      </c>
    </row>
    <row r="66" spans="1:5" x14ac:dyDescent="0.3">
      <c r="A66">
        <v>1138.8699999999999</v>
      </c>
      <c r="B66">
        <f>Tabla_pruebaReal5[[#This Row],[Column1]]-$G$1</f>
        <v>1.7799999999999727</v>
      </c>
      <c r="C66">
        <f>Tabla_pruebaReal5[[#This Row],[Column2]]-$G$2</f>
        <v>0</v>
      </c>
      <c r="D66">
        <f>Tabla_pruebaReal5[[#This Row],[Column14]]*PI()/180</f>
        <v>0</v>
      </c>
      <c r="E66">
        <v>4.0429687999999997</v>
      </c>
    </row>
    <row r="67" spans="1:5" x14ac:dyDescent="0.3">
      <c r="A67">
        <v>1138.8900000000001</v>
      </c>
      <c r="B67">
        <f>Tabla_pruebaReal5[[#This Row],[Column1]]-$G$1</f>
        <v>1.8000000000001819</v>
      </c>
      <c r="C67">
        <f>Tabla_pruebaReal5[[#This Row],[Column2]]-$G$2</f>
        <v>-2.6367187999999997</v>
      </c>
      <c r="D67">
        <f>Tabla_pruebaReal5[[#This Row],[Column14]]*PI()/180</f>
        <v>-4.601942450923386E-2</v>
      </c>
      <c r="E67">
        <v>1.40625</v>
      </c>
    </row>
    <row r="68" spans="1:5" x14ac:dyDescent="0.3">
      <c r="A68">
        <v>1138.92</v>
      </c>
      <c r="B68">
        <f>Tabla_pruebaReal5[[#This Row],[Column1]]-$G$1</f>
        <v>1.8300000000001546</v>
      </c>
      <c r="C68">
        <f>Tabla_pruebaReal5[[#This Row],[Column2]]-$G$2</f>
        <v>-5.0097656799999992</v>
      </c>
      <c r="D68">
        <f>Tabla_pruebaReal5[[#This Row],[Column14]]*PI()/180</f>
        <v>-8.7436905869412621E-2</v>
      </c>
      <c r="E68">
        <v>-0.96679687999999997</v>
      </c>
    </row>
    <row r="69" spans="1:5" x14ac:dyDescent="0.3">
      <c r="A69">
        <v>1138.94</v>
      </c>
      <c r="B69">
        <f>Tabla_pruebaReal5[[#This Row],[Column1]]-$G$1</f>
        <v>1.8500000000001364</v>
      </c>
      <c r="C69">
        <f>Tabla_pruebaReal5[[#This Row],[Column2]]-$G$2</f>
        <v>-7.1191406999999991</v>
      </c>
      <c r="D69">
        <f>Tabla_pruebaReal5[[#This Row],[Column14]]*PI()/180</f>
        <v>-0.12425244512773385</v>
      </c>
      <c r="E69">
        <v>-3.0761718999999998</v>
      </c>
    </row>
    <row r="70" spans="1:5" x14ac:dyDescent="0.3">
      <c r="A70">
        <v>1138.96</v>
      </c>
      <c r="B70">
        <f>Tabla_pruebaReal5[[#This Row],[Column1]]-$G$1</f>
        <v>1.8700000000001182</v>
      </c>
      <c r="C70">
        <f>Tabla_pruebaReal5[[#This Row],[Column2]]-$G$2</f>
        <v>-8.8769531999999991</v>
      </c>
      <c r="D70">
        <f>Tabla_pruebaReal5[[#This Row],[Column14]]*PI()/180</f>
        <v>-0.1549320608854467</v>
      </c>
      <c r="E70">
        <v>-4.8339844000000003</v>
      </c>
    </row>
    <row r="71" spans="1:5" x14ac:dyDescent="0.3">
      <c r="A71">
        <v>1138.99</v>
      </c>
      <c r="B71">
        <f>Tabla_pruebaReal5[[#This Row],[Column1]]-$G$1</f>
        <v>1.9000000000000909</v>
      </c>
      <c r="C71">
        <f>Tabla_pruebaReal5[[#This Row],[Column2]]-$G$2</f>
        <v>-10.019531300000001</v>
      </c>
      <c r="D71">
        <f>Tabla_pruebaReal5[[#This Row],[Column14]]*PI()/180</f>
        <v>-0.17487381069162775</v>
      </c>
      <c r="E71">
        <v>-5.9765625</v>
      </c>
    </row>
    <row r="72" spans="1:5" x14ac:dyDescent="0.3">
      <c r="A72">
        <v>1139.01</v>
      </c>
      <c r="B72">
        <f>Tabla_pruebaReal5[[#This Row],[Column1]]-$G$1</f>
        <v>1.9200000000000728</v>
      </c>
      <c r="C72">
        <f>Tabla_pruebaReal5[[#This Row],[Column2]]-$G$2</f>
        <v>-10.722656300000001</v>
      </c>
      <c r="D72">
        <f>Tabla_pruebaReal5[[#This Row],[Column14]]*PI()/180</f>
        <v>-0.18714565699471286</v>
      </c>
      <c r="E72">
        <v>-6.6796875</v>
      </c>
    </row>
    <row r="73" spans="1:5" x14ac:dyDescent="0.3">
      <c r="A73">
        <v>1139.04</v>
      </c>
      <c r="B73">
        <f>Tabla_pruebaReal5[[#This Row],[Column1]]-$G$1</f>
        <v>1.9500000000000455</v>
      </c>
      <c r="C73">
        <f>Tabla_pruebaReal5[[#This Row],[Column2]]-$G$2</f>
        <v>-10.898437599999999</v>
      </c>
      <c r="D73">
        <f>Tabla_pruebaReal5[[#This Row],[Column14]]*PI()/180</f>
        <v>-0.19021361944314874</v>
      </c>
      <c r="E73">
        <v>-6.8554687999999997</v>
      </c>
    </row>
    <row r="74" spans="1:5" x14ac:dyDescent="0.3">
      <c r="A74">
        <v>1139.06</v>
      </c>
      <c r="B74">
        <f>Tabla_pruebaReal5[[#This Row],[Column1]]-$G$1</f>
        <v>1.9700000000000273</v>
      </c>
      <c r="C74">
        <f>Tabla_pruebaReal5[[#This Row],[Column2]]-$G$2</f>
        <v>-10.458984399999999</v>
      </c>
      <c r="D74">
        <f>Tabla_pruebaReal5[[#This Row],[Column14]]*PI()/180</f>
        <v>-0.18254371419472359</v>
      </c>
      <c r="E74">
        <v>-6.4160155999999997</v>
      </c>
    </row>
    <row r="75" spans="1:5" x14ac:dyDescent="0.3">
      <c r="A75">
        <v>1139.08</v>
      </c>
      <c r="B75">
        <f>Tabla_pruebaReal5[[#This Row],[Column1]]-$G$1</f>
        <v>1.9900000000000091</v>
      </c>
      <c r="C75">
        <f>Tabla_pruebaReal5[[#This Row],[Column2]]-$G$2</f>
        <v>-9.6679688000000006</v>
      </c>
      <c r="D75">
        <f>Tabla_pruebaReal5[[#This Row],[Column14]]*PI()/180</f>
        <v>-0.16873788754008515</v>
      </c>
      <c r="E75">
        <v>-5.625</v>
      </c>
    </row>
    <row r="76" spans="1:5" x14ac:dyDescent="0.3">
      <c r="A76">
        <v>1139.3399999999999</v>
      </c>
      <c r="B76">
        <f>Tabla_pruebaReal5[[#This Row],[Column1]]-$G$1</f>
        <v>2.25</v>
      </c>
      <c r="C76">
        <f>Tabla_pruebaReal5[[#This Row],[Column2]]-$G$2</f>
        <v>7.3828122000000009</v>
      </c>
      <c r="D76">
        <f>Tabla_pruebaReal5[[#This Row],[Column14]]*PI()/180</f>
        <v>0.12885438094640614</v>
      </c>
      <c r="E76">
        <v>11.425781000000001</v>
      </c>
    </row>
    <row r="77" spans="1:5" x14ac:dyDescent="0.3">
      <c r="A77">
        <v>1139.3599999999999</v>
      </c>
      <c r="B77">
        <f>Tabla_pruebaReal5[[#This Row],[Column1]]-$G$1</f>
        <v>2.2699999999999818</v>
      </c>
      <c r="C77">
        <f>Tabla_pruebaReal5[[#This Row],[Column2]]-$G$2</f>
        <v>7.8222651999999995</v>
      </c>
      <c r="D77">
        <f>Tabla_pruebaReal5[[#This Row],[Column14]]*PI()/180</f>
        <v>0.13652428270417272</v>
      </c>
      <c r="E77">
        <v>11.865233999999999</v>
      </c>
    </row>
    <row r="78" spans="1:5" x14ac:dyDescent="0.3">
      <c r="A78">
        <v>1139.3900000000001</v>
      </c>
      <c r="B78">
        <f>Tabla_pruebaReal5[[#This Row],[Column1]]-$G$1</f>
        <v>2.3000000000001819</v>
      </c>
      <c r="C78">
        <f>Tabla_pruebaReal5[[#This Row],[Column2]]-$G$2</f>
        <v>7.9101562000000003</v>
      </c>
      <c r="D78">
        <f>Tabla_pruebaReal5[[#This Row],[Column14]]*PI()/180</f>
        <v>0.1380582700370431</v>
      </c>
      <c r="E78">
        <v>11.953125</v>
      </c>
    </row>
    <row r="79" spans="1:5" x14ac:dyDescent="0.3">
      <c r="A79">
        <v>1139.4100000000001</v>
      </c>
      <c r="B79">
        <f>Tabla_pruebaReal5[[#This Row],[Column1]]-$G$1</f>
        <v>2.3200000000001637</v>
      </c>
      <c r="C79">
        <f>Tabla_pruebaReal5[[#This Row],[Column2]]-$G$2</f>
        <v>7.6464842000000006</v>
      </c>
      <c r="D79">
        <f>Tabla_pruebaReal5[[#This Row],[Column14]]*PI()/180</f>
        <v>0.13345632549172462</v>
      </c>
      <c r="E79">
        <v>11.689453</v>
      </c>
    </row>
    <row r="80" spans="1:5" x14ac:dyDescent="0.3">
      <c r="A80">
        <v>1139.44</v>
      </c>
      <c r="B80">
        <f>Tabla_pruebaReal5[[#This Row],[Column1]]-$G$1</f>
        <v>2.3500000000001364</v>
      </c>
      <c r="C80">
        <f>Tabla_pruebaReal5[[#This Row],[Column2]]-$G$2</f>
        <v>7.0312501999999997</v>
      </c>
      <c r="D80">
        <f>Tabla_pruebaReal5[[#This Row],[Column14]]*PI()/180</f>
        <v>0.12271846652150981</v>
      </c>
      <c r="E80">
        <v>11.074218999999999</v>
      </c>
    </row>
    <row r="81" spans="1:5" x14ac:dyDescent="0.3">
      <c r="A81">
        <v>1139.46</v>
      </c>
      <c r="B81">
        <f>Tabla_pruebaReal5[[#This Row],[Column1]]-$G$1</f>
        <v>2.3700000000001182</v>
      </c>
      <c r="C81">
        <f>Tabla_pruebaReal5[[#This Row],[Column2]]-$G$2</f>
        <v>6.2402342000000006</v>
      </c>
      <c r="D81">
        <f>Tabla_pruebaReal5[[#This Row],[Column14]]*PI()/180</f>
        <v>0.10891263288555433</v>
      </c>
      <c r="E81">
        <v>10.283203</v>
      </c>
    </row>
    <row r="82" spans="1:5" x14ac:dyDescent="0.3">
      <c r="A82">
        <v>1139.48</v>
      </c>
      <c r="B82">
        <f>Tabla_pruebaReal5[[#This Row],[Column1]]-$G$1</f>
        <v>2.3900000000001</v>
      </c>
      <c r="C82">
        <f>Tabla_pruebaReal5[[#This Row],[Column2]]-$G$2</f>
        <v>5.1855468</v>
      </c>
      <c r="D82">
        <f>Tabla_pruebaReal5[[#This Row],[Column14]]*PI()/180</f>
        <v>9.0504865176255889E-2</v>
      </c>
      <c r="E82">
        <v>9.2285155999999997</v>
      </c>
    </row>
    <row r="83" spans="1:5" x14ac:dyDescent="0.3">
      <c r="A83">
        <v>1139.51</v>
      </c>
      <c r="B83">
        <f>Tabla_pruebaReal5[[#This Row],[Column1]]-$G$1</f>
        <v>2.4200000000000728</v>
      </c>
      <c r="C83">
        <f>Tabla_pruebaReal5[[#This Row],[Column2]]-$G$2</f>
        <v>4.0429687000000003</v>
      </c>
      <c r="D83">
        <f>Tabla_pruebaReal5[[#This Row],[Column14]]*PI()/180</f>
        <v>7.0563115370074883E-2</v>
      </c>
      <c r="E83">
        <v>8.0859375</v>
      </c>
    </row>
    <row r="84" spans="1:5" x14ac:dyDescent="0.3">
      <c r="A84">
        <v>1139.53</v>
      </c>
      <c r="B84">
        <f>Tabla_pruebaReal5[[#This Row],[Column1]]-$G$1</f>
        <v>2.4400000000000546</v>
      </c>
      <c r="C84">
        <f>Tabla_pruebaReal5[[#This Row],[Column2]]-$G$2</f>
        <v>2.8125</v>
      </c>
      <c r="D84">
        <f>Tabla_pruebaReal5[[#This Row],[Column14]]*PI()/180</f>
        <v>4.9087385212340517E-2</v>
      </c>
      <c r="E84">
        <v>6.8554687999999997</v>
      </c>
    </row>
    <row r="85" spans="1:5" x14ac:dyDescent="0.3">
      <c r="A85">
        <v>1139.55</v>
      </c>
      <c r="B85">
        <f>Tabla_pruebaReal5[[#This Row],[Column1]]-$G$1</f>
        <v>2.4600000000000364</v>
      </c>
      <c r="C85">
        <f>Tabla_pruebaReal5[[#This Row],[Column2]]-$G$2</f>
        <v>1.5820312000000003</v>
      </c>
      <c r="D85">
        <f>Tabla_pruebaReal5[[#This Row],[Column14]]*PI()/180</f>
        <v>2.761165330927692E-2</v>
      </c>
      <c r="E85">
        <v>5.625</v>
      </c>
    </row>
    <row r="86" spans="1:5" x14ac:dyDescent="0.3">
      <c r="A86">
        <v>1139.58</v>
      </c>
      <c r="B86">
        <f>Tabla_pruebaReal5[[#This Row],[Column1]]-$G$1</f>
        <v>2.4900000000000091</v>
      </c>
      <c r="C86">
        <f>Tabla_pruebaReal5[[#This Row],[Column2]]-$G$2</f>
        <v>0.3515625</v>
      </c>
      <c r="D86">
        <f>Tabla_pruebaReal5[[#This Row],[Column14]]*PI()/180</f>
        <v>6.1359231515425647E-3</v>
      </c>
      <c r="E86">
        <v>4.3945312999999997</v>
      </c>
    </row>
    <row r="87" spans="1:5" x14ac:dyDescent="0.3">
      <c r="A87">
        <v>1139.5999999999999</v>
      </c>
      <c r="B87">
        <f>Tabla_pruebaReal5[[#This Row],[Column1]]-$G$1</f>
        <v>2.5099999999999909</v>
      </c>
      <c r="C87">
        <f>Tabla_pruebaReal5[[#This Row],[Column2]]-$G$2</f>
        <v>-0.8789062999999997</v>
      </c>
      <c r="D87">
        <f>Tabla_pruebaReal5[[#This Row],[Column14]]*PI()/180</f>
        <v>-1.5339808751521033E-2</v>
      </c>
      <c r="E87">
        <v>3.1640625</v>
      </c>
    </row>
    <row r="88" spans="1:5" x14ac:dyDescent="0.3">
      <c r="A88">
        <v>1139.6199999999999</v>
      </c>
      <c r="B88">
        <f>Tabla_pruebaReal5[[#This Row],[Column1]]-$G$1</f>
        <v>2.5299999999999727</v>
      </c>
      <c r="C88">
        <f>Tabla_pruebaReal5[[#This Row],[Column2]]-$G$2</f>
        <v>-1.9335937999999997</v>
      </c>
      <c r="D88">
        <f>Tabla_pruebaReal5[[#This Row],[Column14]]*PI()/180</f>
        <v>-3.3747578206148723E-2</v>
      </c>
      <c r="E88">
        <v>2.109375</v>
      </c>
    </row>
    <row r="89" spans="1:5" x14ac:dyDescent="0.3">
      <c r="A89">
        <v>1139.6500000000001</v>
      </c>
      <c r="B89">
        <f>Tabla_pruebaReal5[[#This Row],[Column1]]-$G$1</f>
        <v>2.5600000000001728</v>
      </c>
      <c r="C89">
        <f>Tabla_pruebaReal5[[#This Row],[Column2]]-$G$2</f>
        <v>-2.8125</v>
      </c>
      <c r="D89">
        <f>Tabla_pruebaReal5[[#This Row],[Column14]]*PI()/180</f>
        <v>-4.9087385212340517E-2</v>
      </c>
      <c r="E89">
        <v>1.2304687999999999</v>
      </c>
    </row>
    <row r="90" spans="1:5" x14ac:dyDescent="0.3">
      <c r="A90">
        <v>1139.67</v>
      </c>
      <c r="B90">
        <f>Tabla_pruebaReal5[[#This Row],[Column1]]-$G$1</f>
        <v>2.5800000000001546</v>
      </c>
      <c r="C90">
        <f>Tabla_pruebaReal5[[#This Row],[Column2]]-$G$2</f>
        <v>-3.6035156699999997</v>
      </c>
      <c r="D90">
        <f>Tabla_pruebaReal5[[#This Row],[Column14]]*PI()/180</f>
        <v>-6.2893213088709446E-2</v>
      </c>
      <c r="E90">
        <v>0.43945313000000003</v>
      </c>
    </row>
    <row r="91" spans="1:5" x14ac:dyDescent="0.3">
      <c r="A91">
        <v>1139.69</v>
      </c>
      <c r="B91">
        <f>Tabla_pruebaReal5[[#This Row],[Column1]]-$G$1</f>
        <v>2.6000000000001364</v>
      </c>
      <c r="C91">
        <f>Tabla_pruebaReal5[[#This Row],[Column2]]-$G$2</f>
        <v>-4.1308594249999997</v>
      </c>
      <c r="D91">
        <f>Tabla_pruebaReal5[[#This Row],[Column14]]*PI()/180</f>
        <v>-7.2097097903289761E-2</v>
      </c>
      <c r="E91">
        <v>-8.7890625E-2</v>
      </c>
    </row>
    <row r="92" spans="1:5" x14ac:dyDescent="0.3">
      <c r="A92">
        <v>1139.71</v>
      </c>
      <c r="B92">
        <f>Tabla_pruebaReal5[[#This Row],[Column1]]-$G$1</f>
        <v>2.6200000000001182</v>
      </c>
      <c r="C92">
        <f>Tabla_pruebaReal5[[#This Row],[Column2]]-$G$2</f>
        <v>-4.4824219300000001</v>
      </c>
      <c r="D92">
        <f>Tabla_pruebaReal5[[#This Row],[Column14]]*PI()/180</f>
        <v>-7.8233021142098791E-2</v>
      </c>
      <c r="E92">
        <v>-0.43945313000000003</v>
      </c>
    </row>
    <row r="93" spans="1:5" x14ac:dyDescent="0.3">
      <c r="A93">
        <v>1139.74</v>
      </c>
      <c r="B93">
        <f>Tabla_pruebaReal5[[#This Row],[Column1]]-$G$1</f>
        <v>2.6500000000000909</v>
      </c>
      <c r="C93">
        <f>Tabla_pruebaReal5[[#This Row],[Column2]]-$G$2</f>
        <v>-4.5703125499999997</v>
      </c>
      <c r="D93">
        <f>Tabla_pruebaReal5[[#This Row],[Column14]]*PI()/180</f>
        <v>-7.9767001842717955E-2</v>
      </c>
      <c r="E93">
        <v>-0.52734375</v>
      </c>
    </row>
    <row r="94" spans="1:5" x14ac:dyDescent="0.3">
      <c r="A94">
        <v>1139.76</v>
      </c>
      <c r="B94">
        <f>Tabla_pruebaReal5[[#This Row],[Column1]]-$G$1</f>
        <v>2.6700000000000728</v>
      </c>
      <c r="C94">
        <f>Tabla_pruebaReal5[[#This Row],[Column2]]-$G$2</f>
        <v>-4.3945312999999997</v>
      </c>
      <c r="D94">
        <f>Tabla_pruebaReal5[[#This Row],[Column14]]*PI()/180</f>
        <v>-7.6699040266946683E-2</v>
      </c>
      <c r="E94">
        <v>-0.3515625</v>
      </c>
    </row>
    <row r="95" spans="1:5" x14ac:dyDescent="0.3">
      <c r="A95">
        <v>1139.79</v>
      </c>
      <c r="B95">
        <f>Tabla_pruebaReal5[[#This Row],[Column1]]-$G$1</f>
        <v>2.7000000000000455</v>
      </c>
      <c r="C95">
        <f>Tabla_pruebaReal5[[#This Row],[Column2]]-$G$2</f>
        <v>-3.9550781749999997</v>
      </c>
      <c r="D95">
        <f>Tabla_pruebaReal5[[#This Row],[Column14]]*PI()/180</f>
        <v>-6.9029136327518476E-2</v>
      </c>
      <c r="E95">
        <v>8.7890625E-2</v>
      </c>
    </row>
    <row r="96" spans="1:5" x14ac:dyDescent="0.3">
      <c r="A96">
        <v>1139.81</v>
      </c>
      <c r="B96">
        <f>Tabla_pruebaReal5[[#This Row],[Column1]]-$G$1</f>
        <v>2.7200000000000273</v>
      </c>
      <c r="C96">
        <f>Tabla_pruebaReal5[[#This Row],[Column2]]-$G$2</f>
        <v>-3.4277344199999997</v>
      </c>
      <c r="D96">
        <f>Tabla_pruebaReal5[[#This Row],[Column14]]*PI()/180</f>
        <v>-5.9825251512938167E-2</v>
      </c>
      <c r="E96">
        <v>0.61523437999999997</v>
      </c>
    </row>
    <row r="97" spans="1:5" x14ac:dyDescent="0.3">
      <c r="A97">
        <v>1139.83</v>
      </c>
      <c r="B97">
        <f>Tabla_pruebaReal5[[#This Row],[Column1]]-$G$1</f>
        <v>2.7400000000000091</v>
      </c>
      <c r="C97">
        <f>Tabla_pruebaReal5[[#This Row],[Column2]]-$G$2</f>
        <v>-2.8125</v>
      </c>
      <c r="D97">
        <f>Tabla_pruebaReal5[[#This Row],[Column14]]*PI()/180</f>
        <v>-4.9087385212340517E-2</v>
      </c>
      <c r="E97">
        <v>1.2304687999999999</v>
      </c>
    </row>
    <row r="98" spans="1:5" x14ac:dyDescent="0.3">
      <c r="A98">
        <v>1139.8499999999999</v>
      </c>
      <c r="B98">
        <f>Tabla_pruebaReal5[[#This Row],[Column1]]-$G$1</f>
        <v>2.7599999999999909</v>
      </c>
      <c r="C98">
        <f>Tabla_pruebaReal5[[#This Row],[Column2]]-$G$2</f>
        <v>-2.0214843999999998</v>
      </c>
      <c r="D98">
        <f>Tabla_pruebaReal5[[#This Row],[Column14]]*PI()/180</f>
        <v>-3.5281558557702056E-2</v>
      </c>
      <c r="E98">
        <v>2.0214843999999998</v>
      </c>
    </row>
    <row r="99" spans="1:5" x14ac:dyDescent="0.3">
      <c r="A99">
        <v>1139.8800000000001</v>
      </c>
      <c r="B99">
        <f>Tabla_pruebaReal5[[#This Row],[Column1]]-$G$1</f>
        <v>2.790000000000191</v>
      </c>
      <c r="C99">
        <f>Tabla_pruebaReal5[[#This Row],[Column2]]-$G$2</f>
        <v>-1.1425781999999995</v>
      </c>
      <c r="D99">
        <f>Tabla_pruebaReal5[[#This Row],[Column14]]*PI()/180</f>
        <v>-1.9941751551510265E-2</v>
      </c>
      <c r="E99">
        <v>2.9003906000000002</v>
      </c>
    </row>
    <row r="100" spans="1:5" x14ac:dyDescent="0.3">
      <c r="A100">
        <v>1139.9000000000001</v>
      </c>
      <c r="B100">
        <f>Tabla_pruebaReal5[[#This Row],[Column1]]-$G$1</f>
        <v>2.8100000000001728</v>
      </c>
      <c r="C100">
        <f>Tabla_pruebaReal5[[#This Row],[Column2]]-$G$2</f>
        <v>-0.35156249999999956</v>
      </c>
      <c r="D100">
        <f>Tabla_pruebaReal5[[#This Row],[Column14]]*PI()/180</f>
        <v>-6.1359231515425577E-3</v>
      </c>
      <c r="E100">
        <v>3.6914063000000001</v>
      </c>
    </row>
    <row r="101" spans="1:5" x14ac:dyDescent="0.3">
      <c r="A101">
        <v>1139.92</v>
      </c>
      <c r="B101">
        <f>Tabla_pruebaReal5[[#This Row],[Column1]]-$G$1</f>
        <v>2.8300000000001546</v>
      </c>
      <c r="C101">
        <f>Tabla_pruebaReal5[[#This Row],[Column2]]-$G$2</f>
        <v>0.5273437000000003</v>
      </c>
      <c r="D101">
        <f>Tabla_pruebaReal5[[#This Row],[Column14]]*PI()/180</f>
        <v>9.2038838546492259E-3</v>
      </c>
      <c r="E101">
        <v>4.5703125</v>
      </c>
    </row>
    <row r="102" spans="1:5" x14ac:dyDescent="0.3">
      <c r="A102">
        <v>1139.95</v>
      </c>
      <c r="B102">
        <f>Tabla_pruebaReal5[[#This Row],[Column1]]-$G$1</f>
        <v>2.8600000000001273</v>
      </c>
      <c r="C102">
        <f>Tabla_pruebaReal5[[#This Row],[Column2]]-$G$2</f>
        <v>1.2304687000000003</v>
      </c>
      <c r="D102">
        <f>Tabla_pruebaReal5[[#This Row],[Column14]]*PI()/180</f>
        <v>2.1475730157734355E-2</v>
      </c>
      <c r="E102">
        <v>5.2734375</v>
      </c>
    </row>
    <row r="103" spans="1:5" x14ac:dyDescent="0.3">
      <c r="A103">
        <v>1139.97</v>
      </c>
      <c r="B103">
        <f>Tabla_pruebaReal5[[#This Row],[Column1]]-$G$1</f>
        <v>2.8800000000001091</v>
      </c>
      <c r="C103">
        <f>Tabla_pruebaReal5[[#This Row],[Column2]]-$G$2</f>
        <v>1.9335937000000003</v>
      </c>
      <c r="D103">
        <f>Tabla_pruebaReal5[[#This Row],[Column14]]*PI()/180</f>
        <v>3.3747576460819488E-2</v>
      </c>
      <c r="E103">
        <v>5.9765625</v>
      </c>
    </row>
    <row r="104" spans="1:5" x14ac:dyDescent="0.3">
      <c r="A104">
        <v>1139.99</v>
      </c>
      <c r="B104">
        <f>Tabla_pruebaReal5[[#This Row],[Column1]]-$G$1</f>
        <v>2.9000000000000909</v>
      </c>
      <c r="C104">
        <f>Tabla_pruebaReal5[[#This Row],[Column2]]-$G$2</f>
        <v>2.4609375</v>
      </c>
      <c r="D104">
        <f>Tabla_pruebaReal5[[#This Row],[Column14]]*PI()/180</f>
        <v>4.2951462060797953E-2</v>
      </c>
      <c r="E104">
        <v>6.5039062999999997</v>
      </c>
    </row>
    <row r="105" spans="1:5" x14ac:dyDescent="0.3">
      <c r="A105">
        <v>1140.02</v>
      </c>
      <c r="B105">
        <f>Tabla_pruebaReal5[[#This Row],[Column1]]-$G$1</f>
        <v>2.9300000000000637</v>
      </c>
      <c r="C105">
        <f>Tabla_pruebaReal5[[#This Row],[Column2]]-$G$2</f>
        <v>2.9003906000000006</v>
      </c>
      <c r="D105">
        <f>Tabla_pruebaReal5[[#This Row],[Column14]]*PI()/180</f>
        <v>5.0621365563893857E-2</v>
      </c>
      <c r="E105">
        <v>6.9433594000000003</v>
      </c>
    </row>
    <row r="106" spans="1:5" x14ac:dyDescent="0.3">
      <c r="A106">
        <v>1140.04</v>
      </c>
      <c r="B106">
        <f>Tabla_pruebaReal5[[#This Row],[Column1]]-$G$1</f>
        <v>2.9500000000000455</v>
      </c>
      <c r="C106">
        <f>Tabla_pruebaReal5[[#This Row],[Column2]]-$G$2</f>
        <v>3.2519531000000006</v>
      </c>
      <c r="D106">
        <f>Tabla_pruebaReal5[[#This Row],[Column14]]*PI()/180</f>
        <v>5.6757288715436421E-2</v>
      </c>
      <c r="E106">
        <v>7.2949219000000003</v>
      </c>
    </row>
    <row r="107" spans="1:5" x14ac:dyDescent="0.3">
      <c r="A107">
        <v>1140.06</v>
      </c>
      <c r="B107">
        <f>Tabla_pruebaReal5[[#This Row],[Column1]]-$G$1</f>
        <v>2.9700000000000273</v>
      </c>
      <c r="C107">
        <f>Tabla_pruebaReal5[[#This Row],[Column2]]-$G$2</f>
        <v>3.4277343</v>
      </c>
      <c r="D107">
        <f>Tabla_pruebaReal5[[#This Row],[Column14]]*PI()/180</f>
        <v>5.9825249418543072E-2</v>
      </c>
      <c r="E107">
        <v>7.4707030999999997</v>
      </c>
    </row>
    <row r="108" spans="1:5" x14ac:dyDescent="0.3">
      <c r="A108">
        <v>1140.08</v>
      </c>
      <c r="B108">
        <f>Tabla_pruebaReal5[[#This Row],[Column1]]-$G$1</f>
        <v>2.9900000000000091</v>
      </c>
      <c r="C108">
        <f>Tabla_pruebaReal5[[#This Row],[Column2]]-$G$2</f>
        <v>3.4277343</v>
      </c>
      <c r="D108">
        <f>Tabla_pruebaReal5[[#This Row],[Column14]]*PI()/180</f>
        <v>5.9825249418543072E-2</v>
      </c>
      <c r="E108">
        <v>7.4707030999999997</v>
      </c>
    </row>
    <row r="109" spans="1:5" x14ac:dyDescent="0.3">
      <c r="A109">
        <v>1140.1099999999999</v>
      </c>
      <c r="B109">
        <f>Tabla_pruebaReal5[[#This Row],[Column1]]-$G$1</f>
        <v>3.0199999999999818</v>
      </c>
      <c r="C109">
        <f>Tabla_pruebaReal5[[#This Row],[Column2]]-$G$2</f>
        <v>3.3398437000000003</v>
      </c>
      <c r="D109">
        <f>Tabla_pruebaReal5[[#This Row],[Column14]]*PI()/180</f>
        <v>5.829126906698974E-2</v>
      </c>
      <c r="E109">
        <v>7.3828125</v>
      </c>
    </row>
    <row r="110" spans="1:5" x14ac:dyDescent="0.3">
      <c r="A110">
        <v>1140.1300000000001</v>
      </c>
      <c r="B110">
        <f>Tabla_pruebaReal5[[#This Row],[Column1]]-$G$1</f>
        <v>3.040000000000191</v>
      </c>
      <c r="C110">
        <f>Tabla_pruebaReal5[[#This Row],[Column2]]-$G$2</f>
        <v>3.1640625</v>
      </c>
      <c r="D110">
        <f>Tabla_pruebaReal5[[#This Row],[Column14]]*PI()/180</f>
        <v>5.5223308363883075E-2</v>
      </c>
      <c r="E110">
        <v>7.2070312999999997</v>
      </c>
    </row>
    <row r="111" spans="1:5" x14ac:dyDescent="0.3">
      <c r="A111">
        <v>1140.1500000000001</v>
      </c>
      <c r="B111">
        <f>Tabla_pruebaReal5[[#This Row],[Column1]]-$G$1</f>
        <v>3.0600000000001728</v>
      </c>
      <c r="C111">
        <f>Tabla_pruebaReal5[[#This Row],[Column2]]-$G$2</f>
        <v>2.9003906000000006</v>
      </c>
      <c r="D111">
        <f>Tabla_pruebaReal5[[#This Row],[Column14]]*PI()/180</f>
        <v>5.0621365563893857E-2</v>
      </c>
      <c r="E111">
        <v>6.9433594000000003</v>
      </c>
    </row>
    <row r="112" spans="1:5" x14ac:dyDescent="0.3">
      <c r="A112">
        <v>1140.18</v>
      </c>
      <c r="B112">
        <f>Tabla_pruebaReal5[[#This Row],[Column1]]-$G$1</f>
        <v>3.0900000000001455</v>
      </c>
      <c r="C112">
        <f>Tabla_pruebaReal5[[#This Row],[Column2]]-$G$2</f>
        <v>2.5488281000000006</v>
      </c>
      <c r="D112">
        <f>Tabla_pruebaReal5[[#This Row],[Column14]]*PI()/180</f>
        <v>4.4485442412351292E-2</v>
      </c>
      <c r="E112">
        <v>6.5917969000000003</v>
      </c>
    </row>
    <row r="113" spans="1:5" x14ac:dyDescent="0.3">
      <c r="A113">
        <v>1140.2</v>
      </c>
      <c r="B113">
        <f>Tabla_pruebaReal5[[#This Row],[Column1]]-$G$1</f>
        <v>3.1100000000001273</v>
      </c>
      <c r="C113">
        <f>Tabla_pruebaReal5[[#This Row],[Column2]]-$G$2</f>
        <v>2.1972656000000006</v>
      </c>
      <c r="D113">
        <f>Tabla_pruebaReal5[[#This Row],[Column14]]*PI()/180</f>
        <v>3.8349519260808727E-2</v>
      </c>
      <c r="E113">
        <v>6.2402344000000003</v>
      </c>
    </row>
    <row r="114" spans="1:5" x14ac:dyDescent="0.3">
      <c r="A114">
        <v>1140.22</v>
      </c>
      <c r="B114">
        <f>Tabla_pruebaReal5[[#This Row],[Column1]]-$G$1</f>
        <v>3.1300000000001091</v>
      </c>
      <c r="C114">
        <f>Tabla_pruebaReal5[[#This Row],[Column2]]-$G$2</f>
        <v>1.6699218</v>
      </c>
      <c r="D114">
        <f>Tabla_pruebaReal5[[#This Row],[Column14]]*PI()/180</f>
        <v>2.9145633660830242E-2</v>
      </c>
      <c r="E114">
        <v>5.7128905999999997</v>
      </c>
    </row>
    <row r="115" spans="1:5" x14ac:dyDescent="0.3">
      <c r="A115">
        <v>1140.24</v>
      </c>
      <c r="B115">
        <f>Tabla_pruebaReal5[[#This Row],[Column1]]-$G$1</f>
        <v>3.1500000000000909</v>
      </c>
      <c r="C115">
        <f>Tabla_pruebaReal5[[#This Row],[Column2]]-$G$2</f>
        <v>1.2304687000000003</v>
      </c>
      <c r="D115">
        <f>Tabla_pruebaReal5[[#This Row],[Column14]]*PI()/180</f>
        <v>2.1475730157734355E-2</v>
      </c>
      <c r="E115">
        <v>5.2734375</v>
      </c>
    </row>
    <row r="116" spans="1:5" x14ac:dyDescent="0.3">
      <c r="A116">
        <v>1140.27</v>
      </c>
      <c r="B116">
        <f>Tabla_pruebaReal5[[#This Row],[Column1]]-$G$1</f>
        <v>3.1800000000000637</v>
      </c>
      <c r="C116">
        <f>Tabla_pruebaReal5[[#This Row],[Column2]]-$G$2</f>
        <v>0.703125</v>
      </c>
      <c r="D116">
        <f>Tabla_pruebaReal5[[#This Row],[Column14]]*PI()/180</f>
        <v>1.2271846303085129E-2</v>
      </c>
      <c r="E116">
        <v>4.7460937999999997</v>
      </c>
    </row>
    <row r="117" spans="1:5" x14ac:dyDescent="0.3">
      <c r="A117">
        <v>1140.29</v>
      </c>
      <c r="B117">
        <f>Tabla_pruebaReal5[[#This Row],[Column1]]-$G$1</f>
        <v>3.2000000000000455</v>
      </c>
      <c r="C117">
        <f>Tabla_pruebaReal5[[#This Row],[Column2]]-$G$2</f>
        <v>0.26367180000000001</v>
      </c>
      <c r="D117">
        <f>Tabla_pruebaReal5[[#This Row],[Column14]]*PI()/180</f>
        <v>4.6019410546599849E-3</v>
      </c>
      <c r="E117">
        <v>4.3066405999999997</v>
      </c>
    </row>
    <row r="118" spans="1:5" x14ac:dyDescent="0.3">
      <c r="A118">
        <v>1140.31</v>
      </c>
      <c r="B118">
        <f>Tabla_pruebaReal5[[#This Row],[Column1]]-$G$1</f>
        <v>3.2200000000000273</v>
      </c>
      <c r="C118">
        <f>Tabla_pruebaReal5[[#This Row],[Column2]]-$G$2</f>
        <v>-0.1757812999999997</v>
      </c>
      <c r="D118">
        <f>Tabla_pruebaReal5[[#This Row],[Column14]]*PI()/180</f>
        <v>-3.067962448435903E-3</v>
      </c>
      <c r="E118">
        <v>3.8671875</v>
      </c>
    </row>
    <row r="119" spans="1:5" x14ac:dyDescent="0.3">
      <c r="A119">
        <v>1140.3399999999999</v>
      </c>
      <c r="B119">
        <f>Tabla_pruebaReal5[[#This Row],[Column1]]-$G$1</f>
        <v>3.25</v>
      </c>
      <c r="C119">
        <f>Tabla_pruebaReal5[[#This Row],[Column2]]-$G$2</f>
        <v>-0.61523439999999985</v>
      </c>
      <c r="D119">
        <f>Tabla_pruebaReal5[[#This Row],[Column14]]*PI()/180</f>
        <v>-1.0737865951531799E-2</v>
      </c>
      <c r="E119">
        <v>3.4277343999999998</v>
      </c>
    </row>
    <row r="120" spans="1:5" x14ac:dyDescent="0.3">
      <c r="A120">
        <v>1140.3599999999999</v>
      </c>
      <c r="B120">
        <f>Tabla_pruebaReal5[[#This Row],[Column1]]-$G$1</f>
        <v>3.2699999999999818</v>
      </c>
      <c r="C120">
        <f>Tabla_pruebaReal5[[#This Row],[Column2]]-$G$2</f>
        <v>-0.96679689999999985</v>
      </c>
      <c r="D120">
        <f>Tabla_pruebaReal5[[#This Row],[Column14]]*PI()/180</f>
        <v>-1.6873789103074362E-2</v>
      </c>
      <c r="E120">
        <v>3.0761718999999998</v>
      </c>
    </row>
    <row r="121" spans="1:5" x14ac:dyDescent="0.3">
      <c r="A121">
        <v>1140.3800000000001</v>
      </c>
      <c r="B121">
        <f>Tabla_pruebaReal5[[#This Row],[Column1]]-$G$1</f>
        <v>3.290000000000191</v>
      </c>
      <c r="C121">
        <f>Tabla_pruebaReal5[[#This Row],[Column2]]-$G$2</f>
        <v>-1.2304687999999997</v>
      </c>
      <c r="D121">
        <f>Tabla_pruebaReal5[[#This Row],[Column14]]*PI()/180</f>
        <v>-2.1475731903063597E-2</v>
      </c>
      <c r="E121">
        <v>2.8125</v>
      </c>
    </row>
    <row r="122" spans="1:5" x14ac:dyDescent="0.3">
      <c r="A122">
        <v>1140.4100000000001</v>
      </c>
      <c r="B122">
        <f>Tabla_pruebaReal5[[#This Row],[Column1]]-$G$1</f>
        <v>3.3200000000001637</v>
      </c>
      <c r="C122">
        <f>Tabla_pruebaReal5[[#This Row],[Column2]]-$G$2</f>
        <v>-1.4062499999999996</v>
      </c>
      <c r="D122">
        <f>Tabla_pruebaReal5[[#This Row],[Column14]]*PI()/180</f>
        <v>-2.4543692606170248E-2</v>
      </c>
      <c r="E122">
        <v>2.6367188000000001</v>
      </c>
    </row>
    <row r="123" spans="1:5" x14ac:dyDescent="0.3">
      <c r="A123">
        <v>1140.43</v>
      </c>
      <c r="B123">
        <f>Tabla_pruebaReal5[[#This Row],[Column1]]-$G$1</f>
        <v>3.3400000000001455</v>
      </c>
      <c r="C123">
        <f>Tabla_pruebaReal5[[#This Row],[Column2]]-$G$2</f>
        <v>-1.4941406999999995</v>
      </c>
      <c r="D123">
        <f>Tabla_pruebaReal5[[#This Row],[Column14]]*PI()/180</f>
        <v>-2.607767470305283E-2</v>
      </c>
      <c r="E123">
        <v>2.5488281000000002</v>
      </c>
    </row>
    <row r="124" spans="1:5" x14ac:dyDescent="0.3">
      <c r="A124">
        <v>1140.45</v>
      </c>
      <c r="B124">
        <f>Tabla_pruebaReal5[[#This Row],[Column1]]-$G$1</f>
        <v>3.3600000000001273</v>
      </c>
      <c r="C124">
        <f>Tabla_pruebaReal5[[#This Row],[Column2]]-$G$2</f>
        <v>-1.4941406999999995</v>
      </c>
      <c r="D124">
        <f>Tabla_pruebaReal5[[#This Row],[Column14]]*PI()/180</f>
        <v>-2.607767470305283E-2</v>
      </c>
      <c r="E124">
        <v>2.5488281000000002</v>
      </c>
    </row>
    <row r="125" spans="1:5" x14ac:dyDescent="0.3">
      <c r="A125">
        <v>1140.47</v>
      </c>
      <c r="B125">
        <f>Tabla_pruebaReal5[[#This Row],[Column1]]-$G$1</f>
        <v>3.3800000000001091</v>
      </c>
      <c r="C125">
        <f>Tabla_pruebaReal5[[#This Row],[Column2]]-$G$2</f>
        <v>-1.4941406999999995</v>
      </c>
      <c r="D125">
        <f>Tabla_pruebaReal5[[#This Row],[Column14]]*PI()/180</f>
        <v>-2.607767470305283E-2</v>
      </c>
      <c r="E125">
        <v>2.5488281000000002</v>
      </c>
    </row>
    <row r="126" spans="1:5" x14ac:dyDescent="0.3">
      <c r="A126">
        <v>1140.5</v>
      </c>
      <c r="B126">
        <f>Tabla_pruebaReal5[[#This Row],[Column1]]-$G$1</f>
        <v>3.4100000000000819</v>
      </c>
      <c r="C126">
        <f>Tabla_pruebaReal5[[#This Row],[Column2]]-$G$2</f>
        <v>-1.3183593999999998</v>
      </c>
      <c r="D126">
        <f>Tabla_pruebaReal5[[#This Row],[Column14]]*PI()/180</f>
        <v>-2.300971225461693E-2</v>
      </c>
      <c r="E126">
        <v>2.7246093999999998</v>
      </c>
    </row>
    <row r="127" spans="1:5" x14ac:dyDescent="0.3">
      <c r="A127">
        <v>1140.52</v>
      </c>
      <c r="B127">
        <f>Tabla_pruebaReal5[[#This Row],[Column1]]-$G$1</f>
        <v>3.4300000000000637</v>
      </c>
      <c r="C127">
        <f>Tabla_pruebaReal5[[#This Row],[Column2]]-$G$2</f>
        <v>-1.1425781999999995</v>
      </c>
      <c r="D127">
        <f>Tabla_pruebaReal5[[#This Row],[Column14]]*PI()/180</f>
        <v>-1.9941751551510265E-2</v>
      </c>
      <c r="E127">
        <v>2.9003906000000002</v>
      </c>
    </row>
    <row r="128" spans="1:5" x14ac:dyDescent="0.3">
      <c r="A128">
        <v>1140.54</v>
      </c>
      <c r="B128">
        <f>Tabla_pruebaReal5[[#This Row],[Column1]]-$G$1</f>
        <v>3.4500000000000455</v>
      </c>
      <c r="C128">
        <f>Tabla_pruebaReal5[[#This Row],[Column2]]-$G$2</f>
        <v>-0.8789062999999997</v>
      </c>
      <c r="D128">
        <f>Tabla_pruebaReal5[[#This Row],[Column14]]*PI()/180</f>
        <v>-1.5339808751521033E-2</v>
      </c>
      <c r="E128">
        <v>3.1640625</v>
      </c>
    </row>
    <row r="129" spans="1:5" x14ac:dyDescent="0.3">
      <c r="A129">
        <v>1140.56</v>
      </c>
      <c r="B129">
        <f>Tabla_pruebaReal5[[#This Row],[Column1]]-$G$1</f>
        <v>3.4700000000000273</v>
      </c>
      <c r="C129">
        <f>Tabla_pruebaReal5[[#This Row],[Column2]]-$G$2</f>
        <v>-0.61523439999999985</v>
      </c>
      <c r="D129">
        <f>Tabla_pruebaReal5[[#This Row],[Column14]]*PI()/180</f>
        <v>-1.0737865951531799E-2</v>
      </c>
      <c r="E129">
        <v>3.4277343999999998</v>
      </c>
    </row>
    <row r="130" spans="1:5" x14ac:dyDescent="0.3">
      <c r="A130">
        <v>1140.5899999999999</v>
      </c>
      <c r="B130">
        <f>Tabla_pruebaReal5[[#This Row],[Column1]]-$G$1</f>
        <v>3.5</v>
      </c>
      <c r="C130">
        <f>Tabla_pruebaReal5[[#This Row],[Column2]]-$G$2</f>
        <v>-0.35156249999999956</v>
      </c>
      <c r="D130">
        <f>Tabla_pruebaReal5[[#This Row],[Column14]]*PI()/180</f>
        <v>-6.1359231515425577E-3</v>
      </c>
      <c r="E130">
        <v>3.6914063000000001</v>
      </c>
    </row>
    <row r="131" spans="1:5" x14ac:dyDescent="0.3">
      <c r="A131">
        <v>1140.6099999999999</v>
      </c>
      <c r="B131">
        <f>Tabla_pruebaReal5[[#This Row],[Column1]]-$G$1</f>
        <v>3.5199999999999818</v>
      </c>
      <c r="C131">
        <f>Tabla_pruebaReal5[[#This Row],[Column2]]-$G$2</f>
        <v>-8.7890699999999544E-2</v>
      </c>
      <c r="D131">
        <f>Tabla_pruebaReal5[[#This Row],[Column14]]*PI()/180</f>
        <v>-1.5339820968825722E-3</v>
      </c>
      <c r="E131">
        <v>3.9550781000000002</v>
      </c>
    </row>
    <row r="132" spans="1:5" x14ac:dyDescent="0.3">
      <c r="A132">
        <v>1140.6300000000001</v>
      </c>
      <c r="B132">
        <f>Tabla_pruebaReal5[[#This Row],[Column1]]-$G$1</f>
        <v>3.540000000000191</v>
      </c>
      <c r="C132">
        <f>Tabla_pruebaReal5[[#This Row],[Column2]]-$G$2</f>
        <v>0.1757812000000003</v>
      </c>
      <c r="D132">
        <f>Tabla_pruebaReal5[[#This Row],[Column14]]*PI()/180</f>
        <v>3.0679607031066617E-3</v>
      </c>
      <c r="E132">
        <v>4.21875</v>
      </c>
    </row>
    <row r="133" spans="1:5" x14ac:dyDescent="0.3">
      <c r="A133">
        <v>1140.6600000000001</v>
      </c>
      <c r="B133">
        <f>Tabla_pruebaReal5[[#This Row],[Column1]]-$G$1</f>
        <v>3.5700000000001637</v>
      </c>
      <c r="C133">
        <f>Tabla_pruebaReal5[[#This Row],[Column2]]-$G$2</f>
        <v>0.3515625</v>
      </c>
      <c r="D133">
        <f>Tabla_pruebaReal5[[#This Row],[Column14]]*PI()/180</f>
        <v>6.1359231515425647E-3</v>
      </c>
      <c r="E133">
        <v>4.3945312999999997</v>
      </c>
    </row>
    <row r="134" spans="1:5" x14ac:dyDescent="0.3">
      <c r="A134">
        <v>1140.68</v>
      </c>
      <c r="B134">
        <f>Tabla_pruebaReal5[[#This Row],[Column1]]-$G$1</f>
        <v>3.5900000000001455</v>
      </c>
      <c r="C134">
        <f>Tabla_pruebaReal5[[#This Row],[Column2]]-$G$2</f>
        <v>0.5273437000000003</v>
      </c>
      <c r="D134">
        <f>Tabla_pruebaReal5[[#This Row],[Column14]]*PI()/180</f>
        <v>9.2038838546492259E-3</v>
      </c>
      <c r="E134">
        <v>4.5703125</v>
      </c>
    </row>
    <row r="135" spans="1:5" x14ac:dyDescent="0.3">
      <c r="A135">
        <v>1140.7</v>
      </c>
      <c r="B135">
        <f>Tabla_pruebaReal5[[#This Row],[Column1]]-$G$1</f>
        <v>3.6100000000001273</v>
      </c>
      <c r="C135">
        <f>Tabla_pruebaReal5[[#This Row],[Column2]]-$G$2</f>
        <v>0.703125</v>
      </c>
      <c r="D135">
        <f>Tabla_pruebaReal5[[#This Row],[Column14]]*PI()/180</f>
        <v>1.2271846303085129E-2</v>
      </c>
      <c r="E135">
        <v>4.7460937999999997</v>
      </c>
    </row>
    <row r="136" spans="1:5" x14ac:dyDescent="0.3">
      <c r="A136">
        <v>1140.72</v>
      </c>
      <c r="B136">
        <f>Tabla_pruebaReal5[[#This Row],[Column1]]-$G$1</f>
        <v>3.6300000000001091</v>
      </c>
      <c r="C136">
        <f>Tabla_pruebaReal5[[#This Row],[Column2]]-$G$2</f>
        <v>0.7910156000000006</v>
      </c>
      <c r="D136">
        <f>Tabla_pruebaReal5[[#This Row],[Column14]]*PI()/180</f>
        <v>1.3805826654638469E-2</v>
      </c>
      <c r="E136">
        <v>4.8339844000000003</v>
      </c>
    </row>
    <row r="137" spans="1:5" x14ac:dyDescent="0.3">
      <c r="A137">
        <v>1140.75</v>
      </c>
      <c r="B137">
        <f>Tabla_pruebaReal5[[#This Row],[Column1]]-$G$1</f>
        <v>3.6600000000000819</v>
      </c>
      <c r="C137">
        <f>Tabla_pruebaReal5[[#This Row],[Column2]]-$G$2</f>
        <v>0.7910156000000006</v>
      </c>
      <c r="D137">
        <f>Tabla_pruebaReal5[[#This Row],[Column14]]*PI()/180</f>
        <v>1.3805826654638469E-2</v>
      </c>
      <c r="E137">
        <v>4.8339844000000003</v>
      </c>
    </row>
    <row r="138" spans="1:5" x14ac:dyDescent="0.3">
      <c r="A138">
        <v>1140.77</v>
      </c>
      <c r="B138">
        <f>Tabla_pruebaReal5[[#This Row],[Column1]]-$G$1</f>
        <v>3.6800000000000637</v>
      </c>
      <c r="C138">
        <f>Tabla_pruebaReal5[[#This Row],[Column2]]-$G$2</f>
        <v>0.7910156000000006</v>
      </c>
      <c r="D138">
        <f>Tabla_pruebaReal5[[#This Row],[Column14]]*PI()/180</f>
        <v>1.3805826654638469E-2</v>
      </c>
      <c r="E138">
        <v>4.8339844000000003</v>
      </c>
    </row>
    <row r="139" spans="1:5" x14ac:dyDescent="0.3">
      <c r="A139">
        <v>1140.79</v>
      </c>
      <c r="B139">
        <f>Tabla_pruebaReal5[[#This Row],[Column1]]-$G$1</f>
        <v>3.7000000000000455</v>
      </c>
      <c r="C139">
        <f>Tabla_pruebaReal5[[#This Row],[Column2]]-$G$2</f>
        <v>0.703125</v>
      </c>
      <c r="D139">
        <f>Tabla_pruebaReal5[[#This Row],[Column14]]*PI()/180</f>
        <v>1.2271846303085129E-2</v>
      </c>
      <c r="E139">
        <v>4.7460937999999997</v>
      </c>
    </row>
    <row r="140" spans="1:5" x14ac:dyDescent="0.3">
      <c r="A140">
        <v>1140.82</v>
      </c>
      <c r="B140">
        <f>Tabla_pruebaReal5[[#This Row],[Column1]]-$G$1</f>
        <v>3.7300000000000182</v>
      </c>
      <c r="C140">
        <f>Tabla_pruebaReal5[[#This Row],[Column2]]-$G$2</f>
        <v>0.61523430000000001</v>
      </c>
      <c r="D140">
        <f>Tabla_pruebaReal5[[#This Row],[Column14]]*PI()/180</f>
        <v>1.073786420620255E-2</v>
      </c>
      <c r="E140">
        <v>4.6582030999999997</v>
      </c>
    </row>
    <row r="141" spans="1:5" x14ac:dyDescent="0.3">
      <c r="A141">
        <v>1140.8399999999999</v>
      </c>
      <c r="B141">
        <f>Tabla_pruebaReal5[[#This Row],[Column1]]-$G$1</f>
        <v>3.75</v>
      </c>
      <c r="C141">
        <f>Tabla_pruebaReal5[[#This Row],[Column2]]-$G$2</f>
        <v>0.4394531000000006</v>
      </c>
      <c r="D141">
        <f>Tabla_pruebaReal5[[#This Row],[Column14]]*PI()/180</f>
        <v>7.6699035030959031E-3</v>
      </c>
      <c r="E141">
        <v>4.4824219000000003</v>
      </c>
    </row>
    <row r="142" spans="1:5" x14ac:dyDescent="0.3">
      <c r="A142">
        <v>1140.8599999999999</v>
      </c>
      <c r="B142">
        <f>Tabla_pruebaReal5[[#This Row],[Column1]]-$G$1</f>
        <v>3.7699999999999818</v>
      </c>
      <c r="C142">
        <f>Tabla_pruebaReal5[[#This Row],[Column2]]-$G$2</f>
        <v>0.3515625</v>
      </c>
      <c r="D142">
        <f>Tabla_pruebaReal5[[#This Row],[Column14]]*PI()/180</f>
        <v>6.1359231515425647E-3</v>
      </c>
      <c r="E142">
        <v>4.3945312999999997</v>
      </c>
    </row>
    <row r="143" spans="1:5" x14ac:dyDescent="0.3">
      <c r="A143">
        <v>1140.8900000000001</v>
      </c>
      <c r="B143">
        <f>Tabla_pruebaReal5[[#This Row],[Column1]]-$G$1</f>
        <v>3.8000000000001819</v>
      </c>
      <c r="C143">
        <f>Tabla_pruebaReal5[[#This Row],[Column2]]-$G$2</f>
        <v>0.26367180000000001</v>
      </c>
      <c r="D143">
        <f>Tabla_pruebaReal5[[#This Row],[Column14]]*PI()/180</f>
        <v>4.6019410546599849E-3</v>
      </c>
      <c r="E143">
        <v>4.3066405999999997</v>
      </c>
    </row>
    <row r="144" spans="1:5" x14ac:dyDescent="0.3">
      <c r="A144">
        <v>1140.9100000000001</v>
      </c>
      <c r="B144">
        <f>Tabla_pruebaReal5[[#This Row],[Column1]]-$G$1</f>
        <v>3.8200000000001637</v>
      </c>
      <c r="C144">
        <f>Tabla_pruebaReal5[[#This Row],[Column2]]-$G$2</f>
        <v>8.7890600000000596E-2</v>
      </c>
      <c r="D144">
        <f>Tabla_pruebaReal5[[#This Row],[Column14]]*PI()/180</f>
        <v>1.5339803515533384E-3</v>
      </c>
      <c r="E144">
        <v>4.1308594000000003</v>
      </c>
    </row>
    <row r="145" spans="1:5" x14ac:dyDescent="0.3">
      <c r="A145">
        <v>1140.93</v>
      </c>
      <c r="B145">
        <f>Tabla_pruebaReal5[[#This Row],[Column1]]-$G$1</f>
        <v>3.8400000000001455</v>
      </c>
      <c r="C145">
        <f>Tabla_pruebaReal5[[#This Row],[Column2]]-$G$2</f>
        <v>0</v>
      </c>
      <c r="D145">
        <f>Tabla_pruebaReal5[[#This Row],[Column14]]*PI()/180</f>
        <v>0</v>
      </c>
      <c r="E145">
        <v>4.0429687999999997</v>
      </c>
    </row>
    <row r="146" spans="1:5" x14ac:dyDescent="0.3">
      <c r="A146">
        <v>1140.95</v>
      </c>
      <c r="B146">
        <f>Tabla_pruebaReal5[[#This Row],[Column1]]-$G$1</f>
        <v>3.8600000000001273</v>
      </c>
      <c r="C146">
        <f>Tabla_pruebaReal5[[#This Row],[Column2]]-$G$2</f>
        <v>-8.7890699999999544E-2</v>
      </c>
      <c r="D146">
        <f>Tabla_pruebaReal5[[#This Row],[Column14]]*PI()/180</f>
        <v>-1.5339820968825722E-3</v>
      </c>
      <c r="E146">
        <v>3.9550781000000002</v>
      </c>
    </row>
    <row r="147" spans="1:5" x14ac:dyDescent="0.3">
      <c r="A147">
        <v>1140.98</v>
      </c>
      <c r="B147">
        <f>Tabla_pruebaReal5[[#This Row],[Column1]]-$G$1</f>
        <v>3.8900000000001</v>
      </c>
      <c r="C147">
        <f>Tabla_pruebaReal5[[#This Row],[Column2]]-$G$2</f>
        <v>-0.1757812999999997</v>
      </c>
      <c r="D147">
        <f>Tabla_pruebaReal5[[#This Row],[Column14]]*PI()/180</f>
        <v>-3.067962448435903E-3</v>
      </c>
      <c r="E147">
        <v>3.8671875</v>
      </c>
    </row>
    <row r="148" spans="1:5" x14ac:dyDescent="0.3">
      <c r="A148">
        <v>1141</v>
      </c>
      <c r="B148">
        <f>Tabla_pruebaReal5[[#This Row],[Column1]]-$G$1</f>
        <v>3.9100000000000819</v>
      </c>
      <c r="C148">
        <f>Tabla_pruebaReal5[[#This Row],[Column2]]-$G$2</f>
        <v>-0.1757812999999997</v>
      </c>
      <c r="D148">
        <f>Tabla_pruebaReal5[[#This Row],[Column14]]*PI()/180</f>
        <v>-3.067962448435903E-3</v>
      </c>
      <c r="E148">
        <v>3.8671875</v>
      </c>
    </row>
    <row r="149" spans="1:5" x14ac:dyDescent="0.3">
      <c r="A149">
        <v>1141.02</v>
      </c>
      <c r="B149">
        <f>Tabla_pruebaReal5[[#This Row],[Column1]]-$G$1</f>
        <v>3.9300000000000637</v>
      </c>
      <c r="C149">
        <f>Tabla_pruebaReal5[[#This Row],[Column2]]-$G$2</f>
        <v>-0.1757812999999997</v>
      </c>
      <c r="D149">
        <f>Tabla_pruebaReal5[[#This Row],[Column14]]*PI()/180</f>
        <v>-3.067962448435903E-3</v>
      </c>
      <c r="E149">
        <v>3.8671875</v>
      </c>
    </row>
    <row r="150" spans="1:5" x14ac:dyDescent="0.3">
      <c r="A150">
        <v>1141.05</v>
      </c>
      <c r="B150">
        <f>Tabla_pruebaReal5[[#This Row],[Column1]]-$G$1</f>
        <v>3.9600000000000364</v>
      </c>
      <c r="C150">
        <f>Tabla_pruebaReal5[[#This Row],[Column2]]-$G$2</f>
        <v>-0.1757812999999997</v>
      </c>
      <c r="D150">
        <f>Tabla_pruebaReal5[[#This Row],[Column14]]*PI()/180</f>
        <v>-3.067962448435903E-3</v>
      </c>
      <c r="E150">
        <v>3.8671875</v>
      </c>
    </row>
    <row r="151" spans="1:5" x14ac:dyDescent="0.3">
      <c r="A151">
        <v>1141.07</v>
      </c>
      <c r="B151">
        <f>Tabla_pruebaReal5[[#This Row],[Column1]]-$G$1</f>
        <v>3.9800000000000182</v>
      </c>
      <c r="C151">
        <f>Tabla_pruebaReal5[[#This Row],[Column2]]-$G$2</f>
        <v>-0.1757812999999997</v>
      </c>
      <c r="D151">
        <f>Tabla_pruebaReal5[[#This Row],[Column14]]*PI()/180</f>
        <v>-3.067962448435903E-3</v>
      </c>
      <c r="E151">
        <v>3.8671875</v>
      </c>
    </row>
    <row r="152" spans="1:5" x14ac:dyDescent="0.3">
      <c r="A152">
        <v>1141.0899999999999</v>
      </c>
      <c r="B152">
        <f>Tabla_pruebaReal5[[#This Row],[Column1]]-$G$1</f>
        <v>4</v>
      </c>
      <c r="C152">
        <f>Tabla_pruebaReal5[[#This Row],[Column2]]-$G$2</f>
        <v>-8.7890699999999544E-2</v>
      </c>
      <c r="D152">
        <f>Tabla_pruebaReal5[[#This Row],[Column14]]*PI()/180</f>
        <v>-1.5339820968825722E-3</v>
      </c>
      <c r="E152">
        <v>3.9550781000000002</v>
      </c>
    </row>
    <row r="153" spans="1:5" x14ac:dyDescent="0.3">
      <c r="A153">
        <v>1141.3399999999999</v>
      </c>
      <c r="B153">
        <f>Tabla_pruebaReal5[[#This Row],[Column1]]-$G$1</f>
        <v>4.25</v>
      </c>
      <c r="C153">
        <f>Tabla_pruebaReal5[[#This Row],[Column2]]-$G$2</f>
        <v>0</v>
      </c>
      <c r="D153">
        <f>Tabla_pruebaReal5[[#This Row],[Column14]]*PI()/180</f>
        <v>0</v>
      </c>
      <c r="E153">
        <v>4.0429687999999997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U w K q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U w K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C q l Y E b E z R / A E A A I s V A A A T A B w A R m 9 y b X V s Y X M v U 2 V j d G l v b j E u b S C i G A A o o B Q A A A A A A A A A A A A A A A A A A A A A A A A A A A D t l k 9 v m z A Y x u + R 8 h 0 s e g G J o g L J p G 3 i 0 B E i T c r C B v Q w z T s 4 j t t Z M 3 Z k m 6 h Z 1 O 8 + F 1 Y t m + C w c J g s h Q N / X o z 9 / H h e v 3 o V w Z o K D s r u G r 6 d T q Y T 9 Q 1 J s g U 7 2 Z A N K g h i I U g A I 3 o 6 A e b I J X 0 g 3 E R S t Q 8 W A j c 1 4 d p d U k a C V H B t H p T r p G / g n S J S w X v C 6 A 7 m n C w k 3 R N 4 t 7 5 d g W V e Z L D M P m R l V W T g N a y y d P 0 + v S 3 B I g N p v q 6 K f A U / F v n n L K 1 y S A S j + H q D G O K Y 8 o d r r C B G E m F N J P 2 B s B E N T 4 Q G W O 0 d z / + y M M v W 1 I x J H N / x Q S p Y U 3 O V z H y Q c S y 2 Z q L k 1 f z m J v T B p 0 Z o U u o D I 8 n v 2 2 A t O P n q + R 3 x l V P R n Q A Y 1 R u K t s I x 7 B X a m F G V R F z d C 1 l 3 8 1 e H H V F u 9 3 / 8 4 9 H p o q F Z X 5 s 3 Q J N H / e S D l 3 g 0 E I 8 H 4 r M / 4 k / e d E J 5 v 7 5 + E y N b T I w u J g 6 a G N t i Y n w x c d D E m S 0 m z i 4 m D p o 4 t 8 X E + c X E v 0 3 8 r v o 7 m o 5 g K c U v 8 c o 9 r i g n q g 2 9 o x z J w / 8 1 1 Q g P 9 K M 2 b g L e M P Z y D q N 5 5 J 3 S d 0 S n z E x g S 6 F b 5 S O o + / s e G 6 i j E d T 9 j Y I N 1 P G Z 1 F d O u 6 / d y H O s Z B + x u c 2 n d m b 5 s / D z m e 3 M 8 W f h Z 6 d 4 V 8 a t z f E x t b y D j + y G P z f b O / j Y b v i x l T 2 2 l H 1 E Z W / R L c 7 5 E Q W + R b c 4 4 / + 1 z v 8 E U E s B A i 0 A F A A C A A g A U w K q V i M F t T + k A A A A 9 g A A A B I A A A A A A A A A A A A A A A A A A A A A A E N v b m Z p Z y 9 Q Y W N r Y W d l L n h t b F B L A Q I t A B Q A A g A I A F M C q l Y P y u m r p A A A A O k A A A A T A A A A A A A A A A A A A A A A A P A A A A B b Q 2 9 u d G V u d F 9 U e X B l c 1 0 u e G 1 s U E s B A i 0 A F A A C A A g A U w K q V g R s T N H 8 A Q A A i x U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Y A A A A A A A B 6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1 Z W J h U m V h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w c n V l Y m F S Z W F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A 6 M j Y 6 M D U u O T Y y N D M 3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U m V h b D E v Q X V 0 b 1 J l b W 9 2 Z W R D b 2 x 1 b W 5 z M S 5 7 Q 2 9 s d W 1 u M S w w f S Z x d W 9 0 O y w m c X V v d D t T Z W N 0 a W 9 u M S 9 w c n V l Y m F S Z W F s M S 9 B d X R v U m V t b 3 Z l Z E N v b H V t b n M x L n t D b 2 x 1 b W 4 y L D F 9 J n F 1 b 3 Q 7 L C Z x d W 9 0 O 1 N l Y 3 R p b 2 4 x L 3 B y d W V i Y V J l Y W w x L 0 F 1 d G 9 S Z W 1 v d m V k Q 2 9 s d W 1 u c z E u e 0 N v b H V t b j M s M n 0 m c X V v d D s s J n F 1 b 3 Q 7 U 2 V j d G l v b j E v c H J 1 Z W J h U m V h b D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n V l Y m F S Z W F s M S 9 B d X R v U m V t b 3 Z l Z E N v b H V t b n M x L n t D b 2 x 1 b W 4 x L D B 9 J n F 1 b 3 Q 7 L C Z x d W 9 0 O 1 N l Y 3 R p b 2 4 x L 3 B y d W V i Y V J l Y W w x L 0 F 1 d G 9 S Z W 1 v d m V k Q 2 9 s d W 1 u c z E u e 0 N v b H V t b j I s M X 0 m c X V v d D s s J n F 1 b 3 Q 7 U 2 V j d G l v b j E v c H J 1 Z W J h U m V h b D E v Q X V 0 b 1 J l b W 9 2 Z W R D b 2 x 1 b W 5 z M S 5 7 Q 2 9 s d W 1 u M y w y f S Z x d W 9 0 O y w m c X V v d D t T Z W N 0 a W 9 u M S 9 w c n V l Y m F S Z W F s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F S Z W F s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S Z W F s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S Z W F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3 B y d W V i Y V J l Y W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M z o y M T o w O C 4 2 N D k 3 M j c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F S Z W F s M i 9 B d X R v U m V t b 3 Z l Z E N v b H V t b n M x L n t D b 2 x 1 b W 4 x L D B 9 J n F 1 b 3 Q 7 L C Z x d W 9 0 O 1 N l Y 3 R p b 2 4 x L 3 B y d W V i Y V J l Y W w y L 0 F 1 d G 9 S Z W 1 v d m V k Q 2 9 s d W 1 u c z E u e 0 N v b H V t b j I s M X 0 m c X V v d D s s J n F 1 b 3 Q 7 U 2 V j d G l v b j E v c H J 1 Z W J h U m V h b D I v Q X V 0 b 1 J l b W 9 2 Z W R D b 2 x 1 b W 5 z M S 5 7 Q 2 9 s d W 1 u M y w y f S Z x d W 9 0 O y w m c X V v d D t T Z W N 0 a W 9 u M S 9 w c n V l Y m F S Z W F s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d W V i Y V J l Y W w y L 0 F 1 d G 9 S Z W 1 v d m V k Q 2 9 s d W 1 u c z E u e 0 N v b H V t b j E s M H 0 m c X V v d D s s J n F 1 b 3 Q 7 U 2 V j d G l v b j E v c H J 1 Z W J h U m V h b D I v Q X V 0 b 1 J l b W 9 2 Z W R D b 2 x 1 b W 5 z M S 5 7 Q 2 9 s d W 1 u M i w x f S Z x d W 9 0 O y w m c X V v d D t T Z W N 0 a W 9 u M S 9 w c n V l Y m F S Z W F s M i 9 B d X R v U m V t b 3 Z l Z E N v b H V t b n M x L n t D b 2 x 1 b W 4 z L D J 9 J n F 1 b 3 Q 7 L C Z x d W 9 0 O 1 N l Y 3 R p b 2 4 x L 3 B y d W V i Y V J l Y W w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V J l Y W w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V J l Y W w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V J l Y W w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c H J 1 Z W J h U m V h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z O j M z O j E 0 L j g 1 M T E 5 M j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V J l Y W w z L 0 F 1 d G 9 S Z W 1 v d m V k Q 2 9 s d W 1 u c z E u e 0 N v b H V t b j E s M H 0 m c X V v d D s s J n F 1 b 3 Q 7 U 2 V j d G l v b j E v c H J 1 Z W J h U m V h b D M v Q X V 0 b 1 J l b W 9 2 Z W R D b 2 x 1 b W 5 z M S 5 7 Q 2 9 s d W 1 u M i w x f S Z x d W 9 0 O y w m c X V v d D t T Z W N 0 a W 9 u M S 9 w c n V l Y m F S Z W F s M y 9 B d X R v U m V t b 3 Z l Z E N v b H V t b n M x L n t D b 2 x 1 b W 4 z L D J 9 J n F 1 b 3 Q 7 L C Z x d W 9 0 O 1 N l Y 3 R p b 2 4 x L 3 B y d W V i Y V J l Y W w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1 Z W J h U m V h b D M v Q X V 0 b 1 J l b W 9 2 Z W R D b 2 x 1 b W 5 z M S 5 7 Q 2 9 s d W 1 u M S w w f S Z x d W 9 0 O y w m c X V v d D t T Z W N 0 a W 9 u M S 9 w c n V l Y m F S Z W F s M y 9 B d X R v U m V t b 3 Z l Z E N v b H V t b n M x L n t D b 2 x 1 b W 4 y L D F 9 J n F 1 b 3 Q 7 L C Z x d W 9 0 O 1 N l Y 3 R p b 2 4 x L 3 B y d W V i Y V J l Y W w z L 0 F 1 d G 9 S Z W 1 v d m V k Q 2 9 s d W 1 u c z E u e 0 N v b H V t b j M s M n 0 m c X V v d D s s J n F 1 b 3 Q 7 U 2 V j d G l v b j E v c H J 1 Z W J h U m V h b D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U m V h b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U m V h b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U m V h b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w c n V l Y m F S Z W F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M 6 N D k 6 M z k u O T M 1 M T c y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U m V h b D Q v Q X V 0 b 1 J l b W 9 2 Z W R D b 2 x 1 b W 5 z M S 5 7 Q 2 9 s d W 1 u M S w w f S Z x d W 9 0 O y w m c X V v d D t T Z W N 0 a W 9 u M S 9 w c n V l Y m F S Z W F s N C 9 B d X R v U m V t b 3 Z l Z E N v b H V t b n M x L n t D b 2 x 1 b W 4 y L D F 9 J n F 1 b 3 Q 7 L C Z x d W 9 0 O 1 N l Y 3 R p b 2 4 x L 3 B y d W V i Y V J l Y W w 0 L 0 F 1 d G 9 S Z W 1 v d m V k Q 2 9 s d W 1 u c z E u e 0 N v b H V t b j M s M n 0 m c X V v d D s s J n F 1 b 3 Q 7 U 2 V j d G l v b j E v c H J 1 Z W J h U m V h b D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n V l Y m F S Z W F s N C 9 B d X R v U m V t b 3 Z l Z E N v b H V t b n M x L n t D b 2 x 1 b W 4 x L D B 9 J n F 1 b 3 Q 7 L C Z x d W 9 0 O 1 N l Y 3 R p b 2 4 x L 3 B y d W V i Y V J l Y W w 0 L 0 F 1 d G 9 S Z W 1 v d m V k Q 2 9 s d W 1 u c z E u e 0 N v b H V t b j I s M X 0 m c X V v d D s s J n F 1 b 3 Q 7 U 2 V j d G l v b j E v c H J 1 Z W J h U m V h b D Q v Q X V 0 b 1 J l b W 9 2 Z W R D b 2 x 1 b W 5 z M S 5 7 Q 2 9 s d W 1 u M y w y f S Z x d W 9 0 O y w m c X V v d D t T Z W N 0 a W 9 u M S 9 w c n V l Y m F S Z W F s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l Y m F S Z W F s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S Z W F s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F S Z W F s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3 B y d W V i Y V J l Y W w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M z o 1 N j o w N S 4 4 M z U 0 O D U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F S Z W F s N S 9 B d X R v U m V t b 3 Z l Z E N v b H V t b n M x L n t D b 2 x 1 b W 4 x L D B 9 J n F 1 b 3 Q 7 L C Z x d W 9 0 O 1 N l Y 3 R p b 2 4 x L 3 B y d W V i Y V J l Y W w 1 L 0 F 1 d G 9 S Z W 1 v d m V k Q 2 9 s d W 1 u c z E u e 0 N v b H V t b j I s M X 0 m c X V v d D s s J n F 1 b 3 Q 7 U 2 V j d G l v b j E v c H J 1 Z W J h U m V h b D U v Q X V 0 b 1 J l b W 9 2 Z W R D b 2 x 1 b W 5 z M S 5 7 Q 2 9 s d W 1 u M y w y f S Z x d W 9 0 O y w m c X V v d D t T Z W N 0 a W 9 u M S 9 w c n V l Y m F S Z W F s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d W V i Y V J l Y W w 1 L 0 F 1 d G 9 S Z W 1 v d m V k Q 2 9 s d W 1 u c z E u e 0 N v b H V t b j E s M H 0 m c X V v d D s s J n F 1 b 3 Q 7 U 2 V j d G l v b j E v c H J 1 Z W J h U m V h b D U v Q X V 0 b 1 J l b W 9 2 Z W R D b 2 x 1 b W 5 z M S 5 7 Q 2 9 s d W 1 u M i w x f S Z x d W 9 0 O y w m c X V v d D t T Z W N 0 a W 9 u M S 9 w c n V l Y m F S Z W F s N S 9 B d X R v U m V t b 3 Z l Z E N v b H V t b n M x L n t D b 2 x 1 b W 4 z L D J 9 J n F 1 b 3 Q 7 L C Z x d W 9 0 O 1 N l Y 3 R p b 2 4 x L 3 B y d W V i Y V J l Y W w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V J l Y W w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V J l Y W w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r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D o 1 N D o 1 N i 4 0 M T Q 4 M D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r c z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a 3 M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r c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s b 2 N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D o 1 N j o w O C 4 3 N z k 5 M j U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3 M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j c z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c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s b 2 N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D o 1 O T o 0 M y 4 w N T Q z M z Q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3 M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j c z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s b 2 N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D o 1 O T o 1 N i 4 1 N D Y 1 O T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3 M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j c z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c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t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3 B r c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U 6 M D A 6 M D k u M T A y N D Q x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3 M x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r c z E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r c z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t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3 B r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U 6 M D A 6 M T k u N z k w M T E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3 M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t z M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3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r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w a 3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1 O j A w O j U x L j Q 3 N z c 0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t z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r c z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t z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x v Y 3 M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U 6 M T c 6 M j E u M z U 3 M j Y y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z M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2 N z M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c z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c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s b 2 N z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1 O j E 3 O j M 1 L j c z M T g 4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c z I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j c z I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3 M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3 M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b G 9 j c z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T o x N z o 1 M C 4 1 M T g 4 N T M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3 M z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Y 3 M z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z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3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c G t z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1 O j E 4 O j A 3 L j U 3 M j U w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t z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a 3 M x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3 M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r c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w a 3 M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U 6 M T g 6 M j I u M T A 2 O D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3 M y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r c z I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r c z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t z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3 B r c z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T o x O D o z O C 4 x O T E 0 M z E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r c z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t z M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t z M y U y M C g y K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8 y 3 h X p G w E u q b K d C W U F 2 E A A A A A A C A A A A A A A Q Z g A A A A E A A C A A A A A C Y 1 X J e l l v x P f q Y p B l U C 5 l x S g D Y K 3 a m 8 J I d F o r h D O Z j g A A A A A O g A A A A A I A A C A A A A D J 8 P m 1 a w x 8 6 g H a M l N C W H 0 z G 0 I N u I c m o E 0 n t v Y S L N L N a V A A A A B 8 l e p d G w s S Z J + f 7 l l f b E u A 4 j l B q 6 k B o n 0 i 0 c R 5 T s 8 Q K E 1 7 G h O k c c C 2 d q P B o K 1 V 4 y / H V O F h V z T / B p r d g z O p i z S g M H i X o G t H 2 e K s 9 0 d W I E U K m E A A A A C s s k X K 8 C W 5 Z J Y H g Y t u x T S E 4 5 g 9 9 5 U 8 m K I C R C M W I N c 5 2 U g n Q y o l s e F 0 i i G Z M X / O v W O B V 4 l M 7 x U f j D B t w 5 8 5 1 Y h P < / D a t a M a s h u p > 
</file>

<file path=customXml/itemProps1.xml><?xml version="1.0" encoding="utf-8"?>
<ds:datastoreItem xmlns:ds="http://schemas.openxmlformats.org/officeDocument/2006/customXml" ds:itemID="{D40CD26D-3061-48A3-B423-EB42D4DDA0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Grafica</vt:lpstr>
      <vt:lpstr>Data1</vt:lpstr>
      <vt:lpstr>Data2</vt:lpstr>
      <vt:lpstr>Data3</vt:lpstr>
      <vt:lpstr>pruebaReal1</vt:lpstr>
      <vt:lpstr>pruebaReal2</vt:lpstr>
      <vt:lpstr>pruebaReal3</vt:lpstr>
      <vt:lpstr>pruebaReal4</vt:lpstr>
      <vt:lpstr>pruebaReal5</vt:lpstr>
      <vt:lpstr>locs1</vt:lpstr>
      <vt:lpstr>locs2</vt:lpstr>
      <vt:lpstr>locs3</vt:lpstr>
      <vt:lpstr>pks1</vt:lpstr>
      <vt:lpstr>pks2</vt:lpstr>
      <vt:lpstr>pks3</vt:lpstr>
      <vt:lpstr>locs1 (2)</vt:lpstr>
      <vt:lpstr>locs2 (2)</vt:lpstr>
      <vt:lpstr>locs3 (2)</vt:lpstr>
      <vt:lpstr>pks1 (3)</vt:lpstr>
      <vt:lpstr>pks2 (2)</vt:lpstr>
      <vt:lpstr>pks3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2023-05-10T00:25:23Z</dcterms:created>
  <dcterms:modified xsi:type="dcterms:W3CDTF">2023-05-10T05:59:33Z</dcterms:modified>
</cp:coreProperties>
</file>