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73F2C33E-BC7B-49ED-9D14-BA36C731C70A}" xr6:coauthVersionLast="47" xr6:coauthVersionMax="47" xr10:uidLastSave="{00000000-0000-0000-0000-000000000000}"/>
  <bookViews>
    <workbookView xWindow="-108" yWindow="-108" windowWidth="23256" windowHeight="12456" xr2:uid="{AF455D25-BEAA-4D2D-9C47-9A4AEBE8CD90}"/>
  </bookViews>
  <sheets>
    <sheet name="Sheet1" sheetId="1" r:id="rId1"/>
    <sheet name="Sheet3" sheetId="3" r:id="rId2"/>
    <sheet name="Sheet2" sheetId="2" r:id="rId3"/>
    <sheet name="Support Vectors" sheetId="4" r:id="rId4"/>
  </sheets>
  <definedNames>
    <definedName name="_xlnm._FilterDatabase" localSheetId="0" hidden="1">Sheet1!$B$2:$G$26</definedName>
    <definedName name="solver_adj" localSheetId="0" hidden="1">Sheet1!$C$29:$E$29</definedName>
    <definedName name="solver_adj" localSheetId="2" hidden="1">Sheet2!$G$4:$G$27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Sheet1!$C$32:$C$55</definedName>
    <definedName name="solver_lhs1" localSheetId="2" hidden="1">Sheet2!$K$4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2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1</definedName>
    <definedName name="solver_num" localSheetId="2" hidden="1">1</definedName>
    <definedName name="solver_nwt" localSheetId="0" hidden="1">1</definedName>
    <definedName name="solver_nwt" localSheetId="2" hidden="1">1</definedName>
    <definedName name="solver_opt" localSheetId="0" hidden="1">Sheet1!$G$29</definedName>
    <definedName name="solver_opt" localSheetId="2" hidden="1">Sheet2!$K$8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el1" localSheetId="0" hidden="1">3</definedName>
    <definedName name="solver_rel1" localSheetId="2" hidden="1">2</definedName>
    <definedName name="solver_rhs1" localSheetId="0" hidden="1">Sheet1!$E$32:$E$55</definedName>
    <definedName name="solver_rhs1" localSheetId="2" hidden="1">Sheet2!$M$4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4" l="1"/>
  <c r="G15" i="4"/>
  <c r="I10" i="4"/>
  <c r="N4" i="4"/>
  <c r="N5" i="4"/>
  <c r="N6" i="4"/>
  <c r="N7" i="4"/>
  <c r="N3" i="4"/>
  <c r="N10" i="4" s="1"/>
  <c r="M4" i="4"/>
  <c r="M5" i="4"/>
  <c r="M6" i="4"/>
  <c r="M7" i="4"/>
  <c r="M3" i="4"/>
  <c r="M10" i="4" s="1"/>
  <c r="L4" i="4"/>
  <c r="L5" i="4"/>
  <c r="L6" i="4"/>
  <c r="L7" i="4"/>
  <c r="L3" i="4"/>
  <c r="L10" i="4" s="1"/>
  <c r="K4" i="4"/>
  <c r="K5" i="4"/>
  <c r="K6" i="4"/>
  <c r="K7" i="4"/>
  <c r="K3" i="4"/>
  <c r="K10" i="4" s="1"/>
  <c r="J4" i="4"/>
  <c r="J5" i="4"/>
  <c r="J6" i="4"/>
  <c r="J7" i="4"/>
  <c r="J3" i="4"/>
  <c r="J10" i="4" s="1"/>
  <c r="L19" i="2" a="1"/>
  <c r="M19" i="2" s="1"/>
  <c r="G32" i="2" a="1"/>
  <c r="G32" i="2" s="1"/>
  <c r="G31" i="2" a="1"/>
  <c r="G31" i="2" s="1"/>
  <c r="G30" i="2" a="1"/>
  <c r="G30" i="2" s="1"/>
  <c r="G36" i="2" s="1" a="1"/>
  <c r="G36" i="2" s="1"/>
  <c r="M12" i="2"/>
  <c r="L12" i="2"/>
  <c r="I13" i="4" l="1"/>
  <c r="H56" i="2" a="1"/>
  <c r="H56" i="2" s="1"/>
  <c r="H50" i="2" a="1"/>
  <c r="H50" i="2" s="1"/>
  <c r="H44" i="2" a="1"/>
  <c r="H44" i="2" s="1"/>
  <c r="T36" i="2" a="1"/>
  <c r="T36" i="2" s="1"/>
  <c r="T55" i="2" a="1"/>
  <c r="T55" i="2" s="1"/>
  <c r="T49" i="2" a="1"/>
  <c r="T49" i="2" s="1"/>
  <c r="T43" i="2" a="1"/>
  <c r="T43" i="2" s="1"/>
  <c r="I36" i="2" a="1"/>
  <c r="I36" i="2" s="1"/>
  <c r="H55" i="2" a="1"/>
  <c r="H55" i="2" s="1"/>
  <c r="H49" i="2" a="1"/>
  <c r="H49" i="2" s="1"/>
  <c r="H43" i="2" a="1"/>
  <c r="H43" i="2" s="1"/>
  <c r="T42" i="2" a="1"/>
  <c r="T42" i="2" s="1"/>
  <c r="H42" i="2" a="1"/>
  <c r="H42" i="2" s="1"/>
  <c r="T47" i="2" a="1"/>
  <c r="T47" i="2" s="1"/>
  <c r="H47" i="2" a="1"/>
  <c r="H47" i="2" s="1"/>
  <c r="T52" i="2" a="1"/>
  <c r="T52" i="2" s="1"/>
  <c r="T46" i="2" a="1"/>
  <c r="T46" i="2" s="1"/>
  <c r="H40" i="2" a="1"/>
  <c r="H40" i="2" s="1"/>
  <c r="T48" i="2" a="1"/>
  <c r="T48" i="2" s="1"/>
  <c r="H54" i="2" a="1"/>
  <c r="H54" i="2" s="1"/>
  <c r="P35" i="2" a="1"/>
  <c r="P35" i="2" s="1"/>
  <c r="AB58" i="2" a="1"/>
  <c r="AB58" i="2" s="1"/>
  <c r="H41" i="2" a="1"/>
  <c r="H41" i="2" s="1"/>
  <c r="P58" i="2" a="1"/>
  <c r="P58" i="2" s="1"/>
  <c r="AD57" i="2" a="1"/>
  <c r="AD57" i="2" s="1"/>
  <c r="H52" i="2" a="1"/>
  <c r="H52" i="2" s="1"/>
  <c r="H46" i="2" a="1"/>
  <c r="H46" i="2" s="1"/>
  <c r="H39" i="2" a="1"/>
  <c r="H39" i="2" s="1"/>
  <c r="T54" i="2" a="1"/>
  <c r="T54" i="2" s="1"/>
  <c r="AB35" i="2" a="1"/>
  <c r="AB35" i="2" s="1"/>
  <c r="H48" i="2" a="1"/>
  <c r="H48" i="2" s="1"/>
  <c r="T53" i="2" a="1"/>
  <c r="T53" i="2" s="1"/>
  <c r="T41" i="2" a="1"/>
  <c r="T41" i="2" s="1"/>
  <c r="H53" i="2" a="1"/>
  <c r="H53" i="2" s="1"/>
  <c r="S57" i="2" a="1"/>
  <c r="S57" i="2" s="1"/>
  <c r="T51" i="2" a="1"/>
  <c r="T51" i="2" s="1"/>
  <c r="T45" i="2" a="1"/>
  <c r="T45" i="2" s="1"/>
  <c r="H38" i="2" a="1"/>
  <c r="H38" i="2" s="1"/>
  <c r="H57" i="2" a="1"/>
  <c r="H57" i="2" s="1"/>
  <c r="H51" i="2" a="1"/>
  <c r="H51" i="2" s="1"/>
  <c r="H45" i="2" a="1"/>
  <c r="H45" i="2" s="1"/>
  <c r="T37" i="2" a="1"/>
  <c r="T37" i="2" s="1"/>
  <c r="T56" i="2" a="1"/>
  <c r="T56" i="2" s="1"/>
  <c r="T50" i="2" a="1"/>
  <c r="T50" i="2" s="1"/>
  <c r="T44" i="2" a="1"/>
  <c r="T44" i="2" s="1"/>
  <c r="H37" i="2" a="1"/>
  <c r="H37" i="2" s="1"/>
  <c r="X35" i="2" a="1"/>
  <c r="X35" i="2" s="1"/>
  <c r="X58" i="2" a="1"/>
  <c r="X58" i="2" s="1"/>
  <c r="Z57" i="2" a="1"/>
  <c r="Z57" i="2" s="1"/>
  <c r="AB56" i="2" a="1"/>
  <c r="AB56" i="2" s="1"/>
  <c r="P56" i="2" a="1"/>
  <c r="P56" i="2" s="1"/>
  <c r="P55" i="2" a="1"/>
  <c r="P55" i="2" s="1"/>
  <c r="AB53" i="2" a="1"/>
  <c r="AB53" i="2" s="1"/>
  <c r="W35" i="2" a="1"/>
  <c r="W35" i="2" s="1"/>
  <c r="W58" i="2" a="1"/>
  <c r="W58" i="2" s="1"/>
  <c r="L58" i="2" a="1"/>
  <c r="L58" i="2" s="1"/>
  <c r="Y57" i="2" a="1"/>
  <c r="Y57" i="2" s="1"/>
  <c r="O57" i="2" a="1"/>
  <c r="O57" i="2" s="1"/>
  <c r="AA56" i="2" a="1"/>
  <c r="AA56" i="2" s="1"/>
  <c r="O56" i="2" a="1"/>
  <c r="O56" i="2" s="1"/>
  <c r="AA55" i="2" a="1"/>
  <c r="AA55" i="2" s="1"/>
  <c r="O55" i="2" a="1"/>
  <c r="O55" i="2" s="1"/>
  <c r="AA54" i="2" a="1"/>
  <c r="AA54" i="2" s="1"/>
  <c r="O54" i="2" a="1"/>
  <c r="O54" i="2" s="1"/>
  <c r="AA53" i="2" a="1"/>
  <c r="AA53" i="2" s="1"/>
  <c r="O53" i="2" a="1"/>
  <c r="O53" i="2" s="1"/>
  <c r="AA52" i="2" a="1"/>
  <c r="AA52" i="2" s="1"/>
  <c r="O52" i="2" a="1"/>
  <c r="O52" i="2" s="1"/>
  <c r="AA51" i="2" a="1"/>
  <c r="AA51" i="2" s="1"/>
  <c r="O51" i="2" a="1"/>
  <c r="O51" i="2" s="1"/>
  <c r="AA50" i="2" a="1"/>
  <c r="AA50" i="2" s="1"/>
  <c r="O50" i="2" a="1"/>
  <c r="O50" i="2" s="1"/>
  <c r="AA49" i="2" a="1"/>
  <c r="AA49" i="2" s="1"/>
  <c r="O49" i="2" a="1"/>
  <c r="O49" i="2" s="1"/>
  <c r="AA48" i="2" a="1"/>
  <c r="AA48" i="2" s="1"/>
  <c r="O48" i="2" a="1"/>
  <c r="O48" i="2" s="1"/>
  <c r="AA47" i="2" a="1"/>
  <c r="AA47" i="2" s="1"/>
  <c r="O47" i="2" a="1"/>
  <c r="O47" i="2" s="1"/>
  <c r="AA46" i="2" a="1"/>
  <c r="AA46" i="2" s="1"/>
  <c r="O46" i="2" a="1"/>
  <c r="O46" i="2" s="1"/>
  <c r="AA45" i="2" a="1"/>
  <c r="AA45" i="2" s="1"/>
  <c r="O45" i="2" a="1"/>
  <c r="O45" i="2" s="1"/>
  <c r="AA44" i="2" a="1"/>
  <c r="AA44" i="2" s="1"/>
  <c r="O44" i="2" a="1"/>
  <c r="O44" i="2" s="1"/>
  <c r="AA43" i="2" a="1"/>
  <c r="AA43" i="2" s="1"/>
  <c r="O43" i="2" a="1"/>
  <c r="O43" i="2" s="1"/>
  <c r="AA42" i="2" a="1"/>
  <c r="AA42" i="2" s="1"/>
  <c r="O42" i="2" a="1"/>
  <c r="O42" i="2" s="1"/>
  <c r="AA41" i="2" a="1"/>
  <c r="AA41" i="2" s="1"/>
  <c r="O41" i="2" a="1"/>
  <c r="O41" i="2" s="1"/>
  <c r="AA40" i="2" a="1"/>
  <c r="AA40" i="2" s="1"/>
  <c r="O40" i="2" a="1"/>
  <c r="O40" i="2" s="1"/>
  <c r="AA39" i="2" a="1"/>
  <c r="AA39" i="2" s="1"/>
  <c r="O39" i="2" a="1"/>
  <c r="O39" i="2" s="1"/>
  <c r="AA38" i="2" a="1"/>
  <c r="AA38" i="2" s="1"/>
  <c r="O38" i="2" a="1"/>
  <c r="O38" i="2" s="1"/>
  <c r="AA37" i="2" a="1"/>
  <c r="AA37" i="2" s="1"/>
  <c r="O37" i="2" a="1"/>
  <c r="O37" i="2" s="1"/>
  <c r="AA36" i="2" a="1"/>
  <c r="AA36" i="2" s="1"/>
  <c r="O36" i="2" a="1"/>
  <c r="O36" i="2" s="1"/>
  <c r="K35" i="2" a="1"/>
  <c r="K35" i="2" s="1"/>
  <c r="V58" i="2" a="1"/>
  <c r="V58" i="2" s="1"/>
  <c r="K58" i="2" a="1"/>
  <c r="K58" i="2" s="1"/>
  <c r="N57" i="2" a="1"/>
  <c r="N57" i="2" s="1"/>
  <c r="Z56" i="2" a="1"/>
  <c r="Z56" i="2" s="1"/>
  <c r="N56" i="2" a="1"/>
  <c r="N56" i="2" s="1"/>
  <c r="Z55" i="2" a="1"/>
  <c r="Z55" i="2" s="1"/>
  <c r="N55" i="2" a="1"/>
  <c r="N55" i="2" s="1"/>
  <c r="Z54" i="2" a="1"/>
  <c r="Z54" i="2" s="1"/>
  <c r="N54" i="2" a="1"/>
  <c r="N54" i="2" s="1"/>
  <c r="Z53" i="2" a="1"/>
  <c r="Z53" i="2" s="1"/>
  <c r="N53" i="2" a="1"/>
  <c r="N53" i="2" s="1"/>
  <c r="Z52" i="2" a="1"/>
  <c r="Z52" i="2" s="1"/>
  <c r="N52" i="2" a="1"/>
  <c r="N52" i="2" s="1"/>
  <c r="Z51" i="2" a="1"/>
  <c r="Z51" i="2" s="1"/>
  <c r="N51" i="2" a="1"/>
  <c r="N51" i="2" s="1"/>
  <c r="Z50" i="2" a="1"/>
  <c r="Z50" i="2" s="1"/>
  <c r="N50" i="2" a="1"/>
  <c r="N50" i="2" s="1"/>
  <c r="Z49" i="2" a="1"/>
  <c r="Z49" i="2" s="1"/>
  <c r="N49" i="2" a="1"/>
  <c r="N49" i="2" s="1"/>
  <c r="Z48" i="2" a="1"/>
  <c r="Z48" i="2" s="1"/>
  <c r="N48" i="2" a="1"/>
  <c r="N48" i="2" s="1"/>
  <c r="Z47" i="2" a="1"/>
  <c r="Z47" i="2" s="1"/>
  <c r="N47" i="2" a="1"/>
  <c r="N47" i="2" s="1"/>
  <c r="Z46" i="2" a="1"/>
  <c r="Z46" i="2" s="1"/>
  <c r="N46" i="2" a="1"/>
  <c r="N46" i="2" s="1"/>
  <c r="Z45" i="2" a="1"/>
  <c r="Z45" i="2" s="1"/>
  <c r="N45" i="2" a="1"/>
  <c r="N45" i="2" s="1"/>
  <c r="Z44" i="2" a="1"/>
  <c r="Z44" i="2" s="1"/>
  <c r="N44" i="2" a="1"/>
  <c r="N44" i="2" s="1"/>
  <c r="Z43" i="2" a="1"/>
  <c r="Z43" i="2" s="1"/>
  <c r="N43" i="2" a="1"/>
  <c r="N43" i="2" s="1"/>
  <c r="Z42" i="2" a="1"/>
  <c r="Z42" i="2" s="1"/>
  <c r="N42" i="2" a="1"/>
  <c r="N42" i="2" s="1"/>
  <c r="Z41" i="2" a="1"/>
  <c r="Z41" i="2" s="1"/>
  <c r="N41" i="2" a="1"/>
  <c r="N41" i="2" s="1"/>
  <c r="Z40" i="2" a="1"/>
  <c r="Z40" i="2" s="1"/>
  <c r="N40" i="2" a="1"/>
  <c r="N40" i="2" s="1"/>
  <c r="Z39" i="2" a="1"/>
  <c r="Z39" i="2" s="1"/>
  <c r="N39" i="2" a="1"/>
  <c r="N39" i="2" s="1"/>
  <c r="Z38" i="2" a="1"/>
  <c r="Z38" i="2" s="1"/>
  <c r="N38" i="2" a="1"/>
  <c r="N38" i="2" s="1"/>
  <c r="Z37" i="2" a="1"/>
  <c r="Z37" i="2" s="1"/>
  <c r="N37" i="2" a="1"/>
  <c r="N37" i="2" s="1"/>
  <c r="Z36" i="2" a="1"/>
  <c r="Z36" i="2" s="1"/>
  <c r="N36" i="2" a="1"/>
  <c r="N36" i="2" s="1"/>
  <c r="J35" i="2" a="1"/>
  <c r="J35" i="2" s="1"/>
  <c r="U58" i="2" a="1"/>
  <c r="U58" i="2" s="1"/>
  <c r="J58" i="2" a="1"/>
  <c r="J58" i="2" s="1"/>
  <c r="X57" i="2" a="1"/>
  <c r="X57" i="2" s="1"/>
  <c r="M57" i="2" a="1"/>
  <c r="M57" i="2" s="1"/>
  <c r="Y56" i="2" a="1"/>
  <c r="Y56" i="2" s="1"/>
  <c r="M56" i="2" a="1"/>
  <c r="M56" i="2" s="1"/>
  <c r="Y55" i="2" a="1"/>
  <c r="Y55" i="2" s="1"/>
  <c r="M55" i="2" a="1"/>
  <c r="M55" i="2" s="1"/>
  <c r="Y54" i="2" a="1"/>
  <c r="Y54" i="2" s="1"/>
  <c r="M54" i="2" a="1"/>
  <c r="M54" i="2" s="1"/>
  <c r="Y53" i="2" a="1"/>
  <c r="Y53" i="2" s="1"/>
  <c r="M53" i="2" a="1"/>
  <c r="M53" i="2" s="1"/>
  <c r="Y52" i="2" a="1"/>
  <c r="Y52" i="2" s="1"/>
  <c r="M52" i="2" a="1"/>
  <c r="M52" i="2" s="1"/>
  <c r="Y51" i="2" a="1"/>
  <c r="Y51" i="2" s="1"/>
  <c r="M51" i="2" a="1"/>
  <c r="M51" i="2" s="1"/>
  <c r="Y50" i="2" a="1"/>
  <c r="Y50" i="2" s="1"/>
  <c r="M50" i="2" a="1"/>
  <c r="M50" i="2" s="1"/>
  <c r="Y49" i="2" a="1"/>
  <c r="Y49" i="2" s="1"/>
  <c r="M49" i="2" a="1"/>
  <c r="M49" i="2" s="1"/>
  <c r="Y48" i="2" a="1"/>
  <c r="Y48" i="2" s="1"/>
  <c r="M48" i="2" a="1"/>
  <c r="M48" i="2" s="1"/>
  <c r="Y47" i="2" a="1"/>
  <c r="Y47" i="2" s="1"/>
  <c r="M47" i="2" a="1"/>
  <c r="M47" i="2" s="1"/>
  <c r="Y46" i="2" a="1"/>
  <c r="Y46" i="2" s="1"/>
  <c r="M46" i="2" a="1"/>
  <c r="M46" i="2" s="1"/>
  <c r="Y45" i="2" a="1"/>
  <c r="Y45" i="2" s="1"/>
  <c r="M45" i="2" a="1"/>
  <c r="M45" i="2" s="1"/>
  <c r="Y44" i="2" a="1"/>
  <c r="Y44" i="2" s="1"/>
  <c r="M44" i="2" a="1"/>
  <c r="M44" i="2" s="1"/>
  <c r="Y43" i="2" a="1"/>
  <c r="Y43" i="2" s="1"/>
  <c r="M43" i="2" a="1"/>
  <c r="M43" i="2" s="1"/>
  <c r="Y42" i="2" a="1"/>
  <c r="Y42" i="2" s="1"/>
  <c r="M42" i="2" a="1"/>
  <c r="M42" i="2" s="1"/>
  <c r="Y41" i="2" a="1"/>
  <c r="Y41" i="2" s="1"/>
  <c r="M41" i="2" a="1"/>
  <c r="M41" i="2" s="1"/>
  <c r="Y40" i="2" a="1"/>
  <c r="Y40" i="2" s="1"/>
  <c r="M40" i="2" a="1"/>
  <c r="M40" i="2" s="1"/>
  <c r="Y39" i="2" a="1"/>
  <c r="Y39" i="2" s="1"/>
  <c r="M39" i="2" a="1"/>
  <c r="M39" i="2" s="1"/>
  <c r="Y38" i="2" a="1"/>
  <c r="Y38" i="2" s="1"/>
  <c r="M38" i="2" a="1"/>
  <c r="M38" i="2" s="1"/>
  <c r="Y37" i="2" a="1"/>
  <c r="Y37" i="2" s="1"/>
  <c r="M37" i="2" a="1"/>
  <c r="M37" i="2" s="1"/>
  <c r="Y36" i="2" a="1"/>
  <c r="Y36" i="2" s="1"/>
  <c r="M36" i="2" a="1"/>
  <c r="M36" i="2" s="1"/>
  <c r="I35" i="2" a="1"/>
  <c r="I35" i="2" s="1"/>
  <c r="I58" i="2" a="1"/>
  <c r="I58" i="2" s="1"/>
  <c r="W57" i="2" a="1"/>
  <c r="W57" i="2" s="1"/>
  <c r="L57" i="2" a="1"/>
  <c r="L57" i="2" s="1"/>
  <c r="X56" i="2" a="1"/>
  <c r="X56" i="2" s="1"/>
  <c r="L56" i="2" a="1"/>
  <c r="L56" i="2" s="1"/>
  <c r="X55" i="2" a="1"/>
  <c r="X55" i="2" s="1"/>
  <c r="L55" i="2" a="1"/>
  <c r="L55" i="2" s="1"/>
  <c r="X54" i="2" a="1"/>
  <c r="X54" i="2" s="1"/>
  <c r="L54" i="2" a="1"/>
  <c r="L54" i="2" s="1"/>
  <c r="X53" i="2" a="1"/>
  <c r="X53" i="2" s="1"/>
  <c r="L53" i="2" a="1"/>
  <c r="L53" i="2" s="1"/>
  <c r="X52" i="2" a="1"/>
  <c r="X52" i="2" s="1"/>
  <c r="L52" i="2" a="1"/>
  <c r="L52" i="2" s="1"/>
  <c r="X51" i="2" a="1"/>
  <c r="X51" i="2" s="1"/>
  <c r="L51" i="2" a="1"/>
  <c r="L51" i="2" s="1"/>
  <c r="X50" i="2" a="1"/>
  <c r="X50" i="2" s="1"/>
  <c r="L50" i="2" a="1"/>
  <c r="L50" i="2" s="1"/>
  <c r="X49" i="2" a="1"/>
  <c r="X49" i="2" s="1"/>
  <c r="L49" i="2" a="1"/>
  <c r="L49" i="2" s="1"/>
  <c r="X48" i="2" a="1"/>
  <c r="X48" i="2" s="1"/>
  <c r="L48" i="2" a="1"/>
  <c r="L48" i="2" s="1"/>
  <c r="X47" i="2" a="1"/>
  <c r="X47" i="2" s="1"/>
  <c r="L47" i="2" a="1"/>
  <c r="L47" i="2" s="1"/>
  <c r="X46" i="2" a="1"/>
  <c r="X46" i="2" s="1"/>
  <c r="L46" i="2" a="1"/>
  <c r="L46" i="2" s="1"/>
  <c r="X45" i="2" a="1"/>
  <c r="X45" i="2" s="1"/>
  <c r="L45" i="2" a="1"/>
  <c r="L45" i="2" s="1"/>
  <c r="X44" i="2" a="1"/>
  <c r="X44" i="2" s="1"/>
  <c r="L44" i="2" a="1"/>
  <c r="L44" i="2" s="1"/>
  <c r="X43" i="2" a="1"/>
  <c r="X43" i="2" s="1"/>
  <c r="L43" i="2" a="1"/>
  <c r="L43" i="2" s="1"/>
  <c r="X42" i="2" a="1"/>
  <c r="X42" i="2" s="1"/>
  <c r="L42" i="2" a="1"/>
  <c r="L42" i="2" s="1"/>
  <c r="X41" i="2" a="1"/>
  <c r="X41" i="2" s="1"/>
  <c r="L41" i="2" a="1"/>
  <c r="L41" i="2" s="1"/>
  <c r="X40" i="2" a="1"/>
  <c r="X40" i="2" s="1"/>
  <c r="L40" i="2" a="1"/>
  <c r="L40" i="2" s="1"/>
  <c r="X39" i="2" a="1"/>
  <c r="X39" i="2" s="1"/>
  <c r="L39" i="2" a="1"/>
  <c r="L39" i="2" s="1"/>
  <c r="X38" i="2" a="1"/>
  <c r="X38" i="2" s="1"/>
  <c r="L38" i="2" a="1"/>
  <c r="L38" i="2" s="1"/>
  <c r="X37" i="2" a="1"/>
  <c r="X37" i="2" s="1"/>
  <c r="L37" i="2" a="1"/>
  <c r="L37" i="2" s="1"/>
  <c r="X36" i="2" a="1"/>
  <c r="X36" i="2" s="1"/>
  <c r="L36" i="2" a="1"/>
  <c r="L36" i="2" s="1"/>
  <c r="T40" i="2" a="1"/>
  <c r="T40" i="2" s="1"/>
  <c r="T39" i="2" a="1"/>
  <c r="T39" i="2" s="1"/>
  <c r="G35" i="2" a="1"/>
  <c r="G35" i="2" s="1"/>
  <c r="V57" i="2" a="1"/>
  <c r="V57" i="2" s="1"/>
  <c r="W55" i="2" a="1"/>
  <c r="W55" i="2" s="1"/>
  <c r="K54" i="2" a="1"/>
  <c r="K54" i="2" s="1"/>
  <c r="K53" i="2" a="1"/>
  <c r="K53" i="2" s="1"/>
  <c r="K52" i="2" a="1"/>
  <c r="K52" i="2" s="1"/>
  <c r="W51" i="2" a="1"/>
  <c r="W51" i="2" s="1"/>
  <c r="K51" i="2" a="1"/>
  <c r="K51" i="2" s="1"/>
  <c r="K50" i="2" a="1"/>
  <c r="K50" i="2" s="1"/>
  <c r="W49" i="2" a="1"/>
  <c r="W49" i="2" s="1"/>
  <c r="K49" i="2" a="1"/>
  <c r="K49" i="2" s="1"/>
  <c r="W48" i="2" a="1"/>
  <c r="W48" i="2" s="1"/>
  <c r="K48" i="2" a="1"/>
  <c r="K48" i="2" s="1"/>
  <c r="W47" i="2" a="1"/>
  <c r="W47" i="2" s="1"/>
  <c r="K47" i="2" a="1"/>
  <c r="K47" i="2" s="1"/>
  <c r="W46" i="2" a="1"/>
  <c r="W46" i="2" s="1"/>
  <c r="K46" i="2" a="1"/>
  <c r="K46" i="2" s="1"/>
  <c r="W45" i="2" a="1"/>
  <c r="W45" i="2" s="1"/>
  <c r="K45" i="2" a="1"/>
  <c r="K45" i="2" s="1"/>
  <c r="W44" i="2" a="1"/>
  <c r="W44" i="2" s="1"/>
  <c r="K44" i="2" a="1"/>
  <c r="K44" i="2" s="1"/>
  <c r="W43" i="2" a="1"/>
  <c r="W43" i="2" s="1"/>
  <c r="K43" i="2" a="1"/>
  <c r="K43" i="2" s="1"/>
  <c r="W42" i="2" a="1"/>
  <c r="W42" i="2" s="1"/>
  <c r="K42" i="2" a="1"/>
  <c r="K42" i="2" s="1"/>
  <c r="W41" i="2" a="1"/>
  <c r="W41" i="2" s="1"/>
  <c r="K41" i="2" a="1"/>
  <c r="K41" i="2" s="1"/>
  <c r="W40" i="2" a="1"/>
  <c r="W40" i="2" s="1"/>
  <c r="K40" i="2" a="1"/>
  <c r="K40" i="2" s="1"/>
  <c r="W39" i="2" a="1"/>
  <c r="W39" i="2" s="1"/>
  <c r="K39" i="2" a="1"/>
  <c r="K39" i="2" s="1"/>
  <c r="W38" i="2" a="1"/>
  <c r="W38" i="2" s="1"/>
  <c r="K38" i="2" a="1"/>
  <c r="K38" i="2" s="1"/>
  <c r="W37" i="2" a="1"/>
  <c r="W37" i="2" s="1"/>
  <c r="K37" i="2" a="1"/>
  <c r="K37" i="2" s="1"/>
  <c r="W36" i="2" a="1"/>
  <c r="W36" i="2" s="1"/>
  <c r="K36" i="2" a="1"/>
  <c r="K36" i="2" s="1"/>
  <c r="V35" i="2" a="1"/>
  <c r="V35" i="2" s="1"/>
  <c r="U35" i="2" a="1"/>
  <c r="U35" i="2" s="1"/>
  <c r="T58" i="2" a="1"/>
  <c r="T58" i="2" s="1"/>
  <c r="H35" i="2" a="1"/>
  <c r="H35" i="2" s="1"/>
  <c r="S58" i="2" a="1"/>
  <c r="S58" i="2" s="1"/>
  <c r="K57" i="2" a="1"/>
  <c r="K57" i="2" s="1"/>
  <c r="K56" i="2" a="1"/>
  <c r="K56" i="2" s="1"/>
  <c r="W54" i="2" a="1"/>
  <c r="W54" i="2" s="1"/>
  <c r="W52" i="2" a="1"/>
  <c r="W52" i="2" s="1"/>
  <c r="AD58" i="2" a="1"/>
  <c r="AD58" i="2" s="1"/>
  <c r="U57" i="2" a="1"/>
  <c r="U57" i="2" s="1"/>
  <c r="J56" i="2" a="1"/>
  <c r="J56" i="2" s="1"/>
  <c r="J55" i="2" a="1"/>
  <c r="J55" i="2" s="1"/>
  <c r="V54" i="2" a="1"/>
  <c r="V54" i="2" s="1"/>
  <c r="V53" i="2" a="1"/>
  <c r="V53" i="2" s="1"/>
  <c r="J53" i="2" a="1"/>
  <c r="J53" i="2" s="1"/>
  <c r="V52" i="2" a="1"/>
  <c r="V52" i="2" s="1"/>
  <c r="J52" i="2" a="1"/>
  <c r="J52" i="2" s="1"/>
  <c r="V51" i="2" a="1"/>
  <c r="V51" i="2" s="1"/>
  <c r="J51" i="2" a="1"/>
  <c r="J51" i="2" s="1"/>
  <c r="V50" i="2" a="1"/>
  <c r="V50" i="2" s="1"/>
  <c r="J50" i="2" a="1"/>
  <c r="J50" i="2" s="1"/>
  <c r="V49" i="2" a="1"/>
  <c r="V49" i="2" s="1"/>
  <c r="J49" i="2" a="1"/>
  <c r="J49" i="2" s="1"/>
  <c r="V48" i="2" a="1"/>
  <c r="V48" i="2" s="1"/>
  <c r="J48" i="2" a="1"/>
  <c r="J48" i="2" s="1"/>
  <c r="V47" i="2" a="1"/>
  <c r="V47" i="2" s="1"/>
  <c r="J47" i="2" a="1"/>
  <c r="J47" i="2" s="1"/>
  <c r="V46" i="2" a="1"/>
  <c r="V46" i="2" s="1"/>
  <c r="J46" i="2" a="1"/>
  <c r="J46" i="2" s="1"/>
  <c r="V45" i="2" a="1"/>
  <c r="V45" i="2" s="1"/>
  <c r="J45" i="2" a="1"/>
  <c r="J45" i="2" s="1"/>
  <c r="V44" i="2" a="1"/>
  <c r="V44" i="2" s="1"/>
  <c r="J44" i="2" a="1"/>
  <c r="J44" i="2" s="1"/>
  <c r="V43" i="2" a="1"/>
  <c r="V43" i="2" s="1"/>
  <c r="J43" i="2" a="1"/>
  <c r="J43" i="2" s="1"/>
  <c r="V42" i="2" a="1"/>
  <c r="V42" i="2" s="1"/>
  <c r="J42" i="2" a="1"/>
  <c r="J42" i="2" s="1"/>
  <c r="V41" i="2" a="1"/>
  <c r="V41" i="2" s="1"/>
  <c r="J41" i="2" a="1"/>
  <c r="J41" i="2" s="1"/>
  <c r="V40" i="2" a="1"/>
  <c r="V40" i="2" s="1"/>
  <c r="J40" i="2" a="1"/>
  <c r="J40" i="2" s="1"/>
  <c r="V39" i="2" a="1"/>
  <c r="V39" i="2" s="1"/>
  <c r="J39" i="2" a="1"/>
  <c r="J39" i="2" s="1"/>
  <c r="V38" i="2" a="1"/>
  <c r="V38" i="2" s="1"/>
  <c r="J38" i="2" a="1"/>
  <c r="J38" i="2" s="1"/>
  <c r="V37" i="2" a="1"/>
  <c r="V37" i="2" s="1"/>
  <c r="J37" i="2" a="1"/>
  <c r="J37" i="2" s="1"/>
  <c r="V36" i="2" a="1"/>
  <c r="V36" i="2" s="1"/>
  <c r="T35" i="2" a="1"/>
  <c r="T35" i="2" s="1"/>
  <c r="S35" i="2" a="1"/>
  <c r="S35" i="2" s="1"/>
  <c r="H58" i="2" a="1"/>
  <c r="H58" i="2" s="1"/>
  <c r="W56" i="2" a="1"/>
  <c r="W56" i="2" s="1"/>
  <c r="K55" i="2" a="1"/>
  <c r="K55" i="2" s="1"/>
  <c r="W53" i="2" a="1"/>
  <c r="W53" i="2" s="1"/>
  <c r="W50" i="2" a="1"/>
  <c r="W50" i="2" s="1"/>
  <c r="AD35" i="2" a="1"/>
  <c r="AD35" i="2" s="1"/>
  <c r="R35" i="2" a="1"/>
  <c r="R35" i="2" s="1"/>
  <c r="R58" i="2" a="1"/>
  <c r="R58" i="2" s="1"/>
  <c r="G58" i="2" a="1"/>
  <c r="G58" i="2" s="1"/>
  <c r="J57" i="2" a="1"/>
  <c r="J57" i="2" s="1"/>
  <c r="V56" i="2" a="1"/>
  <c r="V56" i="2" s="1"/>
  <c r="V55" i="2" a="1"/>
  <c r="V55" i="2" s="1"/>
  <c r="J54" i="2" a="1"/>
  <c r="J54" i="2" s="1"/>
  <c r="AC35" i="2" a="1"/>
  <c r="AC35" i="2" s="1"/>
  <c r="Q35" i="2" a="1"/>
  <c r="Q35" i="2" s="1"/>
  <c r="AC58" i="2" a="1"/>
  <c r="AC58" i="2" s="1"/>
  <c r="Q58" i="2" a="1"/>
  <c r="Q58" i="2" s="1"/>
  <c r="T57" i="2" a="1"/>
  <c r="T57" i="2" s="1"/>
  <c r="I57" i="2" a="1"/>
  <c r="I57" i="2" s="1"/>
  <c r="U56" i="2" a="1"/>
  <c r="U56" i="2" s="1"/>
  <c r="I56" i="2" a="1"/>
  <c r="I56" i="2" s="1"/>
  <c r="U55" i="2" a="1"/>
  <c r="U55" i="2" s="1"/>
  <c r="I55" i="2" a="1"/>
  <c r="I55" i="2" s="1"/>
  <c r="U54" i="2" a="1"/>
  <c r="U54" i="2" s="1"/>
  <c r="I54" i="2" a="1"/>
  <c r="I54" i="2" s="1"/>
  <c r="U53" i="2" a="1"/>
  <c r="U53" i="2" s="1"/>
  <c r="I53" i="2" a="1"/>
  <c r="I53" i="2" s="1"/>
  <c r="U52" i="2" a="1"/>
  <c r="U52" i="2" s="1"/>
  <c r="I52" i="2" a="1"/>
  <c r="I52" i="2" s="1"/>
  <c r="U51" i="2" a="1"/>
  <c r="U51" i="2" s="1"/>
  <c r="I51" i="2" a="1"/>
  <c r="I51" i="2" s="1"/>
  <c r="U50" i="2" a="1"/>
  <c r="U50" i="2" s="1"/>
  <c r="I50" i="2" a="1"/>
  <c r="I50" i="2" s="1"/>
  <c r="U49" i="2" a="1"/>
  <c r="U49" i="2" s="1"/>
  <c r="I49" i="2" a="1"/>
  <c r="I49" i="2" s="1"/>
  <c r="U48" i="2" a="1"/>
  <c r="U48" i="2" s="1"/>
  <c r="I48" i="2" a="1"/>
  <c r="I48" i="2" s="1"/>
  <c r="U47" i="2" a="1"/>
  <c r="U47" i="2" s="1"/>
  <c r="I47" i="2" a="1"/>
  <c r="I47" i="2" s="1"/>
  <c r="U46" i="2" a="1"/>
  <c r="U46" i="2" s="1"/>
  <c r="I46" i="2" a="1"/>
  <c r="I46" i="2" s="1"/>
  <c r="U45" i="2" a="1"/>
  <c r="U45" i="2" s="1"/>
  <c r="I45" i="2" a="1"/>
  <c r="I45" i="2" s="1"/>
  <c r="U44" i="2" a="1"/>
  <c r="U44" i="2" s="1"/>
  <c r="I44" i="2" a="1"/>
  <c r="I44" i="2" s="1"/>
  <c r="U43" i="2" a="1"/>
  <c r="U43" i="2" s="1"/>
  <c r="I43" i="2" a="1"/>
  <c r="I43" i="2" s="1"/>
  <c r="U42" i="2" a="1"/>
  <c r="U42" i="2" s="1"/>
  <c r="I42" i="2" a="1"/>
  <c r="I42" i="2" s="1"/>
  <c r="U41" i="2" a="1"/>
  <c r="U41" i="2" s="1"/>
  <c r="I41" i="2" a="1"/>
  <c r="I41" i="2" s="1"/>
  <c r="U40" i="2" a="1"/>
  <c r="U40" i="2" s="1"/>
  <c r="I40" i="2" a="1"/>
  <c r="I40" i="2" s="1"/>
  <c r="U39" i="2" a="1"/>
  <c r="U39" i="2" s="1"/>
  <c r="I39" i="2" a="1"/>
  <c r="I39" i="2" s="1"/>
  <c r="U38" i="2" a="1"/>
  <c r="U38" i="2" s="1"/>
  <c r="I38" i="2" a="1"/>
  <c r="I38" i="2" s="1"/>
  <c r="U37" i="2" a="1"/>
  <c r="U37" i="2" s="1"/>
  <c r="I37" i="2" a="1"/>
  <c r="I37" i="2" s="1"/>
  <c r="U36" i="2" a="1"/>
  <c r="U36" i="2" s="1"/>
  <c r="J36" i="2" a="1"/>
  <c r="J36" i="2" s="1"/>
  <c r="T38" i="2" a="1"/>
  <c r="T38" i="2" s="1"/>
  <c r="O35" i="2" a="1"/>
  <c r="O35" i="2" s="1"/>
  <c r="AA58" i="2" a="1"/>
  <c r="AA58" i="2" s="1"/>
  <c r="O58" i="2" a="1"/>
  <c r="O58" i="2" s="1"/>
  <c r="AC57" i="2" a="1"/>
  <c r="AC57" i="2" s="1"/>
  <c r="G57" i="2" a="1"/>
  <c r="G57" i="2" s="1"/>
  <c r="S56" i="2" a="1"/>
  <c r="S56" i="2" s="1"/>
  <c r="G56" i="2" a="1"/>
  <c r="G56" i="2" s="1"/>
  <c r="S55" i="2" a="1"/>
  <c r="S55" i="2" s="1"/>
  <c r="G55" i="2" a="1"/>
  <c r="G55" i="2" s="1"/>
  <c r="S54" i="2" a="1"/>
  <c r="S54" i="2" s="1"/>
  <c r="G54" i="2" a="1"/>
  <c r="G54" i="2" s="1"/>
  <c r="S53" i="2" a="1"/>
  <c r="S53" i="2" s="1"/>
  <c r="G53" i="2" a="1"/>
  <c r="G53" i="2" s="1"/>
  <c r="S52" i="2" a="1"/>
  <c r="S52" i="2" s="1"/>
  <c r="G52" i="2" a="1"/>
  <c r="G52" i="2" s="1"/>
  <c r="S51" i="2" a="1"/>
  <c r="S51" i="2" s="1"/>
  <c r="G51" i="2" a="1"/>
  <c r="G51" i="2" s="1"/>
  <c r="S50" i="2" a="1"/>
  <c r="S50" i="2" s="1"/>
  <c r="G50" i="2" a="1"/>
  <c r="G50" i="2" s="1"/>
  <c r="S49" i="2" a="1"/>
  <c r="S49" i="2" s="1"/>
  <c r="G49" i="2" a="1"/>
  <c r="G49" i="2" s="1"/>
  <c r="S48" i="2" a="1"/>
  <c r="S48" i="2" s="1"/>
  <c r="G48" i="2" a="1"/>
  <c r="G48" i="2" s="1"/>
  <c r="S47" i="2" a="1"/>
  <c r="S47" i="2" s="1"/>
  <c r="G47" i="2" a="1"/>
  <c r="G47" i="2" s="1"/>
  <c r="S46" i="2" a="1"/>
  <c r="S46" i="2" s="1"/>
  <c r="G46" i="2" a="1"/>
  <c r="G46" i="2" s="1"/>
  <c r="S45" i="2" a="1"/>
  <c r="S45" i="2" s="1"/>
  <c r="G45" i="2" a="1"/>
  <c r="G45" i="2" s="1"/>
  <c r="S44" i="2" a="1"/>
  <c r="S44" i="2" s="1"/>
  <c r="G44" i="2" a="1"/>
  <c r="G44" i="2" s="1"/>
  <c r="S43" i="2" a="1"/>
  <c r="S43" i="2" s="1"/>
  <c r="G43" i="2" a="1"/>
  <c r="G43" i="2" s="1"/>
  <c r="S42" i="2" a="1"/>
  <c r="S42" i="2" s="1"/>
  <c r="G42" i="2" a="1"/>
  <c r="G42" i="2" s="1"/>
  <c r="S41" i="2" a="1"/>
  <c r="S41" i="2" s="1"/>
  <c r="G41" i="2" a="1"/>
  <c r="G41" i="2" s="1"/>
  <c r="S40" i="2" a="1"/>
  <c r="S40" i="2" s="1"/>
  <c r="G40" i="2" a="1"/>
  <c r="G40" i="2" s="1"/>
  <c r="S39" i="2" a="1"/>
  <c r="S39" i="2" s="1"/>
  <c r="G39" i="2" a="1"/>
  <c r="G39" i="2" s="1"/>
  <c r="S38" i="2" a="1"/>
  <c r="S38" i="2" s="1"/>
  <c r="G38" i="2" a="1"/>
  <c r="G38" i="2" s="1"/>
  <c r="S37" i="2" a="1"/>
  <c r="S37" i="2" s="1"/>
  <c r="G37" i="2" a="1"/>
  <c r="G37" i="2" s="1"/>
  <c r="S36" i="2" a="1"/>
  <c r="S36" i="2" s="1"/>
  <c r="H36" i="2" a="1"/>
  <c r="H36" i="2" s="1"/>
  <c r="AA35" i="2" a="1"/>
  <c r="AA35" i="2" s="1"/>
  <c r="Z35" i="2" a="1"/>
  <c r="Z35" i="2" s="1"/>
  <c r="N35" i="2" a="1"/>
  <c r="N35" i="2" s="1"/>
  <c r="Z58" i="2" a="1"/>
  <c r="Z58" i="2" s="1"/>
  <c r="N58" i="2" a="1"/>
  <c r="N58" i="2" s="1"/>
  <c r="AB57" i="2" a="1"/>
  <c r="AB57" i="2" s="1"/>
  <c r="R57" i="2" a="1"/>
  <c r="R57" i="2" s="1"/>
  <c r="AD56" i="2" a="1"/>
  <c r="AD56" i="2" s="1"/>
  <c r="R56" i="2" a="1"/>
  <c r="R56" i="2" s="1"/>
  <c r="AD55" i="2" a="1"/>
  <c r="AD55" i="2" s="1"/>
  <c r="R55" i="2" a="1"/>
  <c r="R55" i="2" s="1"/>
  <c r="AD54" i="2" a="1"/>
  <c r="AD54" i="2" s="1"/>
  <c r="R54" i="2" a="1"/>
  <c r="R54" i="2" s="1"/>
  <c r="AD53" i="2" a="1"/>
  <c r="AD53" i="2" s="1"/>
  <c r="R53" i="2" a="1"/>
  <c r="R53" i="2" s="1"/>
  <c r="AD52" i="2" a="1"/>
  <c r="AD52" i="2" s="1"/>
  <c r="R52" i="2" a="1"/>
  <c r="R52" i="2" s="1"/>
  <c r="AD51" i="2" a="1"/>
  <c r="AD51" i="2" s="1"/>
  <c r="R51" i="2" a="1"/>
  <c r="R51" i="2" s="1"/>
  <c r="AD50" i="2" a="1"/>
  <c r="AD50" i="2" s="1"/>
  <c r="R50" i="2" a="1"/>
  <c r="R50" i="2" s="1"/>
  <c r="AD49" i="2" a="1"/>
  <c r="AD49" i="2" s="1"/>
  <c r="R49" i="2" a="1"/>
  <c r="R49" i="2" s="1"/>
  <c r="AD48" i="2" a="1"/>
  <c r="AD48" i="2" s="1"/>
  <c r="R48" i="2" a="1"/>
  <c r="R48" i="2" s="1"/>
  <c r="AD47" i="2" a="1"/>
  <c r="AD47" i="2" s="1"/>
  <c r="R47" i="2" a="1"/>
  <c r="R47" i="2" s="1"/>
  <c r="AD46" i="2" a="1"/>
  <c r="AD46" i="2" s="1"/>
  <c r="R46" i="2" a="1"/>
  <c r="R46" i="2" s="1"/>
  <c r="AD45" i="2" a="1"/>
  <c r="AD45" i="2" s="1"/>
  <c r="R45" i="2" a="1"/>
  <c r="R45" i="2" s="1"/>
  <c r="AD44" i="2" a="1"/>
  <c r="AD44" i="2" s="1"/>
  <c r="R44" i="2" a="1"/>
  <c r="R44" i="2" s="1"/>
  <c r="AD43" i="2" a="1"/>
  <c r="AD43" i="2" s="1"/>
  <c r="R43" i="2" a="1"/>
  <c r="R43" i="2" s="1"/>
  <c r="AD42" i="2" a="1"/>
  <c r="AD42" i="2" s="1"/>
  <c r="R42" i="2" a="1"/>
  <c r="R42" i="2" s="1"/>
  <c r="AD41" i="2" a="1"/>
  <c r="AD41" i="2" s="1"/>
  <c r="R41" i="2" a="1"/>
  <c r="R41" i="2" s="1"/>
  <c r="AD40" i="2" a="1"/>
  <c r="AD40" i="2" s="1"/>
  <c r="R40" i="2" a="1"/>
  <c r="R40" i="2" s="1"/>
  <c r="AD39" i="2" a="1"/>
  <c r="AD39" i="2" s="1"/>
  <c r="R39" i="2" a="1"/>
  <c r="R39" i="2" s="1"/>
  <c r="AD38" i="2" a="1"/>
  <c r="AD38" i="2" s="1"/>
  <c r="R38" i="2" a="1"/>
  <c r="R38" i="2" s="1"/>
  <c r="AD37" i="2" a="1"/>
  <c r="AD37" i="2" s="1"/>
  <c r="R37" i="2" a="1"/>
  <c r="R37" i="2" s="1"/>
  <c r="AD36" i="2" a="1"/>
  <c r="AD36" i="2" s="1"/>
  <c r="R36" i="2" a="1"/>
  <c r="R36" i="2" s="1"/>
  <c r="M35" i="2" a="1"/>
  <c r="M35" i="2" s="1"/>
  <c r="AA57" i="2" a="1"/>
  <c r="AA57" i="2" s="1"/>
  <c r="Q56" i="2" a="1"/>
  <c r="Q56" i="2" s="1"/>
  <c r="Q55" i="2" a="1"/>
  <c r="Q55" i="2" s="1"/>
  <c r="AC54" i="2" a="1"/>
  <c r="AC54" i="2" s="1"/>
  <c r="AC53" i="2" a="1"/>
  <c r="AC53" i="2" s="1"/>
  <c r="Q53" i="2" a="1"/>
  <c r="Q53" i="2" s="1"/>
  <c r="AC52" i="2" a="1"/>
  <c r="AC52" i="2" s="1"/>
  <c r="Q52" i="2" a="1"/>
  <c r="Q52" i="2" s="1"/>
  <c r="AC51" i="2" a="1"/>
  <c r="AC51" i="2" s="1"/>
  <c r="Q51" i="2" a="1"/>
  <c r="Q51" i="2" s="1"/>
  <c r="AC50" i="2" a="1"/>
  <c r="AC50" i="2" s="1"/>
  <c r="Q50" i="2" a="1"/>
  <c r="Q50" i="2" s="1"/>
  <c r="AC49" i="2" a="1"/>
  <c r="AC49" i="2" s="1"/>
  <c r="Q49" i="2" a="1"/>
  <c r="Q49" i="2" s="1"/>
  <c r="AC48" i="2" a="1"/>
  <c r="AC48" i="2" s="1"/>
  <c r="Q48" i="2" a="1"/>
  <c r="Q48" i="2" s="1"/>
  <c r="AC47" i="2" a="1"/>
  <c r="AC47" i="2" s="1"/>
  <c r="Q47" i="2" a="1"/>
  <c r="Q47" i="2" s="1"/>
  <c r="AC46" i="2" a="1"/>
  <c r="AC46" i="2" s="1"/>
  <c r="Q46" i="2" a="1"/>
  <c r="Q46" i="2" s="1"/>
  <c r="AC45" i="2" a="1"/>
  <c r="AC45" i="2" s="1"/>
  <c r="Q45" i="2" a="1"/>
  <c r="Q45" i="2" s="1"/>
  <c r="AC44" i="2" a="1"/>
  <c r="AC44" i="2" s="1"/>
  <c r="Q44" i="2" a="1"/>
  <c r="Q44" i="2" s="1"/>
  <c r="AC43" i="2" a="1"/>
  <c r="AC43" i="2" s="1"/>
  <c r="Q43" i="2" a="1"/>
  <c r="Q43" i="2" s="1"/>
  <c r="AC42" i="2" a="1"/>
  <c r="AC42" i="2" s="1"/>
  <c r="Q42" i="2" a="1"/>
  <c r="Q42" i="2" s="1"/>
  <c r="AC41" i="2" a="1"/>
  <c r="AC41" i="2" s="1"/>
  <c r="Q41" i="2" a="1"/>
  <c r="Q41" i="2" s="1"/>
  <c r="AC40" i="2" a="1"/>
  <c r="AC40" i="2" s="1"/>
  <c r="Q40" i="2" a="1"/>
  <c r="Q40" i="2" s="1"/>
  <c r="AC39" i="2" a="1"/>
  <c r="AC39" i="2" s="1"/>
  <c r="Q39" i="2" a="1"/>
  <c r="Q39" i="2" s="1"/>
  <c r="AC38" i="2" a="1"/>
  <c r="AC38" i="2" s="1"/>
  <c r="Q38" i="2" a="1"/>
  <c r="Q38" i="2" s="1"/>
  <c r="AC37" i="2" a="1"/>
  <c r="AC37" i="2" s="1"/>
  <c r="Q37" i="2" a="1"/>
  <c r="Q37" i="2" s="1"/>
  <c r="AC36" i="2" a="1"/>
  <c r="AC36" i="2" s="1"/>
  <c r="Q36" i="2" a="1"/>
  <c r="Q36" i="2" s="1"/>
  <c r="Y35" i="2" a="1"/>
  <c r="Y35" i="2" s="1"/>
  <c r="Y58" i="2" a="1"/>
  <c r="Y58" i="2" s="1"/>
  <c r="M58" i="2" a="1"/>
  <c r="M58" i="2" s="1"/>
  <c r="Q57" i="2" a="1"/>
  <c r="Q57" i="2" s="1"/>
  <c r="AC56" i="2" a="1"/>
  <c r="AC56" i="2" s="1"/>
  <c r="AC55" i="2" a="1"/>
  <c r="AC55" i="2" s="1"/>
  <c r="Q54" i="2" a="1"/>
  <c r="Q54" i="2" s="1"/>
  <c r="L35" i="2" a="1"/>
  <c r="L35" i="2" s="1"/>
  <c r="P57" i="2" a="1"/>
  <c r="P57" i="2" s="1"/>
  <c r="AB55" i="2" a="1"/>
  <c r="AB55" i="2" s="1"/>
  <c r="AB54" i="2" a="1"/>
  <c r="AB54" i="2" s="1"/>
  <c r="P54" i="2" a="1"/>
  <c r="P54" i="2" s="1"/>
  <c r="P53" i="2" a="1"/>
  <c r="P53" i="2" s="1"/>
  <c r="AB52" i="2" a="1"/>
  <c r="AB52" i="2" s="1"/>
  <c r="P52" i="2" a="1"/>
  <c r="P52" i="2" s="1"/>
  <c r="AB51" i="2" a="1"/>
  <c r="AB51" i="2" s="1"/>
  <c r="P51" i="2" a="1"/>
  <c r="P51" i="2" s="1"/>
  <c r="AB50" i="2" a="1"/>
  <c r="AB50" i="2" s="1"/>
  <c r="P50" i="2" a="1"/>
  <c r="P50" i="2" s="1"/>
  <c r="AB49" i="2" a="1"/>
  <c r="AB49" i="2" s="1"/>
  <c r="P49" i="2" a="1"/>
  <c r="P49" i="2" s="1"/>
  <c r="AB48" i="2" a="1"/>
  <c r="AB48" i="2" s="1"/>
  <c r="P48" i="2" a="1"/>
  <c r="P48" i="2" s="1"/>
  <c r="AB47" i="2" a="1"/>
  <c r="AB47" i="2" s="1"/>
  <c r="P47" i="2" a="1"/>
  <c r="P47" i="2" s="1"/>
  <c r="AB46" i="2" a="1"/>
  <c r="AB46" i="2" s="1"/>
  <c r="P46" i="2" a="1"/>
  <c r="P46" i="2" s="1"/>
  <c r="AB45" i="2" a="1"/>
  <c r="AB45" i="2" s="1"/>
  <c r="P45" i="2" a="1"/>
  <c r="P45" i="2" s="1"/>
  <c r="AB44" i="2" a="1"/>
  <c r="AB44" i="2" s="1"/>
  <c r="P44" i="2" a="1"/>
  <c r="P44" i="2" s="1"/>
  <c r="AB43" i="2" a="1"/>
  <c r="AB43" i="2" s="1"/>
  <c r="P43" i="2" a="1"/>
  <c r="P43" i="2" s="1"/>
  <c r="AB42" i="2" a="1"/>
  <c r="AB42" i="2" s="1"/>
  <c r="P42" i="2" a="1"/>
  <c r="P42" i="2" s="1"/>
  <c r="AB41" i="2" a="1"/>
  <c r="AB41" i="2" s="1"/>
  <c r="P41" i="2" a="1"/>
  <c r="P41" i="2" s="1"/>
  <c r="AB40" i="2" a="1"/>
  <c r="AB40" i="2" s="1"/>
  <c r="P40" i="2" a="1"/>
  <c r="P40" i="2" s="1"/>
  <c r="AB39" i="2" a="1"/>
  <c r="AB39" i="2" s="1"/>
  <c r="P39" i="2" a="1"/>
  <c r="P39" i="2" s="1"/>
  <c r="AB38" i="2" a="1"/>
  <c r="AB38" i="2" s="1"/>
  <c r="P38" i="2" a="1"/>
  <c r="P38" i="2" s="1"/>
  <c r="AB37" i="2" a="1"/>
  <c r="AB37" i="2" s="1"/>
  <c r="P37" i="2" a="1"/>
  <c r="P37" i="2" s="1"/>
  <c r="AB36" i="2" a="1"/>
  <c r="AB36" i="2" s="1"/>
  <c r="P36" i="2" a="1"/>
  <c r="P36" i="2" s="1"/>
  <c r="L19" i="2"/>
  <c r="M20" i="2"/>
  <c r="L20" i="2"/>
  <c r="N12" i="2"/>
  <c r="L1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4" i="2"/>
  <c r="K4" i="2"/>
  <c r="C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32" i="1"/>
  <c r="G29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32" i="1"/>
  <c r="G14" i="1"/>
  <c r="G20" i="1"/>
  <c r="G10" i="1"/>
  <c r="G7" i="1"/>
  <c r="G11" i="1"/>
  <c r="G9" i="1"/>
  <c r="G15" i="1"/>
  <c r="G26" i="1"/>
  <c r="G17" i="1"/>
  <c r="G3" i="1"/>
  <c r="G23" i="1"/>
  <c r="G13" i="1"/>
  <c r="G24" i="1"/>
  <c r="G16" i="1"/>
  <c r="G21" i="1"/>
  <c r="G25" i="1"/>
  <c r="G8" i="1"/>
  <c r="G22" i="1"/>
  <c r="G6" i="1"/>
  <c r="G4" i="1"/>
  <c r="G5" i="1"/>
  <c r="G18" i="1"/>
  <c r="G19" i="1"/>
  <c r="G12" i="1"/>
  <c r="F14" i="1"/>
  <c r="F20" i="1"/>
  <c r="F10" i="1"/>
  <c r="F7" i="1"/>
  <c r="F11" i="1"/>
  <c r="F9" i="1"/>
  <c r="F15" i="1"/>
  <c r="F26" i="1"/>
  <c r="F17" i="1"/>
  <c r="F3" i="1"/>
  <c r="F23" i="1"/>
  <c r="F13" i="1"/>
  <c r="F24" i="1"/>
  <c r="F16" i="1"/>
  <c r="F21" i="1"/>
  <c r="F25" i="1"/>
  <c r="F8" i="1"/>
  <c r="F22" i="1"/>
  <c r="F6" i="1"/>
  <c r="F4" i="1"/>
  <c r="F5" i="1"/>
  <c r="F18" i="1"/>
  <c r="F19" i="1"/>
  <c r="F12" i="1"/>
  <c r="K8" i="2" l="1"/>
  <c r="K6" i="2" a="1"/>
  <c r="K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<sst xmlns="http://schemas.openxmlformats.org/spreadsheetml/2006/main" count="73" uniqueCount="33">
  <si>
    <t>S.No</t>
  </si>
  <si>
    <t>Class</t>
  </si>
  <si>
    <t>X1</t>
  </si>
  <si>
    <t>X2</t>
  </si>
  <si>
    <t>0.5*(C29*C29+D29*D29)+0.01*MMULT(TRANSPOSE(A32:A55),A32:A55)</t>
  </si>
  <si>
    <t>w1</t>
  </si>
  <si>
    <t>w2</t>
  </si>
  <si>
    <t>b</t>
  </si>
  <si>
    <t>Obj</t>
  </si>
  <si>
    <t>epsilon i</t>
  </si>
  <si>
    <t>Constraints</t>
  </si>
  <si>
    <t>x1</t>
  </si>
  <si>
    <t>x2</t>
  </si>
  <si>
    <t>&gt;=</t>
  </si>
  <si>
    <t>x</t>
  </si>
  <si>
    <t>y</t>
  </si>
  <si>
    <t>alpha i</t>
  </si>
  <si>
    <t>x1*alpha*y</t>
  </si>
  <si>
    <t>x2*alpha*y</t>
  </si>
  <si>
    <t>=</t>
  </si>
  <si>
    <t>alphaj</t>
  </si>
  <si>
    <t>yj</t>
  </si>
  <si>
    <t>x1j</t>
  </si>
  <si>
    <t>x2j</t>
  </si>
  <si>
    <t>x1^2</t>
  </si>
  <si>
    <t>x2^2</t>
  </si>
  <si>
    <t>sqrt(2)x1</t>
  </si>
  <si>
    <t>sqrt(2)x2</t>
  </si>
  <si>
    <t>sqrt(2)x1x2</t>
  </si>
  <si>
    <t>w3</t>
  </si>
  <si>
    <t>w4</t>
  </si>
  <si>
    <t>w5</t>
  </si>
  <si>
    <t>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</si>
</sst>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441997401217629E-2"/>
          <c:y val="2.8839801116795509E-2"/>
          <c:w val="0.87602802956367631"/>
          <c:h val="0.9423203977664089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Sheet1!$D$3:$D$26</c:f>
              <c:numCache>
                <c:formatCode>General</c:formatCode>
                <c:ptCount val="24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0</c:v>
                </c:pt>
                <c:pt idx="5">
                  <c:v>1.25</c:v>
                </c:pt>
                <c:pt idx="6">
                  <c:v>-1.3</c:v>
                </c:pt>
                <c:pt idx="7">
                  <c:v>-1.3</c:v>
                </c:pt>
                <c:pt idx="8">
                  <c:v>-1.4</c:v>
                </c:pt>
                <c:pt idx="9">
                  <c:v>1.4</c:v>
                </c:pt>
                <c:pt idx="10">
                  <c:v>1.3</c:v>
                </c:pt>
                <c:pt idx="11">
                  <c:v>-0.9</c:v>
                </c:pt>
                <c:pt idx="12">
                  <c:v>3</c:v>
                </c:pt>
                <c:pt idx="13">
                  <c:v>-4</c:v>
                </c:pt>
                <c:pt idx="14">
                  <c:v>-4</c:v>
                </c:pt>
                <c:pt idx="15">
                  <c:v>4</c:v>
                </c:pt>
                <c:pt idx="16">
                  <c:v>4</c:v>
                </c:pt>
                <c:pt idx="17">
                  <c:v>0.9</c:v>
                </c:pt>
                <c:pt idx="18">
                  <c:v>2</c:v>
                </c:pt>
                <c:pt idx="19">
                  <c:v>-2</c:v>
                </c:pt>
                <c:pt idx="20">
                  <c:v>5</c:v>
                </c:pt>
                <c:pt idx="21">
                  <c:v>-5</c:v>
                </c:pt>
                <c:pt idx="22">
                  <c:v>-6</c:v>
                </c:pt>
                <c:pt idx="23">
                  <c:v>4</c:v>
                </c:pt>
              </c:numCache>
            </c:numRef>
          </c:xVal>
          <c:yVal>
            <c:numRef>
              <c:f>Sheet1!$F$3:$F$26</c:f>
              <c:numCache>
                <c:formatCode>General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</c:v>
                </c:pt>
                <c:pt idx="13">
                  <c:v>3</c:v>
                </c:pt>
                <c:pt idx="14">
                  <c:v>-4</c:v>
                </c:pt>
                <c:pt idx="15">
                  <c:v>-3</c:v>
                </c:pt>
                <c:pt idx="16">
                  <c:v>1</c:v>
                </c:pt>
                <c:pt idx="17">
                  <c:v>4</c:v>
                </c:pt>
                <c:pt idx="18">
                  <c:v>4</c:v>
                </c:pt>
                <c:pt idx="19">
                  <c:v>-4</c:v>
                </c:pt>
                <c:pt idx="20">
                  <c:v>4</c:v>
                </c:pt>
                <c:pt idx="21">
                  <c:v>-5</c:v>
                </c:pt>
                <c:pt idx="22">
                  <c:v>4</c:v>
                </c:pt>
                <c:pt idx="23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8E-4B31-ACA0-E6C5D6CDBA0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Sheet1!$D$3:$D$26</c:f>
              <c:numCache>
                <c:formatCode>General</c:formatCode>
                <c:ptCount val="24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0</c:v>
                </c:pt>
                <c:pt idx="5">
                  <c:v>1.25</c:v>
                </c:pt>
                <c:pt idx="6">
                  <c:v>-1.3</c:v>
                </c:pt>
                <c:pt idx="7">
                  <c:v>-1.3</c:v>
                </c:pt>
                <c:pt idx="8">
                  <c:v>-1.4</c:v>
                </c:pt>
                <c:pt idx="9">
                  <c:v>1.4</c:v>
                </c:pt>
                <c:pt idx="10">
                  <c:v>1.3</c:v>
                </c:pt>
                <c:pt idx="11">
                  <c:v>-0.9</c:v>
                </c:pt>
                <c:pt idx="12">
                  <c:v>3</c:v>
                </c:pt>
                <c:pt idx="13">
                  <c:v>-4</c:v>
                </c:pt>
                <c:pt idx="14">
                  <c:v>-4</c:v>
                </c:pt>
                <c:pt idx="15">
                  <c:v>4</c:v>
                </c:pt>
                <c:pt idx="16">
                  <c:v>4</c:v>
                </c:pt>
                <c:pt idx="17">
                  <c:v>0.9</c:v>
                </c:pt>
                <c:pt idx="18">
                  <c:v>2</c:v>
                </c:pt>
                <c:pt idx="19">
                  <c:v>-2</c:v>
                </c:pt>
                <c:pt idx="20">
                  <c:v>5</c:v>
                </c:pt>
                <c:pt idx="21">
                  <c:v>-5</c:v>
                </c:pt>
                <c:pt idx="22">
                  <c:v>-6</c:v>
                </c:pt>
                <c:pt idx="23">
                  <c:v>4</c:v>
                </c:pt>
              </c:numCache>
            </c:numRef>
          </c:xVal>
          <c:yVal>
            <c:numRef>
              <c:f>Sheet1!$G$3:$G$26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-1</c:v>
                </c:pt>
                <c:pt idx="4">
                  <c:v>0</c:v>
                </c:pt>
                <c:pt idx="5">
                  <c:v>-1.3</c:v>
                </c:pt>
                <c:pt idx="6">
                  <c:v>1.25</c:v>
                </c:pt>
                <c:pt idx="7">
                  <c:v>-1.3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-0.8</c:v>
                </c:pt>
                <c:pt idx="11">
                  <c:v>1.5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8E-4B31-ACA0-E6C5D6CDBA0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gradFill flip="none" rotWithShape="1">
                <a:gsLst>
                  <a:gs pos="0">
                    <a:schemeClr val="accent3">
                      <a:lumMod val="89000"/>
                    </a:schemeClr>
                  </a:gs>
                  <a:gs pos="23000">
                    <a:schemeClr val="accent3">
                      <a:lumMod val="89000"/>
                    </a:schemeClr>
                  </a:gs>
                  <a:gs pos="69000">
                    <a:schemeClr val="accent3">
                      <a:lumMod val="75000"/>
                    </a:schemeClr>
                  </a:gs>
                  <a:gs pos="97000">
                    <a:schemeClr val="accent3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 w="9525">
                <a:noFill/>
              </a:ln>
              <a:effectLst/>
            </c:spPr>
          </c:marker>
          <c:xVal>
            <c:numRef>
              <c:f>Sheet1!$H$32:$H$151</c:f>
              <c:numCache>
                <c:formatCode>General</c:formatCode>
                <c:ptCount val="1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</c:numCache>
            </c:numRef>
          </c:xVal>
          <c:yVal>
            <c:numRef>
              <c:f>Sheet1!$I$32:$I$151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8E-4B31-ACA0-E6C5D6CDB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979839"/>
        <c:axId val="997980255"/>
      </c:scatterChart>
      <c:valAx>
        <c:axId val="997979839"/>
        <c:scaling>
          <c:orientation val="minMax"/>
          <c:max val="5.5"/>
          <c:min val="-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80255"/>
        <c:crosses val="autoZero"/>
        <c:crossBetween val="midCat"/>
      </c:valAx>
      <c:valAx>
        <c:axId val="997980255"/>
        <c:scaling>
          <c:orientation val="minMax"/>
          <c:max val="5.5"/>
          <c:min val="-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7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510054</xdr:colOff>
      <xdr:row>0</xdr:row>
      <xdr:rowOff>96253</xdr:rowOff>
    </xdr:from>
    <xdr:to>
      <xdr:col>11</xdr:col>
      <xdr:colOff>414122</xdr:colOff>
      <xdr:row>13</xdr:row>
      <xdr:rowOff>168406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E3C7D3-A95A-4380-B6C5-B0A3C484F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240630</xdr:colOff>
      <xdr:row>0</xdr:row>
      <xdr:rowOff>172453</xdr:rowOff>
    </xdr:from>
    <xdr:to>
      <xdr:col>11</xdr:col>
      <xdr:colOff>179655</xdr:colOff>
      <xdr:row>13</xdr:row>
      <xdr:rowOff>20053</xdr:rowOff>
    </xdr:to>
    <xdr:pic>
      <xdr:nvPicPr>
        <xdr:cNvPr id="2" name="Picture 1" descr="Implicit plot">
          <a:extLst>
            <a:ext uri="{FF2B5EF4-FFF2-40B4-BE49-F238E27FC236}">
              <a16:creationId xmlns:a16="http://schemas.microsoft.com/office/drawing/2014/main" id="{564B3C7B-F82B-9A8C-F96C-F2B7F742A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2451" y="172453"/>
          <a:ext cx="2987025" cy="2245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B811-B513-493B-AA43-B9E98D39808F}">
  <dimension ref="A2:I151"/>
  <sheetViews>
    <sheetView tabSelected="1" zoomScale="190" zoomScaleNormal="190" workbookViewId="0">
      <selection activeCell="F10" sqref="F10"/>
    </sheetView>
  </sheetViews>
  <sheetFormatPr defaultRowHeight="14.4" x14ac:dyDescent="0.3"/>
  <cols>
    <col min="3" max="3" width="10.10937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>
        <v>1</v>
      </c>
      <c r="G2">
        <v>-1</v>
      </c>
    </row>
    <row r="3" spans="2:7" x14ac:dyDescent="0.3">
      <c r="B3">
        <v>1</v>
      </c>
      <c r="C3">
        <v>-1</v>
      </c>
      <c r="D3">
        <v>1</v>
      </c>
      <c r="E3">
        <v>1</v>
      </c>
      <c r="F3" t="e">
        <f t="shared" ref="F3:F26" si="0">IF(C3=1,E3,NA())</f>
        <v>#N/A</v>
      </c>
      <c r="G3">
        <f t="shared" ref="G3:G26" si="1">IF(C3=-1,E3,NA())</f>
        <v>1</v>
      </c>
    </row>
    <row r="4" spans="2:7" x14ac:dyDescent="0.3">
      <c r="B4">
        <v>2</v>
      </c>
      <c r="C4">
        <v>-1</v>
      </c>
      <c r="D4">
        <v>-1</v>
      </c>
      <c r="E4">
        <v>1</v>
      </c>
      <c r="F4" t="e">
        <f t="shared" si="0"/>
        <v>#N/A</v>
      </c>
      <c r="G4">
        <f t="shared" si="1"/>
        <v>1</v>
      </c>
    </row>
    <row r="5" spans="2:7" x14ac:dyDescent="0.3">
      <c r="B5">
        <v>3</v>
      </c>
      <c r="C5">
        <v>-1</v>
      </c>
      <c r="D5">
        <v>1</v>
      </c>
      <c r="E5">
        <v>-1</v>
      </c>
      <c r="F5" t="e">
        <f t="shared" si="0"/>
        <v>#N/A</v>
      </c>
      <c r="G5">
        <f t="shared" si="1"/>
        <v>-1</v>
      </c>
    </row>
    <row r="6" spans="2:7" x14ac:dyDescent="0.3">
      <c r="B6">
        <v>4</v>
      </c>
      <c r="C6">
        <v>-1</v>
      </c>
      <c r="D6">
        <v>-1</v>
      </c>
      <c r="E6">
        <v>-1</v>
      </c>
      <c r="F6" t="e">
        <f t="shared" si="0"/>
        <v>#N/A</v>
      </c>
      <c r="G6">
        <f t="shared" si="1"/>
        <v>-1</v>
      </c>
    </row>
    <row r="7" spans="2:7" x14ac:dyDescent="0.3">
      <c r="B7">
        <v>5</v>
      </c>
      <c r="C7">
        <v>-1</v>
      </c>
      <c r="D7">
        <v>0</v>
      </c>
      <c r="E7">
        <v>0</v>
      </c>
      <c r="F7" t="e">
        <f t="shared" si="0"/>
        <v>#N/A</v>
      </c>
      <c r="G7">
        <f t="shared" si="1"/>
        <v>0</v>
      </c>
    </row>
    <row r="8" spans="2:7" x14ac:dyDescent="0.3">
      <c r="B8">
        <v>6</v>
      </c>
      <c r="C8">
        <v>-1</v>
      </c>
      <c r="D8">
        <v>1.25</v>
      </c>
      <c r="E8">
        <v>-1.3</v>
      </c>
      <c r="F8" t="e">
        <f t="shared" si="0"/>
        <v>#N/A</v>
      </c>
      <c r="G8">
        <f t="shared" si="1"/>
        <v>-1.3</v>
      </c>
    </row>
    <row r="9" spans="2:7" x14ac:dyDescent="0.3">
      <c r="B9">
        <v>7</v>
      </c>
      <c r="C9">
        <v>-1</v>
      </c>
      <c r="D9">
        <v>-1.3</v>
      </c>
      <c r="E9">
        <v>1.25</v>
      </c>
      <c r="F9" t="e">
        <f t="shared" si="0"/>
        <v>#N/A</v>
      </c>
      <c r="G9">
        <f t="shared" si="1"/>
        <v>1.25</v>
      </c>
    </row>
    <row r="10" spans="2:7" x14ac:dyDescent="0.3">
      <c r="B10">
        <v>8</v>
      </c>
      <c r="C10">
        <v>-1</v>
      </c>
      <c r="D10">
        <v>-1.3</v>
      </c>
      <c r="E10">
        <v>-1.3</v>
      </c>
      <c r="F10" t="e">
        <f t="shared" si="0"/>
        <v>#N/A</v>
      </c>
      <c r="G10">
        <f t="shared" si="1"/>
        <v>-1.3</v>
      </c>
    </row>
    <row r="11" spans="2:7" x14ac:dyDescent="0.3">
      <c r="B11">
        <v>9</v>
      </c>
      <c r="C11">
        <v>-1</v>
      </c>
      <c r="D11">
        <v>-1.4</v>
      </c>
      <c r="E11">
        <v>1.1000000000000001</v>
      </c>
      <c r="F11" t="e">
        <f t="shared" si="0"/>
        <v>#N/A</v>
      </c>
      <c r="G11">
        <f t="shared" si="1"/>
        <v>1.1000000000000001</v>
      </c>
    </row>
    <row r="12" spans="2:7" x14ac:dyDescent="0.3">
      <c r="B12">
        <v>10</v>
      </c>
      <c r="C12">
        <v>-1</v>
      </c>
      <c r="D12">
        <v>1.4</v>
      </c>
      <c r="E12">
        <v>1.1000000000000001</v>
      </c>
      <c r="F12" t="e">
        <f t="shared" si="0"/>
        <v>#N/A</v>
      </c>
      <c r="G12">
        <f t="shared" si="1"/>
        <v>1.1000000000000001</v>
      </c>
    </row>
    <row r="13" spans="2:7" x14ac:dyDescent="0.3">
      <c r="B13">
        <v>11</v>
      </c>
      <c r="C13">
        <v>-1</v>
      </c>
      <c r="D13">
        <v>1.3</v>
      </c>
      <c r="E13">
        <v>-0.8</v>
      </c>
      <c r="F13" t="e">
        <f t="shared" si="0"/>
        <v>#N/A</v>
      </c>
      <c r="G13">
        <f t="shared" si="1"/>
        <v>-0.8</v>
      </c>
    </row>
    <row r="14" spans="2:7" x14ac:dyDescent="0.3">
      <c r="B14">
        <v>12</v>
      </c>
      <c r="C14">
        <v>-1</v>
      </c>
      <c r="D14">
        <v>-0.9</v>
      </c>
      <c r="E14">
        <v>1.5</v>
      </c>
      <c r="F14" t="e">
        <f t="shared" si="0"/>
        <v>#N/A</v>
      </c>
      <c r="G14">
        <f t="shared" si="1"/>
        <v>1.5</v>
      </c>
    </row>
    <row r="15" spans="2:7" x14ac:dyDescent="0.3">
      <c r="B15">
        <v>13</v>
      </c>
      <c r="C15">
        <v>1</v>
      </c>
      <c r="D15">
        <v>3</v>
      </c>
      <c r="E15">
        <v>4</v>
      </c>
      <c r="F15">
        <f t="shared" si="0"/>
        <v>4</v>
      </c>
      <c r="G15" t="e">
        <f t="shared" si="1"/>
        <v>#N/A</v>
      </c>
    </row>
    <row r="16" spans="2:7" x14ac:dyDescent="0.3">
      <c r="B16">
        <v>14</v>
      </c>
      <c r="C16">
        <v>1</v>
      </c>
      <c r="D16">
        <v>-4</v>
      </c>
      <c r="E16">
        <v>3</v>
      </c>
      <c r="F16">
        <f t="shared" si="0"/>
        <v>3</v>
      </c>
      <c r="G16" t="e">
        <f t="shared" si="1"/>
        <v>#N/A</v>
      </c>
    </row>
    <row r="17" spans="1:9" x14ac:dyDescent="0.3">
      <c r="B17">
        <v>15</v>
      </c>
      <c r="C17">
        <v>1</v>
      </c>
      <c r="D17">
        <v>-4</v>
      </c>
      <c r="E17">
        <v>-4</v>
      </c>
      <c r="F17">
        <f t="shared" si="0"/>
        <v>-4</v>
      </c>
      <c r="G17" t="e">
        <f t="shared" si="1"/>
        <v>#N/A</v>
      </c>
    </row>
    <row r="18" spans="1:9" x14ac:dyDescent="0.3">
      <c r="B18">
        <v>16</v>
      </c>
      <c r="C18">
        <v>1</v>
      </c>
      <c r="D18">
        <v>4</v>
      </c>
      <c r="E18">
        <v>-3</v>
      </c>
      <c r="F18">
        <f t="shared" si="0"/>
        <v>-3</v>
      </c>
      <c r="G18" t="e">
        <f t="shared" si="1"/>
        <v>#N/A</v>
      </c>
    </row>
    <row r="19" spans="1:9" x14ac:dyDescent="0.3">
      <c r="B19">
        <v>17</v>
      </c>
      <c r="C19">
        <v>1</v>
      </c>
      <c r="D19">
        <v>4</v>
      </c>
      <c r="E19">
        <v>1</v>
      </c>
      <c r="F19">
        <f t="shared" si="0"/>
        <v>1</v>
      </c>
      <c r="G19" t="e">
        <f t="shared" si="1"/>
        <v>#N/A</v>
      </c>
    </row>
    <row r="20" spans="1:9" x14ac:dyDescent="0.3">
      <c r="B20">
        <v>18</v>
      </c>
      <c r="C20">
        <v>1</v>
      </c>
      <c r="D20">
        <v>0.9</v>
      </c>
      <c r="E20">
        <v>4</v>
      </c>
      <c r="F20">
        <f t="shared" si="0"/>
        <v>4</v>
      </c>
      <c r="G20" t="e">
        <f t="shared" si="1"/>
        <v>#N/A</v>
      </c>
    </row>
    <row r="21" spans="1:9" x14ac:dyDescent="0.3">
      <c r="B21">
        <v>19</v>
      </c>
      <c r="C21">
        <v>1</v>
      </c>
      <c r="D21">
        <v>2</v>
      </c>
      <c r="E21">
        <v>4</v>
      </c>
      <c r="F21">
        <f t="shared" si="0"/>
        <v>4</v>
      </c>
      <c r="G21" t="e">
        <f t="shared" si="1"/>
        <v>#N/A</v>
      </c>
    </row>
    <row r="22" spans="1:9" x14ac:dyDescent="0.3">
      <c r="B22">
        <v>20</v>
      </c>
      <c r="C22">
        <v>1</v>
      </c>
      <c r="D22">
        <v>-2</v>
      </c>
      <c r="E22">
        <v>-4</v>
      </c>
      <c r="F22">
        <f t="shared" si="0"/>
        <v>-4</v>
      </c>
      <c r="G22" t="e">
        <f t="shared" si="1"/>
        <v>#N/A</v>
      </c>
    </row>
    <row r="23" spans="1:9" x14ac:dyDescent="0.3">
      <c r="B23">
        <v>21</v>
      </c>
      <c r="C23">
        <v>1</v>
      </c>
      <c r="D23">
        <v>5</v>
      </c>
      <c r="E23">
        <v>4</v>
      </c>
      <c r="F23">
        <f t="shared" si="0"/>
        <v>4</v>
      </c>
      <c r="G23" t="e">
        <f t="shared" si="1"/>
        <v>#N/A</v>
      </c>
    </row>
    <row r="24" spans="1:9" x14ac:dyDescent="0.3">
      <c r="B24">
        <v>22</v>
      </c>
      <c r="C24">
        <v>1</v>
      </c>
      <c r="D24">
        <v>-5</v>
      </c>
      <c r="E24">
        <v>-5</v>
      </c>
      <c r="F24">
        <f t="shared" si="0"/>
        <v>-5</v>
      </c>
      <c r="G24" t="e">
        <f t="shared" si="1"/>
        <v>#N/A</v>
      </c>
    </row>
    <row r="25" spans="1:9" x14ac:dyDescent="0.3">
      <c r="B25">
        <v>23</v>
      </c>
      <c r="C25">
        <v>1</v>
      </c>
      <c r="D25">
        <v>-6</v>
      </c>
      <c r="E25">
        <v>4</v>
      </c>
      <c r="F25">
        <f t="shared" si="0"/>
        <v>4</v>
      </c>
      <c r="G25" t="e">
        <f t="shared" si="1"/>
        <v>#N/A</v>
      </c>
      <c r="I25" t="s">
        <v>4</v>
      </c>
    </row>
    <row r="26" spans="1:9" x14ac:dyDescent="0.3">
      <c r="B26">
        <v>24</v>
      </c>
      <c r="C26">
        <v>1</v>
      </c>
      <c r="D26">
        <v>4</v>
      </c>
      <c r="E26">
        <v>-6</v>
      </c>
      <c r="F26">
        <f t="shared" si="0"/>
        <v>-6</v>
      </c>
      <c r="G26" t="e">
        <f t="shared" si="1"/>
        <v>#N/A</v>
      </c>
    </row>
    <row r="28" spans="1:9" x14ac:dyDescent="0.3">
      <c r="C28" t="s">
        <v>5</v>
      </c>
      <c r="D28" t="s">
        <v>6</v>
      </c>
      <c r="E28" t="s">
        <v>7</v>
      </c>
      <c r="G28" t="s">
        <v>8</v>
      </c>
    </row>
    <row r="29" spans="1:9" x14ac:dyDescent="0.3">
      <c r="C29" s="1">
        <v>0</v>
      </c>
      <c r="D29" s="1">
        <v>0</v>
      </c>
      <c r="E29" s="1">
        <v>0</v>
      </c>
      <c r="G29" s="2">
        <f>0.5*(C29*C29+D29*D29)</f>
        <v>0</v>
      </c>
    </row>
    <row r="31" spans="1:9" x14ac:dyDescent="0.3">
      <c r="A31" t="s">
        <v>9</v>
      </c>
      <c r="B31" t="s">
        <v>10</v>
      </c>
      <c r="H31" t="s">
        <v>11</v>
      </c>
      <c r="I31" t="s">
        <v>12</v>
      </c>
    </row>
    <row r="32" spans="1:9" x14ac:dyDescent="0.3">
      <c r="A32" s="1">
        <v>0</v>
      </c>
      <c r="B32">
        <v>1</v>
      </c>
      <c r="C32">
        <f>(($C$29*D3+$D$29*E3+$E$29)*C3)</f>
        <v>0</v>
      </c>
      <c r="D32" t="s">
        <v>13</v>
      </c>
      <c r="E32">
        <f>1</f>
        <v>1</v>
      </c>
      <c r="H32">
        <v>0</v>
      </c>
      <c r="I32" t="e">
        <f>-($E$29+H32*$C$29)/$D$29</f>
        <v>#DIV/0!</v>
      </c>
    </row>
    <row r="33" spans="1:9" x14ac:dyDescent="0.3">
      <c r="A33" s="1">
        <v>0</v>
      </c>
      <c r="B33">
        <v>2</v>
      </c>
      <c r="C33">
        <f t="shared" ref="C33:C55" si="2">(($C$29*D4+$D$29*E4+$E$29)*C4)</f>
        <v>0</v>
      </c>
      <c r="D33" t="s">
        <v>13</v>
      </c>
      <c r="E33">
        <f>1</f>
        <v>1</v>
      </c>
      <c r="H33">
        <v>0.1</v>
      </c>
      <c r="I33" t="e">
        <f t="shared" ref="I33:I96" si="3">-($E$29+H33*$C$29)/$D$29</f>
        <v>#DIV/0!</v>
      </c>
    </row>
    <row r="34" spans="1:9" x14ac:dyDescent="0.3">
      <c r="A34" s="1">
        <v>0</v>
      </c>
      <c r="B34">
        <v>3</v>
      </c>
      <c r="C34">
        <f t="shared" si="2"/>
        <v>0</v>
      </c>
      <c r="D34" t="s">
        <v>13</v>
      </c>
      <c r="E34">
        <f>1</f>
        <v>1</v>
      </c>
      <c r="H34">
        <v>0.2</v>
      </c>
      <c r="I34" t="e">
        <f t="shared" si="3"/>
        <v>#DIV/0!</v>
      </c>
    </row>
    <row r="35" spans="1:9" x14ac:dyDescent="0.3">
      <c r="A35" s="1">
        <v>0</v>
      </c>
      <c r="B35">
        <v>4</v>
      </c>
      <c r="C35">
        <f t="shared" si="2"/>
        <v>0</v>
      </c>
      <c r="D35" t="s">
        <v>13</v>
      </c>
      <c r="E35">
        <f>1</f>
        <v>1</v>
      </c>
      <c r="H35">
        <v>0.3</v>
      </c>
      <c r="I35" t="e">
        <f t="shared" si="3"/>
        <v>#DIV/0!</v>
      </c>
    </row>
    <row r="36" spans="1:9" x14ac:dyDescent="0.3">
      <c r="A36" s="1">
        <v>0</v>
      </c>
      <c r="B36">
        <v>5</v>
      </c>
      <c r="C36">
        <f t="shared" si="2"/>
        <v>0</v>
      </c>
      <c r="D36" t="s">
        <v>13</v>
      </c>
      <c r="E36">
        <f>1</f>
        <v>1</v>
      </c>
      <c r="H36">
        <v>0.4</v>
      </c>
      <c r="I36" t="e">
        <f t="shared" si="3"/>
        <v>#DIV/0!</v>
      </c>
    </row>
    <row r="37" spans="1:9" x14ac:dyDescent="0.3">
      <c r="A37" s="1">
        <v>0</v>
      </c>
      <c r="B37">
        <v>6</v>
      </c>
      <c r="C37">
        <f t="shared" si="2"/>
        <v>0</v>
      </c>
      <c r="D37" t="s">
        <v>13</v>
      </c>
      <c r="E37">
        <f>1</f>
        <v>1</v>
      </c>
      <c r="H37">
        <v>0.5</v>
      </c>
      <c r="I37" t="e">
        <f t="shared" si="3"/>
        <v>#DIV/0!</v>
      </c>
    </row>
    <row r="38" spans="1:9" x14ac:dyDescent="0.3">
      <c r="A38" s="1">
        <v>0</v>
      </c>
      <c r="B38">
        <v>7</v>
      </c>
      <c r="C38">
        <f t="shared" si="2"/>
        <v>0</v>
      </c>
      <c r="D38" t="s">
        <v>13</v>
      </c>
      <c r="E38">
        <f>1</f>
        <v>1</v>
      </c>
      <c r="H38">
        <v>0.6</v>
      </c>
      <c r="I38" t="e">
        <f t="shared" si="3"/>
        <v>#DIV/0!</v>
      </c>
    </row>
    <row r="39" spans="1:9" x14ac:dyDescent="0.3">
      <c r="A39" s="1">
        <v>0</v>
      </c>
      <c r="B39">
        <v>8</v>
      </c>
      <c r="C39">
        <f t="shared" si="2"/>
        <v>0</v>
      </c>
      <c r="D39" t="s">
        <v>13</v>
      </c>
      <c r="E39">
        <f>1</f>
        <v>1</v>
      </c>
      <c r="H39">
        <v>0.7</v>
      </c>
      <c r="I39" t="e">
        <f t="shared" si="3"/>
        <v>#DIV/0!</v>
      </c>
    </row>
    <row r="40" spans="1:9" x14ac:dyDescent="0.3">
      <c r="A40" s="1">
        <v>0</v>
      </c>
      <c r="B40">
        <v>9</v>
      </c>
      <c r="C40">
        <f t="shared" si="2"/>
        <v>0</v>
      </c>
      <c r="D40" t="s">
        <v>13</v>
      </c>
      <c r="E40">
        <f>1</f>
        <v>1</v>
      </c>
      <c r="H40">
        <v>0.8</v>
      </c>
      <c r="I40" t="e">
        <f t="shared" si="3"/>
        <v>#DIV/0!</v>
      </c>
    </row>
    <row r="41" spans="1:9" x14ac:dyDescent="0.3">
      <c r="A41" s="1">
        <v>0</v>
      </c>
      <c r="B41">
        <v>10</v>
      </c>
      <c r="C41">
        <f t="shared" si="2"/>
        <v>0</v>
      </c>
      <c r="D41" t="s">
        <v>13</v>
      </c>
      <c r="E41">
        <f>1</f>
        <v>1</v>
      </c>
      <c r="H41">
        <v>0.9</v>
      </c>
      <c r="I41" t="e">
        <f t="shared" si="3"/>
        <v>#DIV/0!</v>
      </c>
    </row>
    <row r="42" spans="1:9" x14ac:dyDescent="0.3">
      <c r="A42" s="1">
        <v>0</v>
      </c>
      <c r="B42">
        <v>11</v>
      </c>
      <c r="C42">
        <f t="shared" si="2"/>
        <v>0</v>
      </c>
      <c r="D42" t="s">
        <v>13</v>
      </c>
      <c r="E42">
        <f>1</f>
        <v>1</v>
      </c>
      <c r="H42">
        <v>1</v>
      </c>
      <c r="I42" t="e">
        <f t="shared" si="3"/>
        <v>#DIV/0!</v>
      </c>
    </row>
    <row r="43" spans="1:9" x14ac:dyDescent="0.3">
      <c r="A43" s="1">
        <v>0</v>
      </c>
      <c r="B43">
        <v>12</v>
      </c>
      <c r="C43">
        <f t="shared" si="2"/>
        <v>0</v>
      </c>
      <c r="D43" t="s">
        <v>13</v>
      </c>
      <c r="E43">
        <f>1</f>
        <v>1</v>
      </c>
      <c r="H43">
        <v>1.1000000000000001</v>
      </c>
      <c r="I43" t="e">
        <f t="shared" si="3"/>
        <v>#DIV/0!</v>
      </c>
    </row>
    <row r="44" spans="1:9" x14ac:dyDescent="0.3">
      <c r="A44" s="1">
        <v>0</v>
      </c>
      <c r="B44">
        <v>13</v>
      </c>
      <c r="C44">
        <f t="shared" si="2"/>
        <v>0</v>
      </c>
      <c r="D44" t="s">
        <v>13</v>
      </c>
      <c r="E44">
        <f>1</f>
        <v>1</v>
      </c>
      <c r="H44">
        <v>1.2</v>
      </c>
      <c r="I44" t="e">
        <f t="shared" si="3"/>
        <v>#DIV/0!</v>
      </c>
    </row>
    <row r="45" spans="1:9" x14ac:dyDescent="0.3">
      <c r="A45" s="1">
        <v>0</v>
      </c>
      <c r="B45">
        <v>14</v>
      </c>
      <c r="C45">
        <f t="shared" si="2"/>
        <v>0</v>
      </c>
      <c r="D45" t="s">
        <v>13</v>
      </c>
      <c r="E45">
        <f>1</f>
        <v>1</v>
      </c>
      <c r="H45">
        <v>1.3</v>
      </c>
      <c r="I45" t="e">
        <f t="shared" si="3"/>
        <v>#DIV/0!</v>
      </c>
    </row>
    <row r="46" spans="1:9" x14ac:dyDescent="0.3">
      <c r="A46" s="1">
        <v>0</v>
      </c>
      <c r="B46">
        <v>15</v>
      </c>
      <c r="C46">
        <f t="shared" si="2"/>
        <v>0</v>
      </c>
      <c r="D46" t="s">
        <v>13</v>
      </c>
      <c r="E46">
        <f>1</f>
        <v>1</v>
      </c>
      <c r="H46">
        <v>1.4</v>
      </c>
      <c r="I46" t="e">
        <f t="shared" si="3"/>
        <v>#DIV/0!</v>
      </c>
    </row>
    <row r="47" spans="1:9" x14ac:dyDescent="0.3">
      <c r="A47" s="1">
        <v>0</v>
      </c>
      <c r="B47">
        <v>16</v>
      </c>
      <c r="C47">
        <f t="shared" si="2"/>
        <v>0</v>
      </c>
      <c r="D47" t="s">
        <v>13</v>
      </c>
      <c r="E47">
        <f>1</f>
        <v>1</v>
      </c>
      <c r="H47">
        <v>1.5</v>
      </c>
      <c r="I47" t="e">
        <f t="shared" si="3"/>
        <v>#DIV/0!</v>
      </c>
    </row>
    <row r="48" spans="1:9" x14ac:dyDescent="0.3">
      <c r="A48" s="1">
        <v>0</v>
      </c>
      <c r="B48">
        <v>17</v>
      </c>
      <c r="C48">
        <f t="shared" si="2"/>
        <v>0</v>
      </c>
      <c r="D48" t="s">
        <v>13</v>
      </c>
      <c r="E48">
        <f>1</f>
        <v>1</v>
      </c>
      <c r="H48">
        <v>1.6</v>
      </c>
      <c r="I48" t="e">
        <f t="shared" si="3"/>
        <v>#DIV/0!</v>
      </c>
    </row>
    <row r="49" spans="1:9" x14ac:dyDescent="0.3">
      <c r="A49" s="1">
        <v>0</v>
      </c>
      <c r="B49">
        <v>18</v>
      </c>
      <c r="C49">
        <f t="shared" si="2"/>
        <v>0</v>
      </c>
      <c r="D49" t="s">
        <v>13</v>
      </c>
      <c r="E49">
        <f>1</f>
        <v>1</v>
      </c>
      <c r="H49">
        <v>1.7</v>
      </c>
      <c r="I49" t="e">
        <f t="shared" si="3"/>
        <v>#DIV/0!</v>
      </c>
    </row>
    <row r="50" spans="1:9" x14ac:dyDescent="0.3">
      <c r="A50" s="1">
        <v>0</v>
      </c>
      <c r="B50">
        <v>19</v>
      </c>
      <c r="C50">
        <f t="shared" si="2"/>
        <v>0</v>
      </c>
      <c r="D50" t="s">
        <v>13</v>
      </c>
      <c r="E50">
        <f>1</f>
        <v>1</v>
      </c>
      <c r="H50">
        <v>1.8</v>
      </c>
      <c r="I50" t="e">
        <f t="shared" si="3"/>
        <v>#DIV/0!</v>
      </c>
    </row>
    <row r="51" spans="1:9" x14ac:dyDescent="0.3">
      <c r="A51" s="1">
        <v>0</v>
      </c>
      <c r="B51">
        <v>20</v>
      </c>
      <c r="C51">
        <f t="shared" si="2"/>
        <v>0</v>
      </c>
      <c r="D51" t="s">
        <v>13</v>
      </c>
      <c r="E51">
        <f>1</f>
        <v>1</v>
      </c>
      <c r="H51">
        <v>1.9</v>
      </c>
      <c r="I51" t="e">
        <f t="shared" si="3"/>
        <v>#DIV/0!</v>
      </c>
    </row>
    <row r="52" spans="1:9" x14ac:dyDescent="0.3">
      <c r="A52" s="1">
        <v>0</v>
      </c>
      <c r="B52">
        <v>21</v>
      </c>
      <c r="C52">
        <f t="shared" si="2"/>
        <v>0</v>
      </c>
      <c r="D52" t="s">
        <v>13</v>
      </c>
      <c r="E52">
        <f>1</f>
        <v>1</v>
      </c>
      <c r="H52">
        <v>2</v>
      </c>
      <c r="I52" t="e">
        <f t="shared" si="3"/>
        <v>#DIV/0!</v>
      </c>
    </row>
    <row r="53" spans="1:9" x14ac:dyDescent="0.3">
      <c r="A53" s="1">
        <v>0</v>
      </c>
      <c r="B53">
        <v>22</v>
      </c>
      <c r="C53">
        <f t="shared" si="2"/>
        <v>0</v>
      </c>
      <c r="D53" t="s">
        <v>13</v>
      </c>
      <c r="E53">
        <f>1</f>
        <v>1</v>
      </c>
      <c r="H53">
        <v>2.1</v>
      </c>
      <c r="I53" t="e">
        <f t="shared" si="3"/>
        <v>#DIV/0!</v>
      </c>
    </row>
    <row r="54" spans="1:9" x14ac:dyDescent="0.3">
      <c r="A54" s="1">
        <v>0</v>
      </c>
      <c r="B54">
        <v>23</v>
      </c>
      <c r="C54">
        <f t="shared" si="2"/>
        <v>0</v>
      </c>
      <c r="D54" t="s">
        <v>13</v>
      </c>
      <c r="E54">
        <f>1</f>
        <v>1</v>
      </c>
      <c r="H54">
        <v>2.2000000000000002</v>
      </c>
      <c r="I54" t="e">
        <f t="shared" si="3"/>
        <v>#DIV/0!</v>
      </c>
    </row>
    <row r="55" spans="1:9" x14ac:dyDescent="0.3">
      <c r="A55" s="1">
        <v>0</v>
      </c>
      <c r="B55">
        <v>24</v>
      </c>
      <c r="C55">
        <f t="shared" si="2"/>
        <v>0</v>
      </c>
      <c r="D55" t="s">
        <v>13</v>
      </c>
      <c r="E55">
        <f>1</f>
        <v>1</v>
      </c>
      <c r="H55">
        <v>2.2999999999999998</v>
      </c>
      <c r="I55" t="e">
        <f t="shared" si="3"/>
        <v>#DIV/0!</v>
      </c>
    </row>
    <row r="56" spans="1:9" x14ac:dyDescent="0.3">
      <c r="H56">
        <v>2.4</v>
      </c>
      <c r="I56" t="e">
        <f t="shared" si="3"/>
        <v>#DIV/0!</v>
      </c>
    </row>
    <row r="57" spans="1:9" x14ac:dyDescent="0.3">
      <c r="H57">
        <v>2.5</v>
      </c>
      <c r="I57" t="e">
        <f t="shared" si="3"/>
        <v>#DIV/0!</v>
      </c>
    </row>
    <row r="58" spans="1:9" x14ac:dyDescent="0.3">
      <c r="H58">
        <v>2.6</v>
      </c>
      <c r="I58" t="e">
        <f t="shared" si="3"/>
        <v>#DIV/0!</v>
      </c>
    </row>
    <row r="59" spans="1:9" x14ac:dyDescent="0.3">
      <c r="H59">
        <v>2.7</v>
      </c>
      <c r="I59" t="e">
        <f t="shared" si="3"/>
        <v>#DIV/0!</v>
      </c>
    </row>
    <row r="60" spans="1:9" x14ac:dyDescent="0.3">
      <c r="H60">
        <v>2.8</v>
      </c>
      <c r="I60" t="e">
        <f t="shared" si="3"/>
        <v>#DIV/0!</v>
      </c>
    </row>
    <row r="61" spans="1:9" x14ac:dyDescent="0.3">
      <c r="H61">
        <v>2.9</v>
      </c>
      <c r="I61" t="e">
        <f t="shared" si="3"/>
        <v>#DIV/0!</v>
      </c>
    </row>
    <row r="62" spans="1:9" x14ac:dyDescent="0.3">
      <c r="H62">
        <v>3</v>
      </c>
      <c r="I62" t="e">
        <f t="shared" si="3"/>
        <v>#DIV/0!</v>
      </c>
    </row>
    <row r="63" spans="1:9" x14ac:dyDescent="0.3">
      <c r="H63">
        <v>3.1</v>
      </c>
      <c r="I63" t="e">
        <f t="shared" si="3"/>
        <v>#DIV/0!</v>
      </c>
    </row>
    <row r="64" spans="1:9" x14ac:dyDescent="0.3">
      <c r="H64">
        <v>3.2</v>
      </c>
      <c r="I64" t="e">
        <f t="shared" si="3"/>
        <v>#DIV/0!</v>
      </c>
    </row>
    <row r="65" spans="8:9" x14ac:dyDescent="0.3">
      <c r="H65">
        <v>3.3</v>
      </c>
      <c r="I65" t="e">
        <f t="shared" si="3"/>
        <v>#DIV/0!</v>
      </c>
    </row>
    <row r="66" spans="8:9" x14ac:dyDescent="0.3">
      <c r="H66">
        <v>3.4</v>
      </c>
      <c r="I66" t="e">
        <f t="shared" si="3"/>
        <v>#DIV/0!</v>
      </c>
    </row>
    <row r="67" spans="8:9" x14ac:dyDescent="0.3">
      <c r="H67">
        <v>3.5</v>
      </c>
      <c r="I67" t="e">
        <f t="shared" si="3"/>
        <v>#DIV/0!</v>
      </c>
    </row>
    <row r="68" spans="8:9" x14ac:dyDescent="0.3">
      <c r="H68">
        <v>3.6</v>
      </c>
      <c r="I68" t="e">
        <f t="shared" si="3"/>
        <v>#DIV/0!</v>
      </c>
    </row>
    <row r="69" spans="8:9" x14ac:dyDescent="0.3">
      <c r="H69">
        <v>3.7</v>
      </c>
      <c r="I69" t="e">
        <f t="shared" si="3"/>
        <v>#DIV/0!</v>
      </c>
    </row>
    <row r="70" spans="8:9" x14ac:dyDescent="0.3">
      <c r="H70">
        <v>3.8</v>
      </c>
      <c r="I70" t="e">
        <f t="shared" si="3"/>
        <v>#DIV/0!</v>
      </c>
    </row>
    <row r="71" spans="8:9" x14ac:dyDescent="0.3">
      <c r="H71">
        <v>3.9</v>
      </c>
      <c r="I71" t="e">
        <f t="shared" si="3"/>
        <v>#DIV/0!</v>
      </c>
    </row>
    <row r="72" spans="8:9" x14ac:dyDescent="0.3">
      <c r="H72">
        <v>4</v>
      </c>
      <c r="I72" t="e">
        <f t="shared" si="3"/>
        <v>#DIV/0!</v>
      </c>
    </row>
    <row r="73" spans="8:9" x14ac:dyDescent="0.3">
      <c r="H73">
        <v>4.0999999999999996</v>
      </c>
      <c r="I73" t="e">
        <f t="shared" si="3"/>
        <v>#DIV/0!</v>
      </c>
    </row>
    <row r="74" spans="8:9" x14ac:dyDescent="0.3">
      <c r="H74">
        <v>4.2</v>
      </c>
      <c r="I74" t="e">
        <f t="shared" si="3"/>
        <v>#DIV/0!</v>
      </c>
    </row>
    <row r="75" spans="8:9" x14ac:dyDescent="0.3">
      <c r="H75">
        <v>4.3</v>
      </c>
      <c r="I75" t="e">
        <f t="shared" si="3"/>
        <v>#DIV/0!</v>
      </c>
    </row>
    <row r="76" spans="8:9" x14ac:dyDescent="0.3">
      <c r="H76">
        <v>4.4000000000000004</v>
      </c>
      <c r="I76" t="e">
        <f t="shared" si="3"/>
        <v>#DIV/0!</v>
      </c>
    </row>
    <row r="77" spans="8:9" x14ac:dyDescent="0.3">
      <c r="H77">
        <v>4.5</v>
      </c>
      <c r="I77" t="e">
        <f t="shared" si="3"/>
        <v>#DIV/0!</v>
      </c>
    </row>
    <row r="78" spans="8:9" x14ac:dyDescent="0.3">
      <c r="H78">
        <v>4.5999999999999996</v>
      </c>
      <c r="I78" t="e">
        <f t="shared" si="3"/>
        <v>#DIV/0!</v>
      </c>
    </row>
    <row r="79" spans="8:9" x14ac:dyDescent="0.3">
      <c r="H79">
        <v>4.7</v>
      </c>
      <c r="I79" t="e">
        <f t="shared" si="3"/>
        <v>#DIV/0!</v>
      </c>
    </row>
    <row r="80" spans="8:9" x14ac:dyDescent="0.3">
      <c r="H80">
        <v>4.8</v>
      </c>
      <c r="I80" t="e">
        <f t="shared" si="3"/>
        <v>#DIV/0!</v>
      </c>
    </row>
    <row r="81" spans="8:9" x14ac:dyDescent="0.3">
      <c r="H81">
        <v>4.9000000000000004</v>
      </c>
      <c r="I81" t="e">
        <f t="shared" si="3"/>
        <v>#DIV/0!</v>
      </c>
    </row>
    <row r="82" spans="8:9" x14ac:dyDescent="0.3">
      <c r="H82">
        <v>5</v>
      </c>
      <c r="I82" t="e">
        <f t="shared" si="3"/>
        <v>#DIV/0!</v>
      </c>
    </row>
    <row r="83" spans="8:9" x14ac:dyDescent="0.3">
      <c r="H83">
        <v>5.0999999999999996</v>
      </c>
      <c r="I83" t="e">
        <f t="shared" si="3"/>
        <v>#DIV/0!</v>
      </c>
    </row>
    <row r="84" spans="8:9" x14ac:dyDescent="0.3">
      <c r="H84">
        <v>5.2</v>
      </c>
      <c r="I84" t="e">
        <f t="shared" si="3"/>
        <v>#DIV/0!</v>
      </c>
    </row>
    <row r="85" spans="8:9" x14ac:dyDescent="0.3">
      <c r="H85">
        <v>5.3</v>
      </c>
      <c r="I85" t="e">
        <f t="shared" si="3"/>
        <v>#DIV/0!</v>
      </c>
    </row>
    <row r="86" spans="8:9" x14ac:dyDescent="0.3">
      <c r="H86">
        <v>5.4</v>
      </c>
      <c r="I86" t="e">
        <f t="shared" si="3"/>
        <v>#DIV/0!</v>
      </c>
    </row>
    <row r="87" spans="8:9" x14ac:dyDescent="0.3">
      <c r="H87">
        <v>5.5</v>
      </c>
      <c r="I87" t="e">
        <f t="shared" si="3"/>
        <v>#DIV/0!</v>
      </c>
    </row>
    <row r="88" spans="8:9" x14ac:dyDescent="0.3">
      <c r="H88">
        <v>5.6</v>
      </c>
      <c r="I88" t="e">
        <f t="shared" si="3"/>
        <v>#DIV/0!</v>
      </c>
    </row>
    <row r="89" spans="8:9" x14ac:dyDescent="0.3">
      <c r="H89">
        <v>5.7</v>
      </c>
      <c r="I89" t="e">
        <f t="shared" si="3"/>
        <v>#DIV/0!</v>
      </c>
    </row>
    <row r="90" spans="8:9" x14ac:dyDescent="0.3">
      <c r="H90">
        <v>5.8</v>
      </c>
      <c r="I90" t="e">
        <f t="shared" si="3"/>
        <v>#DIV/0!</v>
      </c>
    </row>
    <row r="91" spans="8:9" x14ac:dyDescent="0.3">
      <c r="H91">
        <v>5.9</v>
      </c>
      <c r="I91" t="e">
        <f t="shared" si="3"/>
        <v>#DIV/0!</v>
      </c>
    </row>
    <row r="92" spans="8:9" x14ac:dyDescent="0.3">
      <c r="H92">
        <v>6</v>
      </c>
      <c r="I92" t="e">
        <f t="shared" si="3"/>
        <v>#DIV/0!</v>
      </c>
    </row>
    <row r="93" spans="8:9" x14ac:dyDescent="0.3">
      <c r="H93">
        <v>6.1</v>
      </c>
      <c r="I93" t="e">
        <f t="shared" si="3"/>
        <v>#DIV/0!</v>
      </c>
    </row>
    <row r="94" spans="8:9" x14ac:dyDescent="0.3">
      <c r="H94">
        <v>6.2</v>
      </c>
      <c r="I94" t="e">
        <f t="shared" si="3"/>
        <v>#DIV/0!</v>
      </c>
    </row>
    <row r="95" spans="8:9" x14ac:dyDescent="0.3">
      <c r="H95">
        <v>6.3</v>
      </c>
      <c r="I95" t="e">
        <f t="shared" si="3"/>
        <v>#DIV/0!</v>
      </c>
    </row>
    <row r="96" spans="8:9" x14ac:dyDescent="0.3">
      <c r="H96">
        <v>6.4</v>
      </c>
      <c r="I96" t="e">
        <f t="shared" si="3"/>
        <v>#DIV/0!</v>
      </c>
    </row>
    <row r="97" spans="8:9" x14ac:dyDescent="0.3">
      <c r="H97">
        <v>6.5</v>
      </c>
      <c r="I97" t="e">
        <f t="shared" ref="I97:I151" si="4">-($E$29+H97*$C$29)/$D$29</f>
        <v>#DIV/0!</v>
      </c>
    </row>
    <row r="98" spans="8:9" x14ac:dyDescent="0.3">
      <c r="H98">
        <v>6.6</v>
      </c>
      <c r="I98" t="e">
        <f t="shared" si="4"/>
        <v>#DIV/0!</v>
      </c>
    </row>
    <row r="99" spans="8:9" x14ac:dyDescent="0.3">
      <c r="H99">
        <v>6.7</v>
      </c>
      <c r="I99" t="e">
        <f t="shared" si="4"/>
        <v>#DIV/0!</v>
      </c>
    </row>
    <row r="100" spans="8:9" x14ac:dyDescent="0.3">
      <c r="H100">
        <v>6.8</v>
      </c>
      <c r="I100" t="e">
        <f t="shared" si="4"/>
        <v>#DIV/0!</v>
      </c>
    </row>
    <row r="101" spans="8:9" x14ac:dyDescent="0.3">
      <c r="H101">
        <v>6.9</v>
      </c>
      <c r="I101" t="e">
        <f t="shared" si="4"/>
        <v>#DIV/0!</v>
      </c>
    </row>
    <row r="102" spans="8:9" x14ac:dyDescent="0.3">
      <c r="H102">
        <v>7</v>
      </c>
      <c r="I102" t="e">
        <f t="shared" si="4"/>
        <v>#DIV/0!</v>
      </c>
    </row>
    <row r="103" spans="8:9" x14ac:dyDescent="0.3">
      <c r="H103">
        <v>7.1</v>
      </c>
      <c r="I103" t="e">
        <f t="shared" si="4"/>
        <v>#DIV/0!</v>
      </c>
    </row>
    <row r="104" spans="8:9" x14ac:dyDescent="0.3">
      <c r="H104">
        <v>7.2</v>
      </c>
      <c r="I104" t="e">
        <f t="shared" si="4"/>
        <v>#DIV/0!</v>
      </c>
    </row>
    <row r="105" spans="8:9" x14ac:dyDescent="0.3">
      <c r="H105">
        <v>7.3</v>
      </c>
      <c r="I105" t="e">
        <f t="shared" si="4"/>
        <v>#DIV/0!</v>
      </c>
    </row>
    <row r="106" spans="8:9" x14ac:dyDescent="0.3">
      <c r="H106">
        <v>7.4</v>
      </c>
      <c r="I106" t="e">
        <f t="shared" si="4"/>
        <v>#DIV/0!</v>
      </c>
    </row>
    <row r="107" spans="8:9" x14ac:dyDescent="0.3">
      <c r="H107">
        <v>7.5</v>
      </c>
      <c r="I107" t="e">
        <f t="shared" si="4"/>
        <v>#DIV/0!</v>
      </c>
    </row>
    <row r="108" spans="8:9" x14ac:dyDescent="0.3">
      <c r="H108">
        <v>7.6</v>
      </c>
      <c r="I108" t="e">
        <f t="shared" si="4"/>
        <v>#DIV/0!</v>
      </c>
    </row>
    <row r="109" spans="8:9" x14ac:dyDescent="0.3">
      <c r="H109">
        <v>7.7</v>
      </c>
      <c r="I109" t="e">
        <f t="shared" si="4"/>
        <v>#DIV/0!</v>
      </c>
    </row>
    <row r="110" spans="8:9" x14ac:dyDescent="0.3">
      <c r="H110">
        <v>7.8</v>
      </c>
      <c r="I110" t="e">
        <f t="shared" si="4"/>
        <v>#DIV/0!</v>
      </c>
    </row>
    <row r="111" spans="8:9" x14ac:dyDescent="0.3">
      <c r="H111">
        <v>7.9</v>
      </c>
      <c r="I111" t="e">
        <f t="shared" si="4"/>
        <v>#DIV/0!</v>
      </c>
    </row>
    <row r="112" spans="8:9" x14ac:dyDescent="0.3">
      <c r="H112">
        <v>8</v>
      </c>
      <c r="I112" t="e">
        <f t="shared" si="4"/>
        <v>#DIV/0!</v>
      </c>
    </row>
    <row r="113" spans="8:9" x14ac:dyDescent="0.3">
      <c r="H113">
        <v>8.1</v>
      </c>
      <c r="I113" t="e">
        <f t="shared" si="4"/>
        <v>#DIV/0!</v>
      </c>
    </row>
    <row r="114" spans="8:9" x14ac:dyDescent="0.3">
      <c r="H114">
        <v>8.1999999999999993</v>
      </c>
      <c r="I114" t="e">
        <f t="shared" si="4"/>
        <v>#DIV/0!</v>
      </c>
    </row>
    <row r="115" spans="8:9" x14ac:dyDescent="0.3">
      <c r="H115">
        <v>8.3000000000000007</v>
      </c>
      <c r="I115" t="e">
        <f t="shared" si="4"/>
        <v>#DIV/0!</v>
      </c>
    </row>
    <row r="116" spans="8:9" x14ac:dyDescent="0.3">
      <c r="H116">
        <v>8.4</v>
      </c>
      <c r="I116" t="e">
        <f t="shared" si="4"/>
        <v>#DIV/0!</v>
      </c>
    </row>
    <row r="117" spans="8:9" x14ac:dyDescent="0.3">
      <c r="H117">
        <v>8.5</v>
      </c>
      <c r="I117" t="e">
        <f t="shared" si="4"/>
        <v>#DIV/0!</v>
      </c>
    </row>
    <row r="118" spans="8:9" x14ac:dyDescent="0.3">
      <c r="H118">
        <v>8.6</v>
      </c>
      <c r="I118" t="e">
        <f t="shared" si="4"/>
        <v>#DIV/0!</v>
      </c>
    </row>
    <row r="119" spans="8:9" x14ac:dyDescent="0.3">
      <c r="H119">
        <v>8.6999999999999993</v>
      </c>
      <c r="I119" t="e">
        <f t="shared" si="4"/>
        <v>#DIV/0!</v>
      </c>
    </row>
    <row r="120" spans="8:9" x14ac:dyDescent="0.3">
      <c r="H120">
        <v>8.8000000000000007</v>
      </c>
      <c r="I120" t="e">
        <f t="shared" si="4"/>
        <v>#DIV/0!</v>
      </c>
    </row>
    <row r="121" spans="8:9" x14ac:dyDescent="0.3">
      <c r="H121">
        <v>8.9</v>
      </c>
      <c r="I121" t="e">
        <f t="shared" si="4"/>
        <v>#DIV/0!</v>
      </c>
    </row>
    <row r="122" spans="8:9" x14ac:dyDescent="0.3">
      <c r="H122">
        <v>9</v>
      </c>
      <c r="I122" t="e">
        <f t="shared" si="4"/>
        <v>#DIV/0!</v>
      </c>
    </row>
    <row r="123" spans="8:9" x14ac:dyDescent="0.3">
      <c r="H123">
        <v>9.1</v>
      </c>
      <c r="I123" t="e">
        <f t="shared" si="4"/>
        <v>#DIV/0!</v>
      </c>
    </row>
    <row r="124" spans="8:9" x14ac:dyDescent="0.3">
      <c r="H124">
        <v>9.1999999999999993</v>
      </c>
      <c r="I124" t="e">
        <f t="shared" si="4"/>
        <v>#DIV/0!</v>
      </c>
    </row>
    <row r="125" spans="8:9" x14ac:dyDescent="0.3">
      <c r="H125">
        <v>9.3000000000000007</v>
      </c>
      <c r="I125" t="e">
        <f t="shared" si="4"/>
        <v>#DIV/0!</v>
      </c>
    </row>
    <row r="126" spans="8:9" x14ac:dyDescent="0.3">
      <c r="H126">
        <v>9.4</v>
      </c>
      <c r="I126" t="e">
        <f t="shared" si="4"/>
        <v>#DIV/0!</v>
      </c>
    </row>
    <row r="127" spans="8:9" x14ac:dyDescent="0.3">
      <c r="H127">
        <v>9.5</v>
      </c>
      <c r="I127" t="e">
        <f t="shared" si="4"/>
        <v>#DIV/0!</v>
      </c>
    </row>
    <row r="128" spans="8:9" x14ac:dyDescent="0.3">
      <c r="H128">
        <v>9.6</v>
      </c>
      <c r="I128" t="e">
        <f t="shared" si="4"/>
        <v>#DIV/0!</v>
      </c>
    </row>
    <row r="129" spans="8:9" x14ac:dyDescent="0.3">
      <c r="H129">
        <v>9.6999999999999993</v>
      </c>
      <c r="I129" t="e">
        <f t="shared" si="4"/>
        <v>#DIV/0!</v>
      </c>
    </row>
    <row r="130" spans="8:9" x14ac:dyDescent="0.3">
      <c r="H130">
        <v>9.8000000000000007</v>
      </c>
      <c r="I130" t="e">
        <f t="shared" si="4"/>
        <v>#DIV/0!</v>
      </c>
    </row>
    <row r="131" spans="8:9" x14ac:dyDescent="0.3">
      <c r="H131">
        <v>9.9</v>
      </c>
      <c r="I131" t="e">
        <f t="shared" si="4"/>
        <v>#DIV/0!</v>
      </c>
    </row>
    <row r="132" spans="8:9" x14ac:dyDescent="0.3">
      <c r="H132">
        <v>10</v>
      </c>
      <c r="I132" t="e">
        <f t="shared" si="4"/>
        <v>#DIV/0!</v>
      </c>
    </row>
    <row r="133" spans="8:9" x14ac:dyDescent="0.3">
      <c r="H133">
        <v>10.1</v>
      </c>
      <c r="I133" t="e">
        <f t="shared" si="4"/>
        <v>#DIV/0!</v>
      </c>
    </row>
    <row r="134" spans="8:9" x14ac:dyDescent="0.3">
      <c r="H134">
        <v>10.199999999999999</v>
      </c>
      <c r="I134" t="e">
        <f t="shared" si="4"/>
        <v>#DIV/0!</v>
      </c>
    </row>
    <row r="135" spans="8:9" x14ac:dyDescent="0.3">
      <c r="H135">
        <v>10.3</v>
      </c>
      <c r="I135" t="e">
        <f t="shared" si="4"/>
        <v>#DIV/0!</v>
      </c>
    </row>
    <row r="136" spans="8:9" x14ac:dyDescent="0.3">
      <c r="H136">
        <v>10.4</v>
      </c>
      <c r="I136" t="e">
        <f t="shared" si="4"/>
        <v>#DIV/0!</v>
      </c>
    </row>
    <row r="137" spans="8:9" x14ac:dyDescent="0.3">
      <c r="H137">
        <v>10.5</v>
      </c>
      <c r="I137" t="e">
        <f t="shared" si="4"/>
        <v>#DIV/0!</v>
      </c>
    </row>
    <row r="138" spans="8:9" x14ac:dyDescent="0.3">
      <c r="H138">
        <v>10.6</v>
      </c>
      <c r="I138" t="e">
        <f t="shared" si="4"/>
        <v>#DIV/0!</v>
      </c>
    </row>
    <row r="139" spans="8:9" x14ac:dyDescent="0.3">
      <c r="H139">
        <v>10.7</v>
      </c>
      <c r="I139" t="e">
        <f t="shared" si="4"/>
        <v>#DIV/0!</v>
      </c>
    </row>
    <row r="140" spans="8:9" x14ac:dyDescent="0.3">
      <c r="H140">
        <v>10.8</v>
      </c>
      <c r="I140" t="e">
        <f t="shared" si="4"/>
        <v>#DIV/0!</v>
      </c>
    </row>
    <row r="141" spans="8:9" x14ac:dyDescent="0.3">
      <c r="H141">
        <v>10.9</v>
      </c>
      <c r="I141" t="e">
        <f t="shared" si="4"/>
        <v>#DIV/0!</v>
      </c>
    </row>
    <row r="142" spans="8:9" x14ac:dyDescent="0.3">
      <c r="H142">
        <v>11</v>
      </c>
      <c r="I142" t="e">
        <f t="shared" si="4"/>
        <v>#DIV/0!</v>
      </c>
    </row>
    <row r="143" spans="8:9" x14ac:dyDescent="0.3">
      <c r="H143">
        <v>11.1</v>
      </c>
      <c r="I143" t="e">
        <f t="shared" si="4"/>
        <v>#DIV/0!</v>
      </c>
    </row>
    <row r="144" spans="8:9" x14ac:dyDescent="0.3">
      <c r="H144">
        <v>11.2</v>
      </c>
      <c r="I144" t="e">
        <f t="shared" si="4"/>
        <v>#DIV/0!</v>
      </c>
    </row>
    <row r="145" spans="8:9" x14ac:dyDescent="0.3">
      <c r="H145">
        <v>11.3</v>
      </c>
      <c r="I145" t="e">
        <f t="shared" si="4"/>
        <v>#DIV/0!</v>
      </c>
    </row>
    <row r="146" spans="8:9" x14ac:dyDescent="0.3">
      <c r="H146">
        <v>11.4</v>
      </c>
      <c r="I146" t="e">
        <f t="shared" si="4"/>
        <v>#DIV/0!</v>
      </c>
    </row>
    <row r="147" spans="8:9" x14ac:dyDescent="0.3">
      <c r="H147">
        <v>11.5</v>
      </c>
      <c r="I147" t="e">
        <f t="shared" si="4"/>
        <v>#DIV/0!</v>
      </c>
    </row>
    <row r="148" spans="8:9" x14ac:dyDescent="0.3">
      <c r="H148">
        <v>11.6</v>
      </c>
      <c r="I148" t="e">
        <f t="shared" si="4"/>
        <v>#DIV/0!</v>
      </c>
    </row>
    <row r="149" spans="8:9" x14ac:dyDescent="0.3">
      <c r="H149">
        <v>11.7</v>
      </c>
      <c r="I149" t="e">
        <f t="shared" si="4"/>
        <v>#DIV/0!</v>
      </c>
    </row>
    <row r="150" spans="8:9" x14ac:dyDescent="0.3">
      <c r="H150">
        <v>11.8</v>
      </c>
      <c r="I150" t="e">
        <f t="shared" si="4"/>
        <v>#DIV/0!</v>
      </c>
    </row>
    <row r="151" spans="8:9" x14ac:dyDescent="0.3">
      <c r="H151">
        <v>11.9</v>
      </c>
      <c r="I151" t="e">
        <f t="shared" si="4"/>
        <v>#DIV/0!</v>
      </c>
    </row>
  </sheetData>
  <sortState xmlns:xlrd2="http://schemas.microsoft.com/office/spreadsheetml/2017/richdata2" ref="A3:D26">
    <sortCondition ref="D3:D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45B0-AE1F-4867-9872-FE1D489D2A76}">
  <dimension ref="B2:C14"/>
  <sheetViews>
    <sheetView zoomScale="230" zoomScaleNormal="230" workbookViewId="0">
      <selection activeCell="C13" sqref="C13"/>
    </sheetView>
  </sheetViews>
  <sheetFormatPr defaultRowHeight="14.4" x14ac:dyDescent="0.3"/>
  <sheetData>
    <row r="2" spans="2:3" x14ac:dyDescent="0.3">
      <c r="B2" t="s">
        <v>14</v>
      </c>
      <c r="C2" t="s">
        <v>15</v>
      </c>
    </row>
    <row r="3" spans="2:3" x14ac:dyDescent="0.3">
      <c r="B3">
        <v>1</v>
      </c>
      <c r="C3">
        <v>1</v>
      </c>
    </row>
    <row r="4" spans="2:3" x14ac:dyDescent="0.3">
      <c r="B4">
        <v>-1</v>
      </c>
      <c r="C4">
        <v>1</v>
      </c>
    </row>
    <row r="5" spans="2:3" x14ac:dyDescent="0.3">
      <c r="B5">
        <v>1</v>
      </c>
      <c r="C5">
        <v>-1</v>
      </c>
    </row>
    <row r="6" spans="2:3" x14ac:dyDescent="0.3">
      <c r="B6">
        <v>-1</v>
      </c>
      <c r="C6">
        <v>-1</v>
      </c>
    </row>
    <row r="7" spans="2:3" x14ac:dyDescent="0.3">
      <c r="B7">
        <v>0</v>
      </c>
      <c r="C7">
        <v>0</v>
      </c>
    </row>
    <row r="8" spans="2:3" x14ac:dyDescent="0.3">
      <c r="B8">
        <v>1.25</v>
      </c>
      <c r="C8">
        <v>-1.3</v>
      </c>
    </row>
    <row r="9" spans="2:3" x14ac:dyDescent="0.3">
      <c r="B9">
        <v>-1.3</v>
      </c>
      <c r="C9">
        <v>1.25</v>
      </c>
    </row>
    <row r="10" spans="2:3" x14ac:dyDescent="0.3">
      <c r="B10">
        <v>-1.3</v>
      </c>
      <c r="C10">
        <v>-1.3</v>
      </c>
    </row>
    <row r="11" spans="2:3" x14ac:dyDescent="0.3">
      <c r="B11">
        <v>-1.4</v>
      </c>
      <c r="C11">
        <v>1.1000000000000001</v>
      </c>
    </row>
    <row r="12" spans="2:3" x14ac:dyDescent="0.3">
      <c r="B12">
        <v>1.4</v>
      </c>
      <c r="C12">
        <v>1.1000000000000001</v>
      </c>
    </row>
    <row r="13" spans="2:3" x14ac:dyDescent="0.3">
      <c r="B13">
        <v>1.3</v>
      </c>
      <c r="C13">
        <v>-0.8</v>
      </c>
    </row>
    <row r="14" spans="2:3" x14ac:dyDescent="0.3">
      <c r="B14">
        <v>-0.9</v>
      </c>
      <c r="C14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1304-4920-4A68-A92F-418FA11DA540}">
  <dimension ref="B3:AD58"/>
  <sheetViews>
    <sheetView topLeftCell="A4" zoomScale="139" zoomScaleNormal="160" workbookViewId="0">
      <selection activeCell="O41" sqref="O41"/>
    </sheetView>
  </sheetViews>
  <sheetFormatPr defaultRowHeight="14.4" x14ac:dyDescent="0.3"/>
  <cols>
    <col min="11" max="11" width="12.6640625" bestFit="1" customWidth="1"/>
  </cols>
  <sheetData>
    <row r="3" spans="2:14" x14ac:dyDescent="0.3">
      <c r="B3" t="s">
        <v>0</v>
      </c>
      <c r="C3" t="s">
        <v>1</v>
      </c>
      <c r="D3" t="s">
        <v>2</v>
      </c>
      <c r="E3" t="s">
        <v>3</v>
      </c>
      <c r="G3" t="s">
        <v>16</v>
      </c>
      <c r="I3" t="s">
        <v>17</v>
      </c>
      <c r="J3" t="s">
        <v>18</v>
      </c>
    </row>
    <row r="4" spans="2:14" x14ac:dyDescent="0.3">
      <c r="B4">
        <v>1</v>
      </c>
      <c r="C4">
        <v>-1</v>
      </c>
      <c r="D4">
        <v>1</v>
      </c>
      <c r="E4">
        <v>1</v>
      </c>
      <c r="G4" s="4">
        <v>0</v>
      </c>
      <c r="I4">
        <f>D4*C4*G4</f>
        <v>0</v>
      </c>
      <c r="J4">
        <f>E4*G4*C4</f>
        <v>0</v>
      </c>
      <c r="K4" s="5">
        <f>SUMPRODUCT(C4:C27,G4:G27)</f>
        <v>3.4694469519536142E-18</v>
      </c>
      <c r="L4" s="5" t="s">
        <v>19</v>
      </c>
      <c r="M4" s="5">
        <v>0</v>
      </c>
    </row>
    <row r="5" spans="2:14" x14ac:dyDescent="0.3">
      <c r="B5">
        <v>2</v>
      </c>
      <c r="C5">
        <v>-1</v>
      </c>
      <c r="D5">
        <v>-1</v>
      </c>
      <c r="E5">
        <v>1</v>
      </c>
      <c r="G5" s="4">
        <v>0</v>
      </c>
      <c r="I5">
        <f t="shared" ref="I5:I27" si="0">D5*C5*G5</f>
        <v>0</v>
      </c>
      <c r="J5">
        <f t="shared" ref="J5:J27" si="1">E5*G5*C5</f>
        <v>0</v>
      </c>
    </row>
    <row r="6" spans="2:14" x14ac:dyDescent="0.3">
      <c r="B6">
        <v>3</v>
      </c>
      <c r="C6">
        <v>-1</v>
      </c>
      <c r="D6">
        <v>1</v>
      </c>
      <c r="E6">
        <v>-1</v>
      </c>
      <c r="G6" s="4">
        <v>0</v>
      </c>
      <c r="I6">
        <f t="shared" si="0"/>
        <v>0</v>
      </c>
      <c r="J6">
        <f t="shared" si="1"/>
        <v>0</v>
      </c>
      <c r="K6" s="3">
        <f t="array" ref="K6">SUM(G4:G27)-0.5*(1+(MMULT(I4:J27,TRANSPOSE(I4:J27))))</f>
        <v>-0.46339498233145338</v>
      </c>
    </row>
    <row r="7" spans="2:14" x14ac:dyDescent="0.3">
      <c r="B7">
        <v>4</v>
      </c>
      <c r="C7">
        <v>-1</v>
      </c>
      <c r="D7">
        <v>-1</v>
      </c>
      <c r="E7">
        <v>-1</v>
      </c>
      <c r="G7" s="4">
        <v>0</v>
      </c>
      <c r="I7">
        <f t="shared" si="0"/>
        <v>0</v>
      </c>
      <c r="J7">
        <f t="shared" si="1"/>
        <v>0</v>
      </c>
    </row>
    <row r="8" spans="2:14" x14ac:dyDescent="0.3">
      <c r="B8">
        <v>5</v>
      </c>
      <c r="C8">
        <v>-1</v>
      </c>
      <c r="D8">
        <v>0</v>
      </c>
      <c r="E8">
        <v>0</v>
      </c>
      <c r="G8" s="4">
        <v>0</v>
      </c>
      <c r="I8">
        <f t="shared" si="0"/>
        <v>0</v>
      </c>
      <c r="J8">
        <f t="shared" si="1"/>
        <v>0</v>
      </c>
      <c r="K8" s="2">
        <f>SUM(G4:G27)-0.5*SUM(G35:AD58)</f>
        <v>1.8300998000555475E-2</v>
      </c>
    </row>
    <row r="9" spans="2:14" x14ac:dyDescent="0.3">
      <c r="B9">
        <v>6</v>
      </c>
      <c r="C9">
        <v>-1</v>
      </c>
      <c r="D9">
        <v>1.25</v>
      </c>
      <c r="E9">
        <v>-1.3</v>
      </c>
      <c r="G9" s="4">
        <v>0</v>
      </c>
      <c r="I9">
        <f t="shared" si="0"/>
        <v>0</v>
      </c>
      <c r="J9">
        <f t="shared" si="1"/>
        <v>0</v>
      </c>
    </row>
    <row r="10" spans="2:14" x14ac:dyDescent="0.3">
      <c r="B10">
        <v>7</v>
      </c>
      <c r="C10">
        <v>-1</v>
      </c>
      <c r="D10">
        <v>-1.3</v>
      </c>
      <c r="E10">
        <v>1.25</v>
      </c>
      <c r="G10" s="4">
        <v>0</v>
      </c>
      <c r="I10">
        <f t="shared" si="0"/>
        <v>0</v>
      </c>
      <c r="J10">
        <f t="shared" si="1"/>
        <v>0</v>
      </c>
    </row>
    <row r="11" spans="2:14" x14ac:dyDescent="0.3">
      <c r="B11">
        <v>8</v>
      </c>
      <c r="C11">
        <v>-1</v>
      </c>
      <c r="D11">
        <v>-1.3</v>
      </c>
      <c r="E11">
        <v>-1.3</v>
      </c>
      <c r="G11" s="4">
        <v>0</v>
      </c>
      <c r="I11">
        <f t="shared" si="0"/>
        <v>0</v>
      </c>
      <c r="J11">
        <f t="shared" si="1"/>
        <v>0</v>
      </c>
      <c r="L11" t="s">
        <v>5</v>
      </c>
      <c r="M11" t="s">
        <v>6</v>
      </c>
      <c r="N11" t="s">
        <v>7</v>
      </c>
    </row>
    <row r="12" spans="2:14" x14ac:dyDescent="0.3">
      <c r="B12">
        <v>9</v>
      </c>
      <c r="C12">
        <v>-1</v>
      </c>
      <c r="D12">
        <v>-1.4</v>
      </c>
      <c r="E12">
        <v>1.1000000000000001</v>
      </c>
      <c r="G12" s="4">
        <v>0</v>
      </c>
      <c r="I12">
        <f t="shared" si="0"/>
        <v>0</v>
      </c>
      <c r="J12">
        <f t="shared" si="1"/>
        <v>0</v>
      </c>
      <c r="L12">
        <f>G17*C17*D17+G24*C24*D24</f>
        <v>-2.166443198535871E-3</v>
      </c>
      <c r="M12">
        <f>G17*C17*E17+G24*C24*E24</f>
        <v>1.6248323989019034E-3</v>
      </c>
      <c r="N12">
        <f>1-L12*D17-M12*E17</f>
        <v>0.98645973000915077</v>
      </c>
    </row>
    <row r="13" spans="2:14" x14ac:dyDescent="0.3">
      <c r="B13">
        <v>10</v>
      </c>
      <c r="C13">
        <v>-1</v>
      </c>
      <c r="D13">
        <v>1.4</v>
      </c>
      <c r="E13">
        <v>1.1000000000000001</v>
      </c>
      <c r="G13" s="4">
        <v>1.8302508834273302E-2</v>
      </c>
      <c r="I13">
        <f t="shared" si="0"/>
        <v>-2.5623512367982621E-2</v>
      </c>
      <c r="J13">
        <f t="shared" si="1"/>
        <v>-2.0132759717700635E-2</v>
      </c>
    </row>
    <row r="14" spans="2:14" x14ac:dyDescent="0.3">
      <c r="B14">
        <v>11</v>
      </c>
      <c r="C14">
        <v>-1</v>
      </c>
      <c r="D14">
        <v>1.3</v>
      </c>
      <c r="E14">
        <v>-0.8</v>
      </c>
      <c r="G14" s="4">
        <v>0</v>
      </c>
      <c r="I14">
        <f t="shared" si="0"/>
        <v>0</v>
      </c>
      <c r="J14">
        <f t="shared" si="1"/>
        <v>0</v>
      </c>
      <c r="L14">
        <f>-1*(1+L12*D24+M12*E24)</f>
        <v>-0.99566711360292826</v>
      </c>
    </row>
    <row r="15" spans="2:14" x14ac:dyDescent="0.3">
      <c r="B15">
        <v>12</v>
      </c>
      <c r="C15">
        <v>-1</v>
      </c>
      <c r="D15">
        <v>-0.9</v>
      </c>
      <c r="E15">
        <v>1.5</v>
      </c>
      <c r="G15" s="4">
        <v>0</v>
      </c>
      <c r="I15">
        <f t="shared" si="0"/>
        <v>0</v>
      </c>
      <c r="J15">
        <f t="shared" si="1"/>
        <v>0</v>
      </c>
    </row>
    <row r="16" spans="2:14" x14ac:dyDescent="0.3">
      <c r="B16">
        <v>13</v>
      </c>
      <c r="C16">
        <v>1</v>
      </c>
      <c r="D16">
        <v>3</v>
      </c>
      <c r="E16">
        <v>4</v>
      </c>
      <c r="G16" s="4">
        <v>0</v>
      </c>
      <c r="I16">
        <f t="shared" si="0"/>
        <v>0</v>
      </c>
      <c r="J16">
        <f t="shared" si="1"/>
        <v>0</v>
      </c>
      <c r="L16">
        <v>1</v>
      </c>
      <c r="M16">
        <v>2</v>
      </c>
    </row>
    <row r="17" spans="2:30" x14ac:dyDescent="0.3">
      <c r="B17">
        <v>14</v>
      </c>
      <c r="C17">
        <v>1</v>
      </c>
      <c r="D17">
        <v>-4</v>
      </c>
      <c r="E17">
        <v>3</v>
      </c>
      <c r="G17" s="4">
        <v>5.4161079963396775E-4</v>
      </c>
      <c r="I17">
        <f t="shared" si="0"/>
        <v>-2.166443198535871E-3</v>
      </c>
      <c r="J17">
        <f t="shared" si="1"/>
        <v>1.6248323989019034E-3</v>
      </c>
      <c r="L17">
        <v>3</v>
      </c>
      <c r="M17">
        <v>4</v>
      </c>
    </row>
    <row r="18" spans="2:30" x14ac:dyDescent="0.3">
      <c r="B18">
        <v>15</v>
      </c>
      <c r="C18">
        <v>1</v>
      </c>
      <c r="D18">
        <v>-4</v>
      </c>
      <c r="E18">
        <v>-4</v>
      </c>
      <c r="G18" s="4">
        <v>0</v>
      </c>
      <c r="I18">
        <f t="shared" si="0"/>
        <v>0</v>
      </c>
      <c r="J18">
        <f t="shared" si="1"/>
        <v>0</v>
      </c>
    </row>
    <row r="19" spans="2:30" x14ac:dyDescent="0.3">
      <c r="B19">
        <v>16</v>
      </c>
      <c r="C19">
        <v>1</v>
      </c>
      <c r="D19">
        <v>4</v>
      </c>
      <c r="E19">
        <v>-3</v>
      </c>
      <c r="G19" s="4">
        <v>3.8809859154467134E-4</v>
      </c>
      <c r="I19">
        <f t="shared" si="0"/>
        <v>1.5523943661786854E-3</v>
      </c>
      <c r="J19">
        <f t="shared" si="1"/>
        <v>-1.1642957746340141E-3</v>
      </c>
      <c r="L19">
        <f t="array" ref="L19:M20">(L16:M17)^2</f>
        <v>1</v>
      </c>
      <c r="M19">
        <v>4</v>
      </c>
    </row>
    <row r="20" spans="2:30" x14ac:dyDescent="0.3">
      <c r="B20">
        <v>17</v>
      </c>
      <c r="C20">
        <v>1</v>
      </c>
      <c r="D20">
        <v>4</v>
      </c>
      <c r="E20">
        <v>1</v>
      </c>
      <c r="G20" s="4">
        <v>8.9495687808435684E-3</v>
      </c>
      <c r="I20">
        <f t="shared" si="0"/>
        <v>3.5798275123374274E-2</v>
      </c>
      <c r="J20">
        <f t="shared" si="1"/>
        <v>8.9495687808435684E-3</v>
      </c>
      <c r="L20">
        <v>9</v>
      </c>
      <c r="M20">
        <v>16</v>
      </c>
    </row>
    <row r="21" spans="2:30" x14ac:dyDescent="0.3">
      <c r="B21">
        <v>18</v>
      </c>
      <c r="C21">
        <v>1</v>
      </c>
      <c r="D21">
        <v>0.9</v>
      </c>
      <c r="E21">
        <v>4</v>
      </c>
      <c r="G21" s="4">
        <v>8.423230662251098E-3</v>
      </c>
      <c r="I21">
        <f t="shared" si="0"/>
        <v>7.5809075960259886E-3</v>
      </c>
      <c r="J21">
        <f t="shared" si="1"/>
        <v>3.3692922649004392E-2</v>
      </c>
    </row>
    <row r="22" spans="2:30" x14ac:dyDescent="0.3">
      <c r="B22">
        <v>19</v>
      </c>
      <c r="C22">
        <v>1</v>
      </c>
      <c r="D22">
        <v>2</v>
      </c>
      <c r="E22">
        <v>4</v>
      </c>
      <c r="G22" s="4">
        <v>0</v>
      </c>
      <c r="I22">
        <f t="shared" si="0"/>
        <v>0</v>
      </c>
      <c r="J22">
        <f t="shared" si="1"/>
        <v>0</v>
      </c>
    </row>
    <row r="23" spans="2:30" x14ac:dyDescent="0.3">
      <c r="B23">
        <v>20</v>
      </c>
      <c r="C23">
        <v>1</v>
      </c>
      <c r="D23">
        <v>-2</v>
      </c>
      <c r="E23">
        <v>-4</v>
      </c>
      <c r="G23" s="4">
        <v>0</v>
      </c>
      <c r="I23">
        <f t="shared" si="0"/>
        <v>0</v>
      </c>
      <c r="J23">
        <f t="shared" si="1"/>
        <v>0</v>
      </c>
    </row>
    <row r="24" spans="2:30" x14ac:dyDescent="0.3">
      <c r="B24">
        <v>21</v>
      </c>
      <c r="C24">
        <v>1</v>
      </c>
      <c r="D24">
        <v>5</v>
      </c>
      <c r="E24">
        <v>4</v>
      </c>
      <c r="G24" s="4">
        <v>0</v>
      </c>
      <c r="I24">
        <f t="shared" si="0"/>
        <v>0</v>
      </c>
      <c r="J24">
        <f t="shared" si="1"/>
        <v>0</v>
      </c>
    </row>
    <row r="25" spans="2:30" x14ac:dyDescent="0.3">
      <c r="B25">
        <v>22</v>
      </c>
      <c r="C25">
        <v>1</v>
      </c>
      <c r="D25">
        <v>-5</v>
      </c>
      <c r="E25">
        <v>-5</v>
      </c>
      <c r="G25" s="4">
        <v>0</v>
      </c>
      <c r="I25">
        <f t="shared" si="0"/>
        <v>0</v>
      </c>
      <c r="J25">
        <f t="shared" si="1"/>
        <v>0</v>
      </c>
    </row>
    <row r="26" spans="2:30" x14ac:dyDescent="0.3">
      <c r="B26">
        <v>23</v>
      </c>
      <c r="C26">
        <v>1</v>
      </c>
      <c r="D26">
        <v>-6</v>
      </c>
      <c r="E26">
        <v>4</v>
      </c>
      <c r="G26" s="4">
        <v>0</v>
      </c>
      <c r="I26">
        <f t="shared" si="0"/>
        <v>0</v>
      </c>
      <c r="J26">
        <f t="shared" si="1"/>
        <v>0</v>
      </c>
    </row>
    <row r="27" spans="2:30" x14ac:dyDescent="0.3">
      <c r="B27">
        <v>24</v>
      </c>
      <c r="C27">
        <v>1</v>
      </c>
      <c r="D27">
        <v>4</v>
      </c>
      <c r="E27">
        <v>-6</v>
      </c>
      <c r="G27" s="4">
        <v>0</v>
      </c>
      <c r="I27">
        <f t="shared" si="0"/>
        <v>0</v>
      </c>
      <c r="J27">
        <f t="shared" si="1"/>
        <v>0</v>
      </c>
    </row>
    <row r="30" spans="2:30" x14ac:dyDescent="0.3">
      <c r="F30" t="s">
        <v>20</v>
      </c>
      <c r="G30" cm="1">
        <f t="array" ref="G30:AD30">TRANSPOSE(G4:G27)</f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1.8302508834273302E-2</v>
      </c>
      <c r="Q30">
        <v>0</v>
      </c>
      <c r="R30">
        <v>0</v>
      </c>
      <c r="S30">
        <v>0</v>
      </c>
      <c r="T30">
        <v>5.4161079963396775E-4</v>
      </c>
      <c r="U30">
        <v>0</v>
      </c>
      <c r="V30">
        <v>3.8809859154467134E-4</v>
      </c>
      <c r="W30">
        <v>8.9495687808435684E-3</v>
      </c>
      <c r="X30">
        <v>8.423230662251098E-3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2:30" x14ac:dyDescent="0.3">
      <c r="F31" t="s">
        <v>21</v>
      </c>
      <c r="G31" cm="1">
        <f t="array" ref="G31:AD31">TRANSPOSE(C4:C27)</f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2:30" x14ac:dyDescent="0.3">
      <c r="F32" t="s">
        <v>22</v>
      </c>
      <c r="G32" cm="1">
        <f t="array" ref="G32:AD33">TRANSPOSE(D4:E27)</f>
        <v>1</v>
      </c>
      <c r="H32">
        <v>-1</v>
      </c>
      <c r="I32">
        <v>1</v>
      </c>
      <c r="J32">
        <v>-1</v>
      </c>
      <c r="K32">
        <v>0</v>
      </c>
      <c r="L32">
        <v>1.25</v>
      </c>
      <c r="M32">
        <v>-1.3</v>
      </c>
      <c r="N32">
        <v>-1.3</v>
      </c>
      <c r="O32">
        <v>-1.4</v>
      </c>
      <c r="P32">
        <v>1.4</v>
      </c>
      <c r="Q32">
        <v>1.3</v>
      </c>
      <c r="R32">
        <v>-0.9</v>
      </c>
      <c r="S32">
        <v>3</v>
      </c>
      <c r="T32">
        <v>-4</v>
      </c>
      <c r="U32">
        <v>-4</v>
      </c>
      <c r="V32">
        <v>4</v>
      </c>
      <c r="W32">
        <v>4</v>
      </c>
      <c r="X32">
        <v>0.9</v>
      </c>
      <c r="Y32">
        <v>2</v>
      </c>
      <c r="Z32">
        <v>-2</v>
      </c>
      <c r="AA32">
        <v>5</v>
      </c>
      <c r="AB32">
        <v>-5</v>
      </c>
      <c r="AC32">
        <v>-6</v>
      </c>
      <c r="AD32">
        <v>4</v>
      </c>
    </row>
    <row r="33" spans="6:30" x14ac:dyDescent="0.3">
      <c r="F33" t="s">
        <v>23</v>
      </c>
      <c r="G33">
        <v>1</v>
      </c>
      <c r="H33">
        <v>1</v>
      </c>
      <c r="I33">
        <v>-1</v>
      </c>
      <c r="J33">
        <v>-1</v>
      </c>
      <c r="K33">
        <v>0</v>
      </c>
      <c r="L33">
        <v>-1.3</v>
      </c>
      <c r="M33">
        <v>1.25</v>
      </c>
      <c r="N33">
        <v>-1.3</v>
      </c>
      <c r="O33">
        <v>1.1000000000000001</v>
      </c>
      <c r="P33">
        <v>1.1000000000000001</v>
      </c>
      <c r="Q33">
        <v>-0.8</v>
      </c>
      <c r="R33">
        <v>1.5</v>
      </c>
      <c r="S33">
        <v>4</v>
      </c>
      <c r="T33">
        <v>3</v>
      </c>
      <c r="U33">
        <v>-4</v>
      </c>
      <c r="V33">
        <v>-3</v>
      </c>
      <c r="W33">
        <v>1</v>
      </c>
      <c r="X33">
        <v>4</v>
      </c>
      <c r="Y33">
        <v>4</v>
      </c>
      <c r="Z33">
        <v>-4</v>
      </c>
      <c r="AA33">
        <v>4</v>
      </c>
      <c r="AB33">
        <v>-5</v>
      </c>
      <c r="AC33">
        <v>4</v>
      </c>
      <c r="AD33">
        <v>-6</v>
      </c>
    </row>
    <row r="35" spans="6:30" x14ac:dyDescent="0.3">
      <c r="F35">
        <v>1</v>
      </c>
      <c r="G35" cm="1">
        <f t="array" ref="G35">$G4*G$30*$C4*G$31*((1+MMULT($D4:$E4,G$32:G$33))^2)</f>
        <v>0</v>
      </c>
      <c r="H35" cm="1">
        <f t="array" ref="H35">$G4*H$30*$C4*H$31*((1+MMULT($D4:$E4,H$32:H$33))^2)</f>
        <v>0</v>
      </c>
      <c r="I35" cm="1">
        <f t="array" ref="I35">$G4*I$30*$C4*I$31*((1+MMULT($D4:$E4,I$32:I$33))^2)</f>
        <v>0</v>
      </c>
      <c r="J35" cm="1">
        <f t="array" ref="J35">$G4*J$30*$C4*J$31*((1+MMULT($D4:$E4,J$32:J$33))^2)</f>
        <v>0</v>
      </c>
      <c r="K35" cm="1">
        <f t="array" ref="K35">$G4*K$30*$C4*K$31*((1+MMULT($D4:$E4,K$32:K$33))^2)</f>
        <v>0</v>
      </c>
      <c r="L35" cm="1">
        <f t="array" ref="L35">$G4*L$30*$C4*L$31*((1+MMULT($D4:$E4,L$32:L$33))^2)</f>
        <v>0</v>
      </c>
      <c r="M35" cm="1">
        <f t="array" ref="M35">$G4*M$30*$C4*M$31*((1+MMULT($D4:$E4,M$32:M$33))^2)</f>
        <v>0</v>
      </c>
      <c r="N35" cm="1">
        <f t="array" ref="N35">$G4*N$30*$C4*N$31*((1+MMULT($D4:$E4,N$32:N$33))^2)</f>
        <v>0</v>
      </c>
      <c r="O35" cm="1">
        <f t="array" ref="O35">$G4*O$30*$C4*O$31*((1+MMULT($D4:$E4,O$32:O$33))^2)</f>
        <v>0</v>
      </c>
      <c r="P35" cm="1">
        <f t="array" ref="P35">$G4*P$30*$C4*P$31*((1+MMULT($D4:$E4,P$32:P$33))^2)</f>
        <v>0</v>
      </c>
      <c r="Q35" cm="1">
        <f t="array" ref="Q35">$G4*Q$30*$C4*Q$31*((1+MMULT($D4:$E4,Q$32:Q$33))^2)</f>
        <v>0</v>
      </c>
      <c r="R35" cm="1">
        <f t="array" ref="R35">$G4*R$30*$C4*R$31*((1+MMULT($D4:$E4,R$32:R$33))^2)</f>
        <v>0</v>
      </c>
      <c r="S35" cm="1">
        <f t="array" ref="S35">$G4*S$30*$C4*S$31*((1+MMULT($D4:$E4,S$32:S$33))^2)</f>
        <v>0</v>
      </c>
      <c r="T35" cm="1">
        <f t="array" ref="T35">$G4*T$30*$C4*T$31*((1+MMULT($D4:$E4,T$32:T$33))^2)</f>
        <v>0</v>
      </c>
      <c r="U35" cm="1">
        <f t="array" ref="U35">$G4*U$30*$C4*U$31*((1+MMULT($D4:$E4,U$32:U$33))^2)</f>
        <v>0</v>
      </c>
      <c r="V35" cm="1">
        <f t="array" ref="V35">$G4*V$30*$C4*V$31*((1+MMULT($D4:$E4,V$32:V$33))^2)</f>
        <v>0</v>
      </c>
      <c r="W35" cm="1">
        <f t="array" ref="W35">$G4*W$30*$C4*W$31*((1+MMULT($D4:$E4,W$32:W$33))^2)</f>
        <v>0</v>
      </c>
      <c r="X35" cm="1">
        <f t="array" ref="X35">$G4*X$30*$C4*X$31*((1+MMULT($D4:$E4,X$32:X$33))^2)</f>
        <v>0</v>
      </c>
      <c r="Y35" cm="1">
        <f t="array" ref="Y35">$G4*Y$30*$C4*Y$31*((1+MMULT($D4:$E4,Y$32:Y$33))^2)</f>
        <v>0</v>
      </c>
      <c r="Z35" cm="1">
        <f t="array" ref="Z35">$G4*Z$30*$C4*Z$31*((1+MMULT($D4:$E4,Z$32:Z$33))^2)</f>
        <v>0</v>
      </c>
      <c r="AA35" cm="1">
        <f t="array" ref="AA35">$G4*AA$30*$C4*AA$31*((1+MMULT($D4:$E4,AA$32:AA$33))^2)</f>
        <v>0</v>
      </c>
      <c r="AB35" cm="1">
        <f t="array" ref="AB35">$G4*AB$30*$C4*AB$31*((1+MMULT($D4:$E4,AB$32:AB$33))^2)</f>
        <v>0</v>
      </c>
      <c r="AC35" cm="1">
        <f t="array" ref="AC35">$G4*AC$30*$C4*AC$31*((1+MMULT($D4:$E4,AC$32:AC$33))^2)</f>
        <v>0</v>
      </c>
      <c r="AD35" cm="1">
        <f t="array" ref="AD35">$G4*AD$30*$C4*AD$31*((1+MMULT($D4:$E4,AD$32:AD$33))^2)</f>
        <v>0</v>
      </c>
    </row>
    <row r="36" spans="6:30" x14ac:dyDescent="0.3">
      <c r="F36">
        <v>2</v>
      </c>
      <c r="G36" cm="1">
        <f t="array" ref="G36">$G5*G$30*$C5*G$31*((1+MMULT($D5:$E5,G$32:G$33))^2)</f>
        <v>0</v>
      </c>
      <c r="H36" cm="1">
        <f t="array" ref="H36">$G5*H$30*$C5*H$31*((1+MMULT($D5:$E5,H$32:H$33))^2)</f>
        <v>0</v>
      </c>
      <c r="I36" cm="1">
        <f t="array" ref="I36">$G5*I$30*$C5*I$31*((1+MMULT($D5:$E5,I$32:I$33))^2)</f>
        <v>0</v>
      </c>
      <c r="J36" cm="1">
        <f t="array" ref="J36">$G5*J$30*$C5*J$31*((1+MMULT($D5:$E5,J$32:J$33))^2)</f>
        <v>0</v>
      </c>
      <c r="K36" cm="1">
        <f t="array" ref="K36">$G5*K$30*$C5*K$31*((1+MMULT($D5:$E5,K$32:K$33))^2)</f>
        <v>0</v>
      </c>
      <c r="L36" cm="1">
        <f t="array" ref="L36">$G5*L$30*$C5*L$31*((1+MMULT($D5:$E5,L$32:L$33))^2)</f>
        <v>0</v>
      </c>
      <c r="M36" cm="1">
        <f t="array" ref="M36">$G5*M$30*$C5*M$31*((1+MMULT($D5:$E5,M$32:M$33))^2)</f>
        <v>0</v>
      </c>
      <c r="N36" cm="1">
        <f t="array" ref="N36">$G5*N$30*$C5*N$31*((1+MMULT($D5:$E5,N$32:N$33))^2)</f>
        <v>0</v>
      </c>
      <c r="O36" cm="1">
        <f t="array" ref="O36">$G5*O$30*$C5*O$31*((1+MMULT($D5:$E5,O$32:O$33))^2)</f>
        <v>0</v>
      </c>
      <c r="P36" cm="1">
        <f t="array" ref="P36">$G5*P$30*$C5*P$31*((1+MMULT($D5:$E5,P$32:P$33))^2)</f>
        <v>0</v>
      </c>
      <c r="Q36" cm="1">
        <f t="array" ref="Q36">$G5*Q$30*$C5*Q$31*((1+MMULT($D5:$E5,Q$32:Q$33))^2)</f>
        <v>0</v>
      </c>
      <c r="R36" cm="1">
        <f t="array" ref="R36">$G5*R$30*$C5*R$31*((1+MMULT($D5:$E5,R$32:R$33))^2)</f>
        <v>0</v>
      </c>
      <c r="S36" cm="1">
        <f t="array" ref="S36">$G5*S$30*$C5*S$31*((1+MMULT($D5:$E5,S$32:S$33))^2)</f>
        <v>0</v>
      </c>
      <c r="T36" cm="1">
        <f t="array" ref="T36">$G5*T$30*$C5*T$31*((1+MMULT($D5:$E5,T$32:T$33))^2)</f>
        <v>0</v>
      </c>
      <c r="U36" cm="1">
        <f t="array" ref="U36">$G5*U$30*$C5*U$31*((1+MMULT($D5:$E5,U$32:U$33))^2)</f>
        <v>0</v>
      </c>
      <c r="V36" cm="1">
        <f t="array" ref="V36">$G5*V$30*$C5*V$31*((1+MMULT($D5:$E5,V$32:V$33))^2)</f>
        <v>0</v>
      </c>
      <c r="W36" cm="1">
        <f t="array" ref="W36">$G5*W$30*$C5*W$31*((1+MMULT($D5:$E5,W$32:W$33))^2)</f>
        <v>0</v>
      </c>
      <c r="X36" cm="1">
        <f t="array" ref="X36">$G5*X$30*$C5*X$31*((1+MMULT($D5:$E5,X$32:X$33))^2)</f>
        <v>0</v>
      </c>
      <c r="Y36" cm="1">
        <f t="array" ref="Y36">$G5*Y$30*$C5*Y$31*((1+MMULT($D5:$E5,Y$32:Y$33))^2)</f>
        <v>0</v>
      </c>
      <c r="Z36" cm="1">
        <f t="array" ref="Z36">$G5*Z$30*$C5*Z$31*((1+MMULT($D5:$E5,Z$32:Z$33))^2)</f>
        <v>0</v>
      </c>
      <c r="AA36" cm="1">
        <f t="array" ref="AA36">$G5*AA$30*$C5*AA$31*((1+MMULT($D5:$E5,AA$32:AA$33))^2)</f>
        <v>0</v>
      </c>
      <c r="AB36" cm="1">
        <f t="array" ref="AB36">$G5*AB$30*$C5*AB$31*((1+MMULT($D5:$E5,AB$32:AB$33))^2)</f>
        <v>0</v>
      </c>
      <c r="AC36" cm="1">
        <f t="array" ref="AC36">$G5*AC$30*$C5*AC$31*((1+MMULT($D5:$E5,AC$32:AC$33))^2)</f>
        <v>0</v>
      </c>
      <c r="AD36" cm="1">
        <f t="array" ref="AD36">$G5*AD$30*$C5*AD$31*((1+MMULT($D5:$E5,AD$32:AD$33))^2)</f>
        <v>0</v>
      </c>
    </row>
    <row r="37" spans="6:30" x14ac:dyDescent="0.3">
      <c r="F37">
        <v>3</v>
      </c>
      <c r="G37" cm="1">
        <f t="array" ref="G37">$G6*G$30*$C6*G$31*((1+MMULT($D6:$E6,G$32:G$33))^2)</f>
        <v>0</v>
      </c>
      <c r="H37" cm="1">
        <f t="array" ref="H37">$G6*H$30*$C6*H$31*((1+MMULT($D6:$E6,H$32:H$33))^2)</f>
        <v>0</v>
      </c>
      <c r="I37" cm="1">
        <f t="array" ref="I37">$G6*I$30*$C6*I$31*((1+MMULT($D6:$E6,I$32:I$33))^2)</f>
        <v>0</v>
      </c>
      <c r="J37" cm="1">
        <f t="array" ref="J37">$G6*J$30*$C6*J$31*((1+MMULT($D6:$E6,J$32:J$33))^2)</f>
        <v>0</v>
      </c>
      <c r="K37" cm="1">
        <f t="array" ref="K37">$G6*K$30*$C6*K$31*((1+MMULT($D6:$E6,K$32:K$33))^2)</f>
        <v>0</v>
      </c>
      <c r="L37" cm="1">
        <f t="array" ref="L37">$G6*L$30*$C6*L$31*((1+MMULT($D6:$E6,L$32:L$33))^2)</f>
        <v>0</v>
      </c>
      <c r="M37" cm="1">
        <f t="array" ref="M37">$G6*M$30*$C6*M$31*((1+MMULT($D6:$E6,M$32:M$33))^2)</f>
        <v>0</v>
      </c>
      <c r="N37" cm="1">
        <f t="array" ref="N37">$G6*N$30*$C6*N$31*((1+MMULT($D6:$E6,N$32:N$33))^2)</f>
        <v>0</v>
      </c>
      <c r="O37" cm="1">
        <f t="array" ref="O37">$G6*O$30*$C6*O$31*((1+MMULT($D6:$E6,O$32:O$33))^2)</f>
        <v>0</v>
      </c>
      <c r="P37" cm="1">
        <f t="array" ref="P37">$G6*P$30*$C6*P$31*((1+MMULT($D6:$E6,P$32:P$33))^2)</f>
        <v>0</v>
      </c>
      <c r="Q37" cm="1">
        <f t="array" ref="Q37">$G6*Q$30*$C6*Q$31*((1+MMULT($D6:$E6,Q$32:Q$33))^2)</f>
        <v>0</v>
      </c>
      <c r="R37" cm="1">
        <f t="array" ref="R37">$G6*R$30*$C6*R$31*((1+MMULT($D6:$E6,R$32:R$33))^2)</f>
        <v>0</v>
      </c>
      <c r="S37" cm="1">
        <f t="array" ref="S37">$G6*S$30*$C6*S$31*((1+MMULT($D6:$E6,S$32:S$33))^2)</f>
        <v>0</v>
      </c>
      <c r="T37" cm="1">
        <f t="array" ref="T37">$G6*T$30*$C6*T$31*((1+MMULT($D6:$E6,T$32:T$33))^2)</f>
        <v>0</v>
      </c>
      <c r="U37" cm="1">
        <f t="array" ref="U37">$G6*U$30*$C6*U$31*((1+MMULT($D6:$E6,U$32:U$33))^2)</f>
        <v>0</v>
      </c>
      <c r="V37" cm="1">
        <f t="array" ref="V37">$G6*V$30*$C6*V$31*((1+MMULT($D6:$E6,V$32:V$33))^2)</f>
        <v>0</v>
      </c>
      <c r="W37" cm="1">
        <f t="array" ref="W37">$G6*W$30*$C6*W$31*((1+MMULT($D6:$E6,W$32:W$33))^2)</f>
        <v>0</v>
      </c>
      <c r="X37" cm="1">
        <f t="array" ref="X37">$G6*X$30*$C6*X$31*((1+MMULT($D6:$E6,X$32:X$33))^2)</f>
        <v>0</v>
      </c>
      <c r="Y37" cm="1">
        <f t="array" ref="Y37">$G6*Y$30*$C6*Y$31*((1+MMULT($D6:$E6,Y$32:Y$33))^2)</f>
        <v>0</v>
      </c>
      <c r="Z37" cm="1">
        <f t="array" ref="Z37">$G6*Z$30*$C6*Z$31*((1+MMULT($D6:$E6,Z$32:Z$33))^2)</f>
        <v>0</v>
      </c>
      <c r="AA37" cm="1">
        <f t="array" ref="AA37">$G6*AA$30*$C6*AA$31*((1+MMULT($D6:$E6,AA$32:AA$33))^2)</f>
        <v>0</v>
      </c>
      <c r="AB37" cm="1">
        <f t="array" ref="AB37">$G6*AB$30*$C6*AB$31*((1+MMULT($D6:$E6,AB$32:AB$33))^2)</f>
        <v>0</v>
      </c>
      <c r="AC37" cm="1">
        <f t="array" ref="AC37">$G6*AC$30*$C6*AC$31*((1+MMULT($D6:$E6,AC$32:AC$33))^2)</f>
        <v>0</v>
      </c>
      <c r="AD37" cm="1">
        <f t="array" ref="AD37">$G6*AD$30*$C6*AD$31*((1+MMULT($D6:$E6,AD$32:AD$33))^2)</f>
        <v>0</v>
      </c>
    </row>
    <row r="38" spans="6:30" x14ac:dyDescent="0.3">
      <c r="F38">
        <v>4</v>
      </c>
      <c r="G38" cm="1">
        <f t="array" ref="G38">$G7*G$30*$C7*G$31*((1+MMULT($D7:$E7,G$32:G$33))^2)</f>
        <v>0</v>
      </c>
      <c r="H38" cm="1">
        <f t="array" ref="H38">$G7*H$30*$C7*H$31*((1+MMULT($D7:$E7,H$32:H$33))^2)</f>
        <v>0</v>
      </c>
      <c r="I38" cm="1">
        <f t="array" ref="I38">$G7*I$30*$C7*I$31*((1+MMULT($D7:$E7,I$32:I$33))^2)</f>
        <v>0</v>
      </c>
      <c r="J38" cm="1">
        <f t="array" ref="J38">$G7*J$30*$C7*J$31*((1+MMULT($D7:$E7,J$32:J$33))^2)</f>
        <v>0</v>
      </c>
      <c r="K38" cm="1">
        <f t="array" ref="K38">$G7*K$30*$C7*K$31*((1+MMULT($D7:$E7,K$32:K$33))^2)</f>
        <v>0</v>
      </c>
      <c r="L38" cm="1">
        <f t="array" ref="L38">$G7*L$30*$C7*L$31*((1+MMULT($D7:$E7,L$32:L$33))^2)</f>
        <v>0</v>
      </c>
      <c r="M38" cm="1">
        <f t="array" ref="M38">$G7*M$30*$C7*M$31*((1+MMULT($D7:$E7,M$32:M$33))^2)</f>
        <v>0</v>
      </c>
      <c r="N38" cm="1">
        <f t="array" ref="N38">$G7*N$30*$C7*N$31*((1+MMULT($D7:$E7,N$32:N$33))^2)</f>
        <v>0</v>
      </c>
      <c r="O38" cm="1">
        <f t="array" ref="O38">$G7*O$30*$C7*O$31*((1+MMULT($D7:$E7,O$32:O$33))^2)</f>
        <v>0</v>
      </c>
      <c r="P38" cm="1">
        <f t="array" ref="P38">$G7*P$30*$C7*P$31*((1+MMULT($D7:$E7,P$32:P$33))^2)</f>
        <v>0</v>
      </c>
      <c r="Q38" cm="1">
        <f t="array" ref="Q38">$G7*Q$30*$C7*Q$31*((1+MMULT($D7:$E7,Q$32:Q$33))^2)</f>
        <v>0</v>
      </c>
      <c r="R38" cm="1">
        <f t="array" ref="R38">$G7*R$30*$C7*R$31*((1+MMULT($D7:$E7,R$32:R$33))^2)</f>
        <v>0</v>
      </c>
      <c r="S38" cm="1">
        <f t="array" ref="S38">$G7*S$30*$C7*S$31*((1+MMULT($D7:$E7,S$32:S$33))^2)</f>
        <v>0</v>
      </c>
      <c r="T38" cm="1">
        <f t="array" ref="T38">$G7*T$30*$C7*T$31*((1+MMULT($D7:$E7,T$32:T$33))^2)</f>
        <v>0</v>
      </c>
      <c r="U38" cm="1">
        <f t="array" ref="U38">$G7*U$30*$C7*U$31*((1+MMULT($D7:$E7,U$32:U$33))^2)</f>
        <v>0</v>
      </c>
      <c r="V38" cm="1">
        <f t="array" ref="V38">$G7*V$30*$C7*V$31*((1+MMULT($D7:$E7,V$32:V$33))^2)</f>
        <v>0</v>
      </c>
      <c r="W38" cm="1">
        <f t="array" ref="W38">$G7*W$30*$C7*W$31*((1+MMULT($D7:$E7,W$32:W$33))^2)</f>
        <v>0</v>
      </c>
      <c r="X38" cm="1">
        <f t="array" ref="X38">$G7*X$30*$C7*X$31*((1+MMULT($D7:$E7,X$32:X$33))^2)</f>
        <v>0</v>
      </c>
      <c r="Y38" cm="1">
        <f t="array" ref="Y38">$G7*Y$30*$C7*Y$31*((1+MMULT($D7:$E7,Y$32:Y$33))^2)</f>
        <v>0</v>
      </c>
      <c r="Z38" cm="1">
        <f t="array" ref="Z38">$G7*Z$30*$C7*Z$31*((1+MMULT($D7:$E7,Z$32:Z$33))^2)</f>
        <v>0</v>
      </c>
      <c r="AA38" cm="1">
        <f t="array" ref="AA38">$G7*AA$30*$C7*AA$31*((1+MMULT($D7:$E7,AA$32:AA$33))^2)</f>
        <v>0</v>
      </c>
      <c r="AB38" cm="1">
        <f t="array" ref="AB38">$G7*AB$30*$C7*AB$31*((1+MMULT($D7:$E7,AB$32:AB$33))^2)</f>
        <v>0</v>
      </c>
      <c r="AC38" cm="1">
        <f t="array" ref="AC38">$G7*AC$30*$C7*AC$31*((1+MMULT($D7:$E7,AC$32:AC$33))^2)</f>
        <v>0</v>
      </c>
      <c r="AD38" cm="1">
        <f t="array" ref="AD38">$G7*AD$30*$C7*AD$31*((1+MMULT($D7:$E7,AD$32:AD$33))^2)</f>
        <v>0</v>
      </c>
    </row>
    <row r="39" spans="6:30" x14ac:dyDescent="0.3">
      <c r="F39">
        <v>5</v>
      </c>
      <c r="G39" cm="1">
        <f t="array" ref="G39">$G8*G$30*$C8*G$31*((1+MMULT($D8:$E8,G$32:G$33))^2)</f>
        <v>0</v>
      </c>
      <c r="H39" cm="1">
        <f t="array" ref="H39">$G8*H$30*$C8*H$31*((1+MMULT($D8:$E8,H$32:H$33))^2)</f>
        <v>0</v>
      </c>
      <c r="I39" cm="1">
        <f t="array" ref="I39">$G8*I$30*$C8*I$31*((1+MMULT($D8:$E8,I$32:I$33))^2)</f>
        <v>0</v>
      </c>
      <c r="J39" cm="1">
        <f t="array" ref="J39">$G8*J$30*$C8*J$31*((1+MMULT($D8:$E8,J$32:J$33))^2)</f>
        <v>0</v>
      </c>
      <c r="K39" cm="1">
        <f t="array" ref="K39">$G8*K$30*$C8*K$31*((1+MMULT($D8:$E8,K$32:K$33))^2)</f>
        <v>0</v>
      </c>
      <c r="L39" cm="1">
        <f t="array" ref="L39">$G8*L$30*$C8*L$31*((1+MMULT($D8:$E8,L$32:L$33))^2)</f>
        <v>0</v>
      </c>
      <c r="M39" cm="1">
        <f t="array" ref="M39">$G8*M$30*$C8*M$31*((1+MMULT($D8:$E8,M$32:M$33))^2)</f>
        <v>0</v>
      </c>
      <c r="N39" cm="1">
        <f t="array" ref="N39">$G8*N$30*$C8*N$31*((1+MMULT($D8:$E8,N$32:N$33))^2)</f>
        <v>0</v>
      </c>
      <c r="O39" cm="1">
        <f t="array" ref="O39">$G8*O$30*$C8*O$31*((1+MMULT($D8:$E8,O$32:O$33))^2)</f>
        <v>0</v>
      </c>
      <c r="P39" cm="1">
        <f t="array" ref="P39">$G8*P$30*$C8*P$31*((1+MMULT($D8:$E8,P$32:P$33))^2)</f>
        <v>0</v>
      </c>
      <c r="Q39" cm="1">
        <f t="array" ref="Q39">$G8*Q$30*$C8*Q$31*((1+MMULT($D8:$E8,Q$32:Q$33))^2)</f>
        <v>0</v>
      </c>
      <c r="R39" cm="1">
        <f t="array" ref="R39">$G8*R$30*$C8*R$31*((1+MMULT($D8:$E8,R$32:R$33))^2)</f>
        <v>0</v>
      </c>
      <c r="S39" cm="1">
        <f t="array" ref="S39">$G8*S$30*$C8*S$31*((1+MMULT($D8:$E8,S$32:S$33))^2)</f>
        <v>0</v>
      </c>
      <c r="T39" cm="1">
        <f t="array" ref="T39">$G8*T$30*$C8*T$31*((1+MMULT($D8:$E8,T$32:T$33))^2)</f>
        <v>0</v>
      </c>
      <c r="U39" cm="1">
        <f t="array" ref="U39">$G8*U$30*$C8*U$31*((1+MMULT($D8:$E8,U$32:U$33))^2)</f>
        <v>0</v>
      </c>
      <c r="V39" cm="1">
        <f t="array" ref="V39">$G8*V$30*$C8*V$31*((1+MMULT($D8:$E8,V$32:V$33))^2)</f>
        <v>0</v>
      </c>
      <c r="W39" cm="1">
        <f t="array" ref="W39">$G8*W$30*$C8*W$31*((1+MMULT($D8:$E8,W$32:W$33))^2)</f>
        <v>0</v>
      </c>
      <c r="X39" cm="1">
        <f t="array" ref="X39">$G8*X$30*$C8*X$31*((1+MMULT($D8:$E8,X$32:X$33))^2)</f>
        <v>0</v>
      </c>
      <c r="Y39" cm="1">
        <f t="array" ref="Y39">$G8*Y$30*$C8*Y$31*((1+MMULT($D8:$E8,Y$32:Y$33))^2)</f>
        <v>0</v>
      </c>
      <c r="Z39" cm="1">
        <f t="array" ref="Z39">$G8*Z$30*$C8*Z$31*((1+MMULT($D8:$E8,Z$32:Z$33))^2)</f>
        <v>0</v>
      </c>
      <c r="AA39" cm="1">
        <f t="array" ref="AA39">$G8*AA$30*$C8*AA$31*((1+MMULT($D8:$E8,AA$32:AA$33))^2)</f>
        <v>0</v>
      </c>
      <c r="AB39" cm="1">
        <f t="array" ref="AB39">$G8*AB$30*$C8*AB$31*((1+MMULT($D8:$E8,AB$32:AB$33))^2)</f>
        <v>0</v>
      </c>
      <c r="AC39" cm="1">
        <f t="array" ref="AC39">$G8*AC$30*$C8*AC$31*((1+MMULT($D8:$E8,AC$32:AC$33))^2)</f>
        <v>0</v>
      </c>
      <c r="AD39" cm="1">
        <f t="array" ref="AD39">$G8*AD$30*$C8*AD$31*((1+MMULT($D8:$E8,AD$32:AD$33))^2)</f>
        <v>0</v>
      </c>
    </row>
    <row r="40" spans="6:30" x14ac:dyDescent="0.3">
      <c r="F40">
        <v>6</v>
      </c>
      <c r="G40" cm="1">
        <f t="array" ref="G40">$G9*G$30*$C9*G$31*((1+MMULT($D9:$E9,G$32:G$33))^2)</f>
        <v>0</v>
      </c>
      <c r="H40" cm="1">
        <f t="array" ref="H40">$G9*H$30*$C9*H$31*((1+MMULT($D9:$E9,H$32:H$33))^2)</f>
        <v>0</v>
      </c>
      <c r="I40" cm="1">
        <f t="array" ref="I40">$G9*I$30*$C9*I$31*((1+MMULT($D9:$E9,I$32:I$33))^2)</f>
        <v>0</v>
      </c>
      <c r="J40" cm="1">
        <f t="array" ref="J40">$G9*J$30*$C9*J$31*((1+MMULT($D9:$E9,J$32:J$33))^2)</f>
        <v>0</v>
      </c>
      <c r="K40" cm="1">
        <f t="array" ref="K40">$G9*K$30*$C9*K$31*((1+MMULT($D9:$E9,K$32:K$33))^2)</f>
        <v>0</v>
      </c>
      <c r="L40" cm="1">
        <f t="array" ref="L40">$G9*L$30*$C9*L$31*((1+MMULT($D9:$E9,L$32:L$33))^2)</f>
        <v>0</v>
      </c>
      <c r="M40" cm="1">
        <f t="array" ref="M40">$G9*M$30*$C9*M$31*((1+MMULT($D9:$E9,M$32:M$33))^2)</f>
        <v>0</v>
      </c>
      <c r="N40" cm="1">
        <f t="array" ref="N40">$G9*N$30*$C9*N$31*((1+MMULT($D9:$E9,N$32:N$33))^2)</f>
        <v>0</v>
      </c>
      <c r="O40" cm="1">
        <f t="array" ref="O40">$G9*O$30*$C9*O$31*((1+MMULT($D9:$E9,O$32:O$33))^2)</f>
        <v>0</v>
      </c>
      <c r="P40" cm="1">
        <f t="array" ref="P40">$G9*P$30*$C9*P$31*((1+MMULT($D9:$E9,P$32:P$33))^2)</f>
        <v>0</v>
      </c>
      <c r="Q40" cm="1">
        <f t="array" ref="Q40">$G9*Q$30*$C9*Q$31*((1+MMULT($D9:$E9,Q$32:Q$33))^2)</f>
        <v>0</v>
      </c>
      <c r="R40" cm="1">
        <f t="array" ref="R40">$G9*R$30*$C9*R$31*((1+MMULT($D9:$E9,R$32:R$33))^2)</f>
        <v>0</v>
      </c>
      <c r="S40" cm="1">
        <f t="array" ref="S40">$G9*S$30*$C9*S$31*((1+MMULT($D9:$E9,S$32:S$33))^2)</f>
        <v>0</v>
      </c>
      <c r="T40" cm="1">
        <f t="array" ref="T40">$G9*T$30*$C9*T$31*((1+MMULT($D9:$E9,T$32:T$33))^2)</f>
        <v>0</v>
      </c>
      <c r="U40" cm="1">
        <f t="array" ref="U40">$G9*U$30*$C9*U$31*((1+MMULT($D9:$E9,U$32:U$33))^2)</f>
        <v>0</v>
      </c>
      <c r="V40" cm="1">
        <f t="array" ref="V40">$G9*V$30*$C9*V$31*((1+MMULT($D9:$E9,V$32:V$33))^2)</f>
        <v>0</v>
      </c>
      <c r="W40" cm="1">
        <f t="array" ref="W40">$G9*W$30*$C9*W$31*((1+MMULT($D9:$E9,W$32:W$33))^2)</f>
        <v>0</v>
      </c>
      <c r="X40" cm="1">
        <f t="array" ref="X40">$G9*X$30*$C9*X$31*((1+MMULT($D9:$E9,X$32:X$33))^2)</f>
        <v>0</v>
      </c>
      <c r="Y40" cm="1">
        <f t="array" ref="Y40">$G9*Y$30*$C9*Y$31*((1+MMULT($D9:$E9,Y$32:Y$33))^2)</f>
        <v>0</v>
      </c>
      <c r="Z40" cm="1">
        <f t="array" ref="Z40">$G9*Z$30*$C9*Z$31*((1+MMULT($D9:$E9,Z$32:Z$33))^2)</f>
        <v>0</v>
      </c>
      <c r="AA40" cm="1">
        <f t="array" ref="AA40">$G9*AA$30*$C9*AA$31*((1+MMULT($D9:$E9,AA$32:AA$33))^2)</f>
        <v>0</v>
      </c>
      <c r="AB40" cm="1">
        <f t="array" ref="AB40">$G9*AB$30*$C9*AB$31*((1+MMULT($D9:$E9,AB$32:AB$33))^2)</f>
        <v>0</v>
      </c>
      <c r="AC40" cm="1">
        <f t="array" ref="AC40">$G9*AC$30*$C9*AC$31*((1+MMULT($D9:$E9,AC$32:AC$33))^2)</f>
        <v>0</v>
      </c>
      <c r="AD40" cm="1">
        <f t="array" ref="AD40">$G9*AD$30*$C9*AD$31*((1+MMULT($D9:$E9,AD$32:AD$33))^2)</f>
        <v>0</v>
      </c>
    </row>
    <row r="41" spans="6:30" x14ac:dyDescent="0.3">
      <c r="F41">
        <v>7</v>
      </c>
      <c r="G41" cm="1">
        <f t="array" ref="G41">$G10*G$30*$C10*G$31*((1+MMULT($D10:$E10,G$32:G$33))^2)</f>
        <v>0</v>
      </c>
      <c r="H41" cm="1">
        <f t="array" ref="H41">$G10*H$30*$C10*H$31*((1+MMULT($D10:$E10,H$32:H$33))^2)</f>
        <v>0</v>
      </c>
      <c r="I41" cm="1">
        <f t="array" ref="I41">$G10*I$30*$C10*I$31*((1+MMULT($D10:$E10,I$32:I$33))^2)</f>
        <v>0</v>
      </c>
      <c r="J41" cm="1">
        <f t="array" ref="J41">$G10*J$30*$C10*J$31*((1+MMULT($D10:$E10,J$32:J$33))^2)</f>
        <v>0</v>
      </c>
      <c r="K41" cm="1">
        <f t="array" ref="K41">$G10*K$30*$C10*K$31*((1+MMULT($D10:$E10,K$32:K$33))^2)</f>
        <v>0</v>
      </c>
      <c r="L41" cm="1">
        <f t="array" ref="L41">$G10*L$30*$C10*L$31*((1+MMULT($D10:$E10,L$32:L$33))^2)</f>
        <v>0</v>
      </c>
      <c r="M41" cm="1">
        <f t="array" ref="M41">$G10*M$30*$C10*M$31*((1+MMULT($D10:$E10,M$32:M$33))^2)</f>
        <v>0</v>
      </c>
      <c r="N41" cm="1">
        <f t="array" ref="N41">$G10*N$30*$C10*N$31*((1+MMULT($D10:$E10,N$32:N$33))^2)</f>
        <v>0</v>
      </c>
      <c r="O41" cm="1">
        <f t="array" ref="O41">$G10*O$30*$C10*O$31*((1+MMULT($D10:$E10,O$32:O$33))^2)</f>
        <v>0</v>
      </c>
      <c r="P41" cm="1">
        <f t="array" ref="P41">$G10*P$30*$C10*P$31*((1+MMULT($D10:$E10,P$32:P$33))^2)</f>
        <v>0</v>
      </c>
      <c r="Q41" cm="1">
        <f t="array" ref="Q41">$G10*Q$30*$C10*Q$31*((1+MMULT($D10:$E10,Q$32:Q$33))^2)</f>
        <v>0</v>
      </c>
      <c r="R41" cm="1">
        <f t="array" ref="R41">$G10*R$30*$C10*R$31*((1+MMULT($D10:$E10,R$32:R$33))^2)</f>
        <v>0</v>
      </c>
      <c r="S41" cm="1">
        <f t="array" ref="S41">$G10*S$30*$C10*S$31*((1+MMULT($D10:$E10,S$32:S$33))^2)</f>
        <v>0</v>
      </c>
      <c r="T41" cm="1">
        <f t="array" ref="T41">$G10*T$30*$C10*T$31*((1+MMULT($D10:$E10,T$32:T$33))^2)</f>
        <v>0</v>
      </c>
      <c r="U41" cm="1">
        <f t="array" ref="U41">$G10*U$30*$C10*U$31*((1+MMULT($D10:$E10,U$32:U$33))^2)</f>
        <v>0</v>
      </c>
      <c r="V41" cm="1">
        <f t="array" ref="V41">$G10*V$30*$C10*V$31*((1+MMULT($D10:$E10,V$32:V$33))^2)</f>
        <v>0</v>
      </c>
      <c r="W41" cm="1">
        <f t="array" ref="W41">$G10*W$30*$C10*W$31*((1+MMULT($D10:$E10,W$32:W$33))^2)</f>
        <v>0</v>
      </c>
      <c r="X41" cm="1">
        <f t="array" ref="X41">$G10*X$30*$C10*X$31*((1+MMULT($D10:$E10,X$32:X$33))^2)</f>
        <v>0</v>
      </c>
      <c r="Y41" cm="1">
        <f t="array" ref="Y41">$G10*Y$30*$C10*Y$31*((1+MMULT($D10:$E10,Y$32:Y$33))^2)</f>
        <v>0</v>
      </c>
      <c r="Z41" cm="1">
        <f t="array" ref="Z41">$G10*Z$30*$C10*Z$31*((1+MMULT($D10:$E10,Z$32:Z$33))^2)</f>
        <v>0</v>
      </c>
      <c r="AA41" cm="1">
        <f t="array" ref="AA41">$G10*AA$30*$C10*AA$31*((1+MMULT($D10:$E10,AA$32:AA$33))^2)</f>
        <v>0</v>
      </c>
      <c r="AB41" cm="1">
        <f t="array" ref="AB41">$G10*AB$30*$C10*AB$31*((1+MMULT($D10:$E10,AB$32:AB$33))^2)</f>
        <v>0</v>
      </c>
      <c r="AC41" cm="1">
        <f t="array" ref="AC41">$G10*AC$30*$C10*AC$31*((1+MMULT($D10:$E10,AC$32:AC$33))^2)</f>
        <v>0</v>
      </c>
      <c r="AD41" cm="1">
        <f t="array" ref="AD41">$G10*AD$30*$C10*AD$31*((1+MMULT($D10:$E10,AD$32:AD$33))^2)</f>
        <v>0</v>
      </c>
    </row>
    <row r="42" spans="6:30" x14ac:dyDescent="0.3">
      <c r="F42">
        <v>8</v>
      </c>
      <c r="G42" cm="1">
        <f t="array" ref="G42">$G11*G$30*$C11*G$31*((1+MMULT($D11:$E11,G$32:G$33))^2)</f>
        <v>0</v>
      </c>
      <c r="H42" cm="1">
        <f t="array" ref="H42">$G11*H$30*$C11*H$31*((1+MMULT($D11:$E11,H$32:H$33))^2)</f>
        <v>0</v>
      </c>
      <c r="I42" cm="1">
        <f t="array" ref="I42">$G11*I$30*$C11*I$31*((1+MMULT($D11:$E11,I$32:I$33))^2)</f>
        <v>0</v>
      </c>
      <c r="J42" cm="1">
        <f t="array" ref="J42">$G11*J$30*$C11*J$31*((1+MMULT($D11:$E11,J$32:J$33))^2)</f>
        <v>0</v>
      </c>
      <c r="K42" cm="1">
        <f t="array" ref="K42">$G11*K$30*$C11*K$31*((1+MMULT($D11:$E11,K$32:K$33))^2)</f>
        <v>0</v>
      </c>
      <c r="L42" cm="1">
        <f t="array" ref="L42">$G11*L$30*$C11*L$31*((1+MMULT($D11:$E11,L$32:L$33))^2)</f>
        <v>0</v>
      </c>
      <c r="M42" cm="1">
        <f t="array" ref="M42">$G11*M$30*$C11*M$31*((1+MMULT($D11:$E11,M$32:M$33))^2)</f>
        <v>0</v>
      </c>
      <c r="N42" cm="1">
        <f t="array" ref="N42">$G11*N$30*$C11*N$31*((1+MMULT($D11:$E11,N$32:N$33))^2)</f>
        <v>0</v>
      </c>
      <c r="O42" cm="1">
        <f t="array" ref="O42">$G11*O$30*$C11*O$31*((1+MMULT($D11:$E11,O$32:O$33))^2)</f>
        <v>0</v>
      </c>
      <c r="P42" cm="1">
        <f t="array" ref="P42">$G11*P$30*$C11*P$31*((1+MMULT($D11:$E11,P$32:P$33))^2)</f>
        <v>0</v>
      </c>
      <c r="Q42" cm="1">
        <f t="array" ref="Q42">$G11*Q$30*$C11*Q$31*((1+MMULT($D11:$E11,Q$32:Q$33))^2)</f>
        <v>0</v>
      </c>
      <c r="R42" cm="1">
        <f t="array" ref="R42">$G11*R$30*$C11*R$31*((1+MMULT($D11:$E11,R$32:R$33))^2)</f>
        <v>0</v>
      </c>
      <c r="S42" cm="1">
        <f t="array" ref="S42">$G11*S$30*$C11*S$31*((1+MMULT($D11:$E11,S$32:S$33))^2)</f>
        <v>0</v>
      </c>
      <c r="T42" cm="1">
        <f t="array" ref="T42">$G11*T$30*$C11*T$31*((1+MMULT($D11:$E11,T$32:T$33))^2)</f>
        <v>0</v>
      </c>
      <c r="U42" cm="1">
        <f t="array" ref="U42">$G11*U$30*$C11*U$31*((1+MMULT($D11:$E11,U$32:U$33))^2)</f>
        <v>0</v>
      </c>
      <c r="V42" cm="1">
        <f t="array" ref="V42">$G11*V$30*$C11*V$31*((1+MMULT($D11:$E11,V$32:V$33))^2)</f>
        <v>0</v>
      </c>
      <c r="W42" cm="1">
        <f t="array" ref="W42">$G11*W$30*$C11*W$31*((1+MMULT($D11:$E11,W$32:W$33))^2)</f>
        <v>0</v>
      </c>
      <c r="X42" cm="1">
        <f t="array" ref="X42">$G11*X$30*$C11*X$31*((1+MMULT($D11:$E11,X$32:X$33))^2)</f>
        <v>0</v>
      </c>
      <c r="Y42" cm="1">
        <f t="array" ref="Y42">$G11*Y$30*$C11*Y$31*((1+MMULT($D11:$E11,Y$32:Y$33))^2)</f>
        <v>0</v>
      </c>
      <c r="Z42" cm="1">
        <f t="array" ref="Z42">$G11*Z$30*$C11*Z$31*((1+MMULT($D11:$E11,Z$32:Z$33))^2)</f>
        <v>0</v>
      </c>
      <c r="AA42" cm="1">
        <f t="array" ref="AA42">$G11*AA$30*$C11*AA$31*((1+MMULT($D11:$E11,AA$32:AA$33))^2)</f>
        <v>0</v>
      </c>
      <c r="AB42" cm="1">
        <f t="array" ref="AB42">$G11*AB$30*$C11*AB$31*((1+MMULT($D11:$E11,AB$32:AB$33))^2)</f>
        <v>0</v>
      </c>
      <c r="AC42" cm="1">
        <f t="array" ref="AC42">$G11*AC$30*$C11*AC$31*((1+MMULT($D11:$E11,AC$32:AC$33))^2)</f>
        <v>0</v>
      </c>
      <c r="AD42" cm="1">
        <f t="array" ref="AD42">$G11*AD$30*$C11*AD$31*((1+MMULT($D11:$E11,AD$32:AD$33))^2)</f>
        <v>0</v>
      </c>
    </row>
    <row r="43" spans="6:30" x14ac:dyDescent="0.3">
      <c r="F43">
        <v>9</v>
      </c>
      <c r="G43" cm="1">
        <f t="array" ref="G43">$G12*G$30*$C12*G$31*((1+MMULT($D12:$E12,G$32:G$33))^2)</f>
        <v>0</v>
      </c>
      <c r="H43" cm="1">
        <f t="array" ref="H43">$G12*H$30*$C12*H$31*((1+MMULT($D12:$E12,H$32:H$33))^2)</f>
        <v>0</v>
      </c>
      <c r="I43" cm="1">
        <f t="array" ref="I43">$G12*I$30*$C12*I$31*((1+MMULT($D12:$E12,I$32:I$33))^2)</f>
        <v>0</v>
      </c>
      <c r="J43" cm="1">
        <f t="array" ref="J43">$G12*J$30*$C12*J$31*((1+MMULT($D12:$E12,J$32:J$33))^2)</f>
        <v>0</v>
      </c>
      <c r="K43" cm="1">
        <f t="array" ref="K43">$G12*K$30*$C12*K$31*((1+MMULT($D12:$E12,K$32:K$33))^2)</f>
        <v>0</v>
      </c>
      <c r="L43" cm="1">
        <f t="array" ref="L43">$G12*L$30*$C12*L$31*((1+MMULT($D12:$E12,L$32:L$33))^2)</f>
        <v>0</v>
      </c>
      <c r="M43" cm="1">
        <f t="array" ref="M43">$G12*M$30*$C12*M$31*((1+MMULT($D12:$E12,M$32:M$33))^2)</f>
        <v>0</v>
      </c>
      <c r="N43" cm="1">
        <f t="array" ref="N43">$G12*N$30*$C12*N$31*((1+MMULT($D12:$E12,N$32:N$33))^2)</f>
        <v>0</v>
      </c>
      <c r="O43" cm="1">
        <f t="array" ref="O43">$G12*O$30*$C12*O$31*((1+MMULT($D12:$E12,O$32:O$33))^2)</f>
        <v>0</v>
      </c>
      <c r="P43" cm="1">
        <f t="array" ref="P43">$G12*P$30*$C12*P$31*((1+MMULT($D12:$E12,P$32:P$33))^2)</f>
        <v>0</v>
      </c>
      <c r="Q43" cm="1">
        <f t="array" ref="Q43">$G12*Q$30*$C12*Q$31*((1+MMULT($D12:$E12,Q$32:Q$33))^2)</f>
        <v>0</v>
      </c>
      <c r="R43" cm="1">
        <f t="array" ref="R43">$G12*R$30*$C12*R$31*((1+MMULT($D12:$E12,R$32:R$33))^2)</f>
        <v>0</v>
      </c>
      <c r="S43" cm="1">
        <f t="array" ref="S43">$G12*S$30*$C12*S$31*((1+MMULT($D12:$E12,S$32:S$33))^2)</f>
        <v>0</v>
      </c>
      <c r="T43" cm="1">
        <f t="array" ref="T43">$G12*T$30*$C12*T$31*((1+MMULT($D12:$E12,T$32:T$33))^2)</f>
        <v>0</v>
      </c>
      <c r="U43" cm="1">
        <f t="array" ref="U43">$G12*U$30*$C12*U$31*((1+MMULT($D12:$E12,U$32:U$33))^2)</f>
        <v>0</v>
      </c>
      <c r="V43" cm="1">
        <f t="array" ref="V43">$G12*V$30*$C12*V$31*((1+MMULT($D12:$E12,V$32:V$33))^2)</f>
        <v>0</v>
      </c>
      <c r="W43" cm="1">
        <f t="array" ref="W43">$G12*W$30*$C12*W$31*((1+MMULT($D12:$E12,W$32:W$33))^2)</f>
        <v>0</v>
      </c>
      <c r="X43" cm="1">
        <f t="array" ref="X43">$G12*X$30*$C12*X$31*((1+MMULT($D12:$E12,X$32:X$33))^2)</f>
        <v>0</v>
      </c>
      <c r="Y43" cm="1">
        <f t="array" ref="Y43">$G12*Y$30*$C12*Y$31*((1+MMULT($D12:$E12,Y$32:Y$33))^2)</f>
        <v>0</v>
      </c>
      <c r="Z43" cm="1">
        <f t="array" ref="Z43">$G12*Z$30*$C12*Z$31*((1+MMULT($D12:$E12,Z$32:Z$33))^2)</f>
        <v>0</v>
      </c>
      <c r="AA43" cm="1">
        <f t="array" ref="AA43">$G12*AA$30*$C12*AA$31*((1+MMULT($D12:$E12,AA$32:AA$33))^2)</f>
        <v>0</v>
      </c>
      <c r="AB43" cm="1">
        <f t="array" ref="AB43">$G12*AB$30*$C12*AB$31*((1+MMULT($D12:$E12,AB$32:AB$33))^2)</f>
        <v>0</v>
      </c>
      <c r="AC43" cm="1">
        <f t="array" ref="AC43">$G12*AC$30*$C12*AC$31*((1+MMULT($D12:$E12,AC$32:AC$33))^2)</f>
        <v>0</v>
      </c>
      <c r="AD43" cm="1">
        <f t="array" ref="AD43">$G12*AD$30*$C12*AD$31*((1+MMULT($D12:$E12,AD$32:AD$33))^2)</f>
        <v>0</v>
      </c>
    </row>
    <row r="44" spans="6:30" x14ac:dyDescent="0.3">
      <c r="F44">
        <v>10</v>
      </c>
      <c r="G44" cm="1">
        <f t="array" ref="G44">$G13*G$30*$C13*G$31*((1+MMULT($D13:$E13,G$32:G$33))^2)</f>
        <v>0</v>
      </c>
      <c r="H44" cm="1">
        <f t="array" ref="H44">$G13*H$30*$C13*H$31*((1+MMULT($D13:$E13,H$32:H$33))^2)</f>
        <v>0</v>
      </c>
      <c r="I44" cm="1">
        <f t="array" ref="I44">$G13*I$30*$C13*I$31*((1+MMULT($D13:$E13,I$32:I$33))^2)</f>
        <v>0</v>
      </c>
      <c r="J44" cm="1">
        <f t="array" ref="J44">$G13*J$30*$C13*J$31*((1+MMULT($D13:$E13,J$32:J$33))^2)</f>
        <v>0</v>
      </c>
      <c r="K44" cm="1">
        <f t="array" ref="K44">$G13*K$30*$C13*K$31*((1+MMULT($D13:$E13,K$32:K$33))^2)</f>
        <v>0</v>
      </c>
      <c r="L44" cm="1">
        <f t="array" ref="L44">$G13*L$30*$C13*L$31*((1+MMULT($D13:$E13,L$32:L$33))^2)</f>
        <v>0</v>
      </c>
      <c r="M44" cm="1">
        <f t="array" ref="M44">$G13*M$30*$C13*M$31*((1+MMULT($D13:$E13,M$32:M$33))^2)</f>
        <v>0</v>
      </c>
      <c r="N44" cm="1">
        <f t="array" ref="N44">$G13*N$30*$C13*N$31*((1+MMULT($D13:$E13,N$32:N$33))^2)</f>
        <v>0</v>
      </c>
      <c r="O44" cm="1">
        <f t="array" ref="O44">$G13*O$30*$C13*O$31*((1+MMULT($D13:$E13,O$32:O$33))^2)</f>
        <v>0</v>
      </c>
      <c r="P44" cm="1">
        <f t="array" ref="P44">$G13*P$30*$C13*P$31*((1+MMULT($D13:$E13,P$32:P$33))^2)</f>
        <v>5.824965537229671E-3</v>
      </c>
      <c r="Q44" cm="1">
        <f t="array" ref="Q44">$G13*Q$30*$C13*Q$31*((1+MMULT($D13:$E13,Q$32:Q$33))^2)</f>
        <v>0</v>
      </c>
      <c r="R44" cm="1">
        <f t="array" ref="R44">$G13*R$30*$C13*R$31*((1+MMULT($D13:$E13,R$32:R$33))^2)</f>
        <v>0</v>
      </c>
      <c r="S44" cm="1">
        <f t="array" ref="S44">$G13*S$30*$C13*S$31*((1+MMULT($D13:$E13,S$32:S$33))^2)</f>
        <v>0</v>
      </c>
      <c r="T44" cm="1">
        <f t="array" ref="T44">$G13*T$30*$C13*T$31*((1+MMULT($D13:$E13,T$32:T$33))^2)</f>
        <v>-1.6752693592115086E-5</v>
      </c>
      <c r="U44" cm="1">
        <f t="array" ref="U44">$G13*U$30*$C13*U$31*((1+MMULT($D13:$E13,U$32:U$33))^2)</f>
        <v>0</v>
      </c>
      <c r="V44" cm="1">
        <f t="array" ref="V44">$G13*V$30*$C13*V$31*((1+MMULT($D13:$E13,V$32:V$33))^2)</f>
        <v>-7.7353607334434374E-5</v>
      </c>
      <c r="W44" cm="1">
        <f t="array" ref="W44">$G13*W$30*$C13*W$31*((1+MMULT($D13:$E13,W$32:W$33))^2)</f>
        <v>-9.7116760116707848E-3</v>
      </c>
      <c r="X44" cm="1">
        <f t="array" ref="X44">$G13*X$30*$C13*X$31*((1+MMULT($D13:$E13,X$32:X$33))^2)</f>
        <v>-6.8381366785781406E-3</v>
      </c>
      <c r="Y44" cm="1">
        <f t="array" ref="Y44">$G13*Y$30*$C13*Y$31*((1+MMULT($D13:$E13,Y$32:Y$33))^2)</f>
        <v>0</v>
      </c>
      <c r="Z44" cm="1">
        <f t="array" ref="Z44">$G13*Z$30*$C13*Z$31*((1+MMULT($D13:$E13,Z$32:Z$33))^2)</f>
        <v>0</v>
      </c>
      <c r="AA44" cm="1">
        <f t="array" ref="AA44">$G13*AA$30*$C13*AA$31*((1+MMULT($D13:$E13,AA$32:AA$33))^2)</f>
        <v>0</v>
      </c>
      <c r="AB44" cm="1">
        <f t="array" ref="AB44">$G13*AB$30*$C13*AB$31*((1+MMULT($D13:$E13,AB$32:AB$33))^2)</f>
        <v>0</v>
      </c>
      <c r="AC44" cm="1">
        <f t="array" ref="AC44">$G13*AC$30*$C13*AC$31*((1+MMULT($D13:$E13,AC$32:AC$33))^2)</f>
        <v>0</v>
      </c>
      <c r="AD44" cm="1">
        <f t="array" ref="AD44">$G13*AD$30*$C13*AD$31*((1+MMULT($D13:$E13,AD$32:AD$33))^2)</f>
        <v>0</v>
      </c>
    </row>
    <row r="45" spans="6:30" x14ac:dyDescent="0.3">
      <c r="F45">
        <v>11</v>
      </c>
      <c r="G45" cm="1">
        <f t="array" ref="G45">$G14*G$30*$C14*G$31*((1+MMULT($D14:$E14,G$32:G$33))^2)</f>
        <v>0</v>
      </c>
      <c r="H45" cm="1">
        <f t="array" ref="H45">$G14*H$30*$C14*H$31*((1+MMULT($D14:$E14,H$32:H$33))^2)</f>
        <v>0</v>
      </c>
      <c r="I45" cm="1">
        <f t="array" ref="I45">$G14*I$30*$C14*I$31*((1+MMULT($D14:$E14,I$32:I$33))^2)</f>
        <v>0</v>
      </c>
      <c r="J45" cm="1">
        <f t="array" ref="J45">$G14*J$30*$C14*J$31*((1+MMULT($D14:$E14,J$32:J$33))^2)</f>
        <v>0</v>
      </c>
      <c r="K45" cm="1">
        <f t="array" ref="K45">$G14*K$30*$C14*K$31*((1+MMULT($D14:$E14,K$32:K$33))^2)</f>
        <v>0</v>
      </c>
      <c r="L45" cm="1">
        <f t="array" ref="L45">$G14*L$30*$C14*L$31*((1+MMULT($D14:$E14,L$32:L$33))^2)</f>
        <v>0</v>
      </c>
      <c r="M45" cm="1">
        <f t="array" ref="M45">$G14*M$30*$C14*M$31*((1+MMULT($D14:$E14,M$32:M$33))^2)</f>
        <v>0</v>
      </c>
      <c r="N45" cm="1">
        <f t="array" ref="N45">$G14*N$30*$C14*N$31*((1+MMULT($D14:$E14,N$32:N$33))^2)</f>
        <v>0</v>
      </c>
      <c r="O45" cm="1">
        <f t="array" ref="O45">$G14*O$30*$C14*O$31*((1+MMULT($D14:$E14,O$32:O$33))^2)</f>
        <v>0</v>
      </c>
      <c r="P45" cm="1">
        <f t="array" ref="P45">$G14*P$30*$C14*P$31*((1+MMULT($D14:$E14,P$32:P$33))^2)</f>
        <v>0</v>
      </c>
      <c r="Q45" cm="1">
        <f t="array" ref="Q45">$G14*Q$30*$C14*Q$31*((1+MMULT($D14:$E14,Q$32:Q$33))^2)</f>
        <v>0</v>
      </c>
      <c r="R45" cm="1">
        <f t="array" ref="R45">$G14*R$30*$C14*R$31*((1+MMULT($D14:$E14,R$32:R$33))^2)</f>
        <v>0</v>
      </c>
      <c r="S45" cm="1">
        <f t="array" ref="S45">$G14*S$30*$C14*S$31*((1+MMULT($D14:$E14,S$32:S$33))^2)</f>
        <v>0</v>
      </c>
      <c r="T45" cm="1">
        <f t="array" ref="T45">$G14*T$30*$C14*T$31*((1+MMULT($D14:$E14,T$32:T$33))^2)</f>
        <v>0</v>
      </c>
      <c r="U45" cm="1">
        <f t="array" ref="U45">$G14*U$30*$C14*U$31*((1+MMULT($D14:$E14,U$32:U$33))^2)</f>
        <v>0</v>
      </c>
      <c r="V45" cm="1">
        <f t="array" ref="V45">$G14*V$30*$C14*V$31*((1+MMULT($D14:$E14,V$32:V$33))^2)</f>
        <v>0</v>
      </c>
      <c r="W45" cm="1">
        <f t="array" ref="W45">$G14*W$30*$C14*W$31*((1+MMULT($D14:$E14,W$32:W$33))^2)</f>
        <v>0</v>
      </c>
      <c r="X45" cm="1">
        <f t="array" ref="X45">$G14*X$30*$C14*X$31*((1+MMULT($D14:$E14,X$32:X$33))^2)</f>
        <v>0</v>
      </c>
      <c r="Y45" cm="1">
        <f t="array" ref="Y45">$G14*Y$30*$C14*Y$31*((1+MMULT($D14:$E14,Y$32:Y$33))^2)</f>
        <v>0</v>
      </c>
      <c r="Z45" cm="1">
        <f t="array" ref="Z45">$G14*Z$30*$C14*Z$31*((1+MMULT($D14:$E14,Z$32:Z$33))^2)</f>
        <v>0</v>
      </c>
      <c r="AA45" cm="1">
        <f t="array" ref="AA45">$G14*AA$30*$C14*AA$31*((1+MMULT($D14:$E14,AA$32:AA$33))^2)</f>
        <v>0</v>
      </c>
      <c r="AB45" cm="1">
        <f t="array" ref="AB45">$G14*AB$30*$C14*AB$31*((1+MMULT($D14:$E14,AB$32:AB$33))^2)</f>
        <v>0</v>
      </c>
      <c r="AC45" cm="1">
        <f t="array" ref="AC45">$G14*AC$30*$C14*AC$31*((1+MMULT($D14:$E14,AC$32:AC$33))^2)</f>
        <v>0</v>
      </c>
      <c r="AD45" cm="1">
        <f t="array" ref="AD45">$G14*AD$30*$C14*AD$31*((1+MMULT($D14:$E14,AD$32:AD$33))^2)</f>
        <v>0</v>
      </c>
    </row>
    <row r="46" spans="6:30" x14ac:dyDescent="0.3">
      <c r="F46">
        <v>12</v>
      </c>
      <c r="G46" cm="1">
        <f t="array" ref="G46">$G15*G$30*$C15*G$31*((1+MMULT($D15:$E15,G$32:G$33))^2)</f>
        <v>0</v>
      </c>
      <c r="H46" cm="1">
        <f t="array" ref="H46">$G15*H$30*$C15*H$31*((1+MMULT($D15:$E15,H$32:H$33))^2)</f>
        <v>0</v>
      </c>
      <c r="I46" cm="1">
        <f t="array" ref="I46">$G15*I$30*$C15*I$31*((1+MMULT($D15:$E15,I$32:I$33))^2)</f>
        <v>0</v>
      </c>
      <c r="J46" cm="1">
        <f t="array" ref="J46">$G15*J$30*$C15*J$31*((1+MMULT($D15:$E15,J$32:J$33))^2)</f>
        <v>0</v>
      </c>
      <c r="K46" cm="1">
        <f t="array" ref="K46">$G15*K$30*$C15*K$31*((1+MMULT($D15:$E15,K$32:K$33))^2)</f>
        <v>0</v>
      </c>
      <c r="L46" cm="1">
        <f t="array" ref="L46">$G15*L$30*$C15*L$31*((1+MMULT($D15:$E15,L$32:L$33))^2)</f>
        <v>0</v>
      </c>
      <c r="M46" cm="1">
        <f t="array" ref="M46">$G15*M$30*$C15*M$31*((1+MMULT($D15:$E15,M$32:M$33))^2)</f>
        <v>0</v>
      </c>
      <c r="N46" cm="1">
        <f t="array" ref="N46">$G15*N$30*$C15*N$31*((1+MMULT($D15:$E15,N$32:N$33))^2)</f>
        <v>0</v>
      </c>
      <c r="O46" cm="1">
        <f t="array" ref="O46">$G15*O$30*$C15*O$31*((1+MMULT($D15:$E15,O$32:O$33))^2)</f>
        <v>0</v>
      </c>
      <c r="P46" cm="1">
        <f t="array" ref="P46">$G15*P$30*$C15*P$31*((1+MMULT($D15:$E15,P$32:P$33))^2)</f>
        <v>0</v>
      </c>
      <c r="Q46" cm="1">
        <f t="array" ref="Q46">$G15*Q$30*$C15*Q$31*((1+MMULT($D15:$E15,Q$32:Q$33))^2)</f>
        <v>0</v>
      </c>
      <c r="R46" cm="1">
        <f t="array" ref="R46">$G15*R$30*$C15*R$31*((1+MMULT($D15:$E15,R$32:R$33))^2)</f>
        <v>0</v>
      </c>
      <c r="S46" cm="1">
        <f t="array" ref="S46">$G15*S$30*$C15*S$31*((1+MMULT($D15:$E15,S$32:S$33))^2)</f>
        <v>0</v>
      </c>
      <c r="T46" cm="1">
        <f t="array" ref="T46">$G15*T$30*$C15*T$31*((1+MMULT($D15:$E15,T$32:T$33))^2)</f>
        <v>0</v>
      </c>
      <c r="U46" cm="1">
        <f t="array" ref="U46">$G15*U$30*$C15*U$31*((1+MMULT($D15:$E15,U$32:U$33))^2)</f>
        <v>0</v>
      </c>
      <c r="V46" cm="1">
        <f t="array" ref="V46">$G15*V$30*$C15*V$31*((1+MMULT($D15:$E15,V$32:V$33))^2)</f>
        <v>0</v>
      </c>
      <c r="W46" cm="1">
        <f t="array" ref="W46">$G15*W$30*$C15*W$31*((1+MMULT($D15:$E15,W$32:W$33))^2)</f>
        <v>0</v>
      </c>
      <c r="X46" cm="1">
        <f t="array" ref="X46">$G15*X$30*$C15*X$31*((1+MMULT($D15:$E15,X$32:X$33))^2)</f>
        <v>0</v>
      </c>
      <c r="Y46" cm="1">
        <f t="array" ref="Y46">$G15*Y$30*$C15*Y$31*((1+MMULT($D15:$E15,Y$32:Y$33))^2)</f>
        <v>0</v>
      </c>
      <c r="Z46" cm="1">
        <f t="array" ref="Z46">$G15*Z$30*$C15*Z$31*((1+MMULT($D15:$E15,Z$32:Z$33))^2)</f>
        <v>0</v>
      </c>
      <c r="AA46" cm="1">
        <f t="array" ref="AA46">$G15*AA$30*$C15*AA$31*((1+MMULT($D15:$E15,AA$32:AA$33))^2)</f>
        <v>0</v>
      </c>
      <c r="AB46" cm="1">
        <f t="array" ref="AB46">$G15*AB$30*$C15*AB$31*((1+MMULT($D15:$E15,AB$32:AB$33))^2)</f>
        <v>0</v>
      </c>
      <c r="AC46" cm="1">
        <f t="array" ref="AC46">$G15*AC$30*$C15*AC$31*((1+MMULT($D15:$E15,AC$32:AC$33))^2)</f>
        <v>0</v>
      </c>
      <c r="AD46" cm="1">
        <f t="array" ref="AD46">$G15*AD$30*$C15*AD$31*((1+MMULT($D15:$E15,AD$32:AD$33))^2)</f>
        <v>0</v>
      </c>
    </row>
    <row r="47" spans="6:30" x14ac:dyDescent="0.3">
      <c r="F47">
        <v>13</v>
      </c>
      <c r="G47" cm="1">
        <f t="array" ref="G47">$G16*G$30*$C16*G$31*((1+MMULT($D16:$E16,G$32:G$33))^2)</f>
        <v>0</v>
      </c>
      <c r="H47" cm="1">
        <f t="array" ref="H47">$G16*H$30*$C16*H$31*((1+MMULT($D16:$E16,H$32:H$33))^2)</f>
        <v>0</v>
      </c>
      <c r="I47" cm="1">
        <f t="array" ref="I47">$G16*I$30*$C16*I$31*((1+MMULT($D16:$E16,I$32:I$33))^2)</f>
        <v>0</v>
      </c>
      <c r="J47" cm="1">
        <f t="array" ref="J47">$G16*J$30*$C16*J$31*((1+MMULT($D16:$E16,J$32:J$33))^2)</f>
        <v>0</v>
      </c>
      <c r="K47" cm="1">
        <f t="array" ref="K47">$G16*K$30*$C16*K$31*((1+MMULT($D16:$E16,K$32:K$33))^2)</f>
        <v>0</v>
      </c>
      <c r="L47" cm="1">
        <f t="array" ref="L47">$G16*L$30*$C16*L$31*((1+MMULT($D16:$E16,L$32:L$33))^2)</f>
        <v>0</v>
      </c>
      <c r="M47" cm="1">
        <f t="array" ref="M47">$G16*M$30*$C16*M$31*((1+MMULT($D16:$E16,M$32:M$33))^2)</f>
        <v>0</v>
      </c>
      <c r="N47" cm="1">
        <f t="array" ref="N47">$G16*N$30*$C16*N$31*((1+MMULT($D16:$E16,N$32:N$33))^2)</f>
        <v>0</v>
      </c>
      <c r="O47" cm="1">
        <f t="array" ref="O47">$G16*O$30*$C16*O$31*((1+MMULT($D16:$E16,O$32:O$33))^2)</f>
        <v>0</v>
      </c>
      <c r="P47" cm="1">
        <f t="array" ref="P47">$G16*P$30*$C16*P$31*((1+MMULT($D16:$E16,P$32:P$33))^2)</f>
        <v>0</v>
      </c>
      <c r="Q47" cm="1">
        <f t="array" ref="Q47">$G16*Q$30*$C16*Q$31*((1+MMULT($D16:$E16,Q$32:Q$33))^2)</f>
        <v>0</v>
      </c>
      <c r="R47" cm="1">
        <f t="array" ref="R47">$G16*R$30*$C16*R$31*((1+MMULT($D16:$E16,R$32:R$33))^2)</f>
        <v>0</v>
      </c>
      <c r="S47" cm="1">
        <f t="array" ref="S47">$G16*S$30*$C16*S$31*((1+MMULT($D16:$E16,S$32:S$33))^2)</f>
        <v>0</v>
      </c>
      <c r="T47" cm="1">
        <f t="array" ref="T47">$G16*T$30*$C16*T$31*((1+MMULT($D16:$E16,T$32:T$33))^2)</f>
        <v>0</v>
      </c>
      <c r="U47" cm="1">
        <f t="array" ref="U47">$G16*U$30*$C16*U$31*((1+MMULT($D16:$E16,U$32:U$33))^2)</f>
        <v>0</v>
      </c>
      <c r="V47" cm="1">
        <f t="array" ref="V47">$G16*V$30*$C16*V$31*((1+MMULT($D16:$E16,V$32:V$33))^2)</f>
        <v>0</v>
      </c>
      <c r="W47" cm="1">
        <f t="array" ref="W47">$G16*W$30*$C16*W$31*((1+MMULT($D16:$E16,W$32:W$33))^2)</f>
        <v>0</v>
      </c>
      <c r="X47" cm="1">
        <f t="array" ref="X47">$G16*X$30*$C16*X$31*((1+MMULT($D16:$E16,X$32:X$33))^2)</f>
        <v>0</v>
      </c>
      <c r="Y47" cm="1">
        <f t="array" ref="Y47">$G16*Y$30*$C16*Y$31*((1+MMULT($D16:$E16,Y$32:Y$33))^2)</f>
        <v>0</v>
      </c>
      <c r="Z47" cm="1">
        <f t="array" ref="Z47">$G16*Z$30*$C16*Z$31*((1+MMULT($D16:$E16,Z$32:Z$33))^2)</f>
        <v>0</v>
      </c>
      <c r="AA47" cm="1">
        <f t="array" ref="AA47">$G16*AA$30*$C16*AA$31*((1+MMULT($D16:$E16,AA$32:AA$33))^2)</f>
        <v>0</v>
      </c>
      <c r="AB47" cm="1">
        <f t="array" ref="AB47">$G16*AB$30*$C16*AB$31*((1+MMULT($D16:$E16,AB$32:AB$33))^2)</f>
        <v>0</v>
      </c>
      <c r="AC47" cm="1">
        <f t="array" ref="AC47">$G16*AC$30*$C16*AC$31*((1+MMULT($D16:$E16,AC$32:AC$33))^2)</f>
        <v>0</v>
      </c>
      <c r="AD47" cm="1">
        <f t="array" ref="AD47">$G16*AD$30*$C16*AD$31*((1+MMULT($D16:$E16,AD$32:AD$33))^2)</f>
        <v>0</v>
      </c>
    </row>
    <row r="48" spans="6:30" x14ac:dyDescent="0.3">
      <c r="F48">
        <v>14</v>
      </c>
      <c r="G48" cm="1">
        <f t="array" ref="G48">$G17*G$30*$C17*G$31*((1+MMULT($D17:$E17,G$32:G$33))^2)</f>
        <v>0</v>
      </c>
      <c r="H48" cm="1">
        <f t="array" ref="H48">$G17*H$30*$C17*H$31*((1+MMULT($D17:$E17,H$32:H$33))^2)</f>
        <v>0</v>
      </c>
      <c r="I48" cm="1">
        <f t="array" ref="I48">$G17*I$30*$C17*I$31*((1+MMULT($D17:$E17,I$32:I$33))^2)</f>
        <v>0</v>
      </c>
      <c r="J48" cm="1">
        <f t="array" ref="J48">$G17*J$30*$C17*J$31*((1+MMULT($D17:$E17,J$32:J$33))^2)</f>
        <v>0</v>
      </c>
      <c r="K48" cm="1">
        <f t="array" ref="K48">$G17*K$30*$C17*K$31*((1+MMULT($D17:$E17,K$32:K$33))^2)</f>
        <v>0</v>
      </c>
      <c r="L48" cm="1">
        <f t="array" ref="L48">$G17*L$30*$C17*L$31*((1+MMULT($D17:$E17,L$32:L$33))^2)</f>
        <v>0</v>
      </c>
      <c r="M48" cm="1">
        <f t="array" ref="M48">$G17*M$30*$C17*M$31*((1+MMULT($D17:$E17,M$32:M$33))^2)</f>
        <v>0</v>
      </c>
      <c r="N48" cm="1">
        <f t="array" ref="N48">$G17*N$30*$C17*N$31*((1+MMULT($D17:$E17,N$32:N$33))^2)</f>
        <v>0</v>
      </c>
      <c r="O48" cm="1">
        <f t="array" ref="O48">$G17*O$30*$C17*O$31*((1+MMULT($D17:$E17,O$32:O$33))^2)</f>
        <v>0</v>
      </c>
      <c r="P48" cm="1">
        <f t="array" ref="P48">$G17*P$30*$C17*P$31*((1+MMULT($D17:$E17,P$32:P$33))^2)</f>
        <v>-1.6752693592115086E-5</v>
      </c>
      <c r="Q48" cm="1">
        <f t="array" ref="Q48">$G17*Q$30*$C17*Q$31*((1+MMULT($D17:$E17,Q$32:Q$33))^2)</f>
        <v>0</v>
      </c>
      <c r="R48" cm="1">
        <f t="array" ref="R48">$G17*R$30*$C17*R$31*((1+MMULT($D17:$E17,R$32:R$33))^2)</f>
        <v>0</v>
      </c>
      <c r="S48" cm="1">
        <f t="array" ref="S48">$G17*S$30*$C17*S$31*((1+MMULT($D17:$E17,S$32:S$33))^2)</f>
        <v>0</v>
      </c>
      <c r="T48" cm="1">
        <f t="array" ref="T48">$G17*T$30*$C17*T$31*((1+MMULT($D17:$E17,T$32:T$33))^2)</f>
        <v>1.9829936659737868E-4</v>
      </c>
      <c r="U48" cm="1">
        <f t="array" ref="U48">$G17*U$30*$C17*U$31*((1+MMULT($D17:$E17,U$32:U$33))^2)</f>
        <v>0</v>
      </c>
      <c r="V48" cm="1">
        <f t="array" ref="V48">$G17*V$30*$C17*V$31*((1+MMULT($D17:$E17,V$32:V$33))^2)</f>
        <v>1.2107427177791582E-4</v>
      </c>
      <c r="W48" cm="1">
        <f t="array" ref="W48">$G17*W$30*$C17*W$31*((1+MMULT($D17:$E17,W$32:W$33))^2)</f>
        <v>6.9799436694315063E-4</v>
      </c>
      <c r="X48" cm="1">
        <f t="array" ref="X48">$G17*X$30*$C17*X$31*((1+MMULT($D17:$E17,X$32:X$33))^2)</f>
        <v>4.0310827768453319E-4</v>
      </c>
      <c r="Y48" cm="1">
        <f t="array" ref="Y48">$G17*Y$30*$C17*Y$31*((1+MMULT($D17:$E17,Y$32:Y$33))^2)</f>
        <v>0</v>
      </c>
      <c r="Z48" cm="1">
        <f t="array" ref="Z48">$G17*Z$30*$C17*Z$31*((1+MMULT($D17:$E17,Z$32:Z$33))^2)</f>
        <v>0</v>
      </c>
      <c r="AA48" cm="1">
        <f t="array" ref="AA48">$G17*AA$30*$C17*AA$31*((1+MMULT($D17:$E17,AA$32:AA$33))^2)</f>
        <v>0</v>
      </c>
      <c r="AB48" cm="1">
        <f t="array" ref="AB48">$G17*AB$30*$C17*AB$31*((1+MMULT($D17:$E17,AB$32:AB$33))^2)</f>
        <v>0</v>
      </c>
      <c r="AC48" cm="1">
        <f t="array" ref="AC48">$G17*AC$30*$C17*AC$31*((1+MMULT($D17:$E17,AC$32:AC$33))^2)</f>
        <v>0</v>
      </c>
      <c r="AD48" cm="1">
        <f t="array" ref="AD48">$G17*AD$30*$C17*AD$31*((1+MMULT($D17:$E17,AD$32:AD$33))^2)</f>
        <v>0</v>
      </c>
    </row>
    <row r="49" spans="6:30" x14ac:dyDescent="0.3">
      <c r="F49">
        <v>15</v>
      </c>
      <c r="G49" cm="1">
        <f t="array" ref="G49">$G18*G$30*$C18*G$31*((1+MMULT($D18:$E18,G$32:G$33))^2)</f>
        <v>0</v>
      </c>
      <c r="H49" cm="1">
        <f t="array" ref="H49">$G18*H$30*$C18*H$31*((1+MMULT($D18:$E18,H$32:H$33))^2)</f>
        <v>0</v>
      </c>
      <c r="I49" cm="1">
        <f t="array" ref="I49">$G18*I$30*$C18*I$31*((1+MMULT($D18:$E18,I$32:I$33))^2)</f>
        <v>0</v>
      </c>
      <c r="J49" cm="1">
        <f t="array" ref="J49">$G18*J$30*$C18*J$31*((1+MMULT($D18:$E18,J$32:J$33))^2)</f>
        <v>0</v>
      </c>
      <c r="K49" cm="1">
        <f t="array" ref="K49">$G18*K$30*$C18*K$31*((1+MMULT($D18:$E18,K$32:K$33))^2)</f>
        <v>0</v>
      </c>
      <c r="L49" cm="1">
        <f t="array" ref="L49">$G18*L$30*$C18*L$31*((1+MMULT($D18:$E18,L$32:L$33))^2)</f>
        <v>0</v>
      </c>
      <c r="M49" cm="1">
        <f t="array" ref="M49">$G18*M$30*$C18*M$31*((1+MMULT($D18:$E18,M$32:M$33))^2)</f>
        <v>0</v>
      </c>
      <c r="N49" cm="1">
        <f t="array" ref="N49">$G18*N$30*$C18*N$31*((1+MMULT($D18:$E18,N$32:N$33))^2)</f>
        <v>0</v>
      </c>
      <c r="O49" cm="1">
        <f t="array" ref="O49">$G18*O$30*$C18*O$31*((1+MMULT($D18:$E18,O$32:O$33))^2)</f>
        <v>0</v>
      </c>
      <c r="P49" cm="1">
        <f t="array" ref="P49">$G18*P$30*$C18*P$31*((1+MMULT($D18:$E18,P$32:P$33))^2)</f>
        <v>0</v>
      </c>
      <c r="Q49" cm="1">
        <f t="array" ref="Q49">$G18*Q$30*$C18*Q$31*((1+MMULT($D18:$E18,Q$32:Q$33))^2)</f>
        <v>0</v>
      </c>
      <c r="R49" cm="1">
        <f t="array" ref="R49">$G18*R$30*$C18*R$31*((1+MMULT($D18:$E18,R$32:R$33))^2)</f>
        <v>0</v>
      </c>
      <c r="S49" cm="1">
        <f t="array" ref="S49">$G18*S$30*$C18*S$31*((1+MMULT($D18:$E18,S$32:S$33))^2)</f>
        <v>0</v>
      </c>
      <c r="T49" cm="1">
        <f t="array" ref="T49">$G18*T$30*$C18*T$31*((1+MMULT($D18:$E18,T$32:T$33))^2)</f>
        <v>0</v>
      </c>
      <c r="U49" cm="1">
        <f t="array" ref="U49">$G18*U$30*$C18*U$31*((1+MMULT($D18:$E18,U$32:U$33))^2)</f>
        <v>0</v>
      </c>
      <c r="V49" cm="1">
        <f t="array" ref="V49">$G18*V$30*$C18*V$31*((1+MMULT($D18:$E18,V$32:V$33))^2)</f>
        <v>0</v>
      </c>
      <c r="W49" cm="1">
        <f t="array" ref="W49">$G18*W$30*$C18*W$31*((1+MMULT($D18:$E18,W$32:W$33))^2)</f>
        <v>0</v>
      </c>
      <c r="X49" cm="1">
        <f t="array" ref="X49">$G18*X$30*$C18*X$31*((1+MMULT($D18:$E18,X$32:X$33))^2)</f>
        <v>0</v>
      </c>
      <c r="Y49" cm="1">
        <f t="array" ref="Y49">$G18*Y$30*$C18*Y$31*((1+MMULT($D18:$E18,Y$32:Y$33))^2)</f>
        <v>0</v>
      </c>
      <c r="Z49" cm="1">
        <f t="array" ref="Z49">$G18*Z$30*$C18*Z$31*((1+MMULT($D18:$E18,Z$32:Z$33))^2)</f>
        <v>0</v>
      </c>
      <c r="AA49" cm="1">
        <f t="array" ref="AA49">$G18*AA$30*$C18*AA$31*((1+MMULT($D18:$E18,AA$32:AA$33))^2)</f>
        <v>0</v>
      </c>
      <c r="AB49" cm="1">
        <f t="array" ref="AB49">$G18*AB$30*$C18*AB$31*((1+MMULT($D18:$E18,AB$32:AB$33))^2)</f>
        <v>0</v>
      </c>
      <c r="AC49" cm="1">
        <f t="array" ref="AC49">$G18*AC$30*$C18*AC$31*((1+MMULT($D18:$E18,AC$32:AC$33))^2)</f>
        <v>0</v>
      </c>
      <c r="AD49" cm="1">
        <f t="array" ref="AD49">$G18*AD$30*$C18*AD$31*((1+MMULT($D18:$E18,AD$32:AD$33))^2)</f>
        <v>0</v>
      </c>
    </row>
    <row r="50" spans="6:30" x14ac:dyDescent="0.3">
      <c r="F50">
        <v>16</v>
      </c>
      <c r="G50" cm="1">
        <f t="array" ref="G50">$G19*G$30*$C19*G$31*((1+MMULT($D19:$E19,G$32:G$33))^2)</f>
        <v>0</v>
      </c>
      <c r="H50" cm="1">
        <f t="array" ref="H50">$G19*H$30*$C19*H$31*((1+MMULT($D19:$E19,H$32:H$33))^2)</f>
        <v>0</v>
      </c>
      <c r="I50" cm="1">
        <f t="array" ref="I50">$G19*I$30*$C19*I$31*((1+MMULT($D19:$E19,I$32:I$33))^2)</f>
        <v>0</v>
      </c>
      <c r="J50" cm="1">
        <f t="array" ref="J50">$G19*J$30*$C19*J$31*((1+MMULT($D19:$E19,J$32:J$33))^2)</f>
        <v>0</v>
      </c>
      <c r="K50" cm="1">
        <f t="array" ref="K50">$G19*K$30*$C19*K$31*((1+MMULT($D19:$E19,K$32:K$33))^2)</f>
        <v>0</v>
      </c>
      <c r="L50" cm="1">
        <f t="array" ref="L50">$G19*L$30*$C19*L$31*((1+MMULT($D19:$E19,L$32:L$33))^2)</f>
        <v>0</v>
      </c>
      <c r="M50" cm="1">
        <f t="array" ref="M50">$G19*M$30*$C19*M$31*((1+MMULT($D19:$E19,M$32:M$33))^2)</f>
        <v>0</v>
      </c>
      <c r="N50" cm="1">
        <f t="array" ref="N50">$G19*N$30*$C19*N$31*((1+MMULT($D19:$E19,N$32:N$33))^2)</f>
        <v>0</v>
      </c>
      <c r="O50" cm="1">
        <f t="array" ref="O50">$G19*O$30*$C19*O$31*((1+MMULT($D19:$E19,O$32:O$33))^2)</f>
        <v>0</v>
      </c>
      <c r="P50" cm="1">
        <f t="array" ref="P50">$G19*P$30*$C19*P$31*((1+MMULT($D19:$E19,P$32:P$33))^2)</f>
        <v>-7.7353607334434374E-5</v>
      </c>
      <c r="Q50" cm="1">
        <f t="array" ref="Q50">$G19*Q$30*$C19*Q$31*((1+MMULT($D19:$E19,Q$32:Q$33))^2)</f>
        <v>0</v>
      </c>
      <c r="R50" cm="1">
        <f t="array" ref="R50">$G19*R$30*$C19*R$31*((1+MMULT($D19:$E19,R$32:R$33))^2)</f>
        <v>0</v>
      </c>
      <c r="S50" cm="1">
        <f t="array" ref="S50">$G19*S$30*$C19*S$31*((1+MMULT($D19:$E19,S$32:S$33))^2)</f>
        <v>0</v>
      </c>
      <c r="T50" cm="1">
        <f t="array" ref="T50">$G19*T$30*$C19*T$31*((1+MMULT($D19:$E19,T$32:T$33))^2)</f>
        <v>1.2107427177791582E-4</v>
      </c>
      <c r="U50" cm="1">
        <f t="array" ref="U50">$G19*U$30*$C19*U$31*((1+MMULT($D19:$E19,U$32:U$33))^2)</f>
        <v>0</v>
      </c>
      <c r="V50" cm="1">
        <f t="array" ref="V50">$G19*V$30*$C19*V$31*((1+MMULT($D19:$E19,V$32:V$33))^2)</f>
        <v>1.0181946932905536E-4</v>
      </c>
      <c r="W50" cm="1">
        <f t="array" ref="W50">$G19*W$30*$C19*W$31*((1+MMULT($D19:$E19,W$32:W$33))^2)</f>
        <v>6.8076974760039989E-4</v>
      </c>
      <c r="X50" cm="1">
        <f t="array" ref="X50">$G19*X$30*$C19*X$31*((1+MMULT($D19:$E19,X$32:X$33))^2)</f>
        <v>1.7901284704564861E-4</v>
      </c>
      <c r="Y50" cm="1">
        <f t="array" ref="Y50">$G19*Y$30*$C19*Y$31*((1+MMULT($D19:$E19,Y$32:Y$33))^2)</f>
        <v>0</v>
      </c>
      <c r="Z50" cm="1">
        <f t="array" ref="Z50">$G19*Z$30*$C19*Z$31*((1+MMULT($D19:$E19,Z$32:Z$33))^2)</f>
        <v>0</v>
      </c>
      <c r="AA50" cm="1">
        <f t="array" ref="AA50">$G19*AA$30*$C19*AA$31*((1+MMULT($D19:$E19,AA$32:AA$33))^2)</f>
        <v>0</v>
      </c>
      <c r="AB50" cm="1">
        <f t="array" ref="AB50">$G19*AB$30*$C19*AB$31*((1+MMULT($D19:$E19,AB$32:AB$33))^2)</f>
        <v>0</v>
      </c>
      <c r="AC50" cm="1">
        <f t="array" ref="AC50">$G19*AC$30*$C19*AC$31*((1+MMULT($D19:$E19,AC$32:AC$33))^2)</f>
        <v>0</v>
      </c>
      <c r="AD50" cm="1">
        <f t="array" ref="AD50">$G19*AD$30*$C19*AD$31*((1+MMULT($D19:$E19,AD$32:AD$33))^2)</f>
        <v>0</v>
      </c>
    </row>
    <row r="51" spans="6:30" x14ac:dyDescent="0.3">
      <c r="F51">
        <v>17</v>
      </c>
      <c r="G51" cm="1">
        <f t="array" ref="G51">$G20*G$30*$C20*G$31*((1+MMULT($D20:$E20,G$32:G$33))^2)</f>
        <v>0</v>
      </c>
      <c r="H51" cm="1">
        <f t="array" ref="H51">$G20*H$30*$C20*H$31*((1+MMULT($D20:$E20,H$32:H$33))^2)</f>
        <v>0</v>
      </c>
      <c r="I51" cm="1">
        <f t="array" ref="I51">$G20*I$30*$C20*I$31*((1+MMULT($D20:$E20,I$32:I$33))^2)</f>
        <v>0</v>
      </c>
      <c r="J51" cm="1">
        <f t="array" ref="J51">$G20*J$30*$C20*J$31*((1+MMULT($D20:$E20,J$32:J$33))^2)</f>
        <v>0</v>
      </c>
      <c r="K51" cm="1">
        <f t="array" ref="K51">$G20*K$30*$C20*K$31*((1+MMULT($D20:$E20,K$32:K$33))^2)</f>
        <v>0</v>
      </c>
      <c r="L51" cm="1">
        <f t="array" ref="L51">$G20*L$30*$C20*L$31*((1+MMULT($D20:$E20,L$32:L$33))^2)</f>
        <v>0</v>
      </c>
      <c r="M51" cm="1">
        <f t="array" ref="M51">$G20*M$30*$C20*M$31*((1+MMULT($D20:$E20,M$32:M$33))^2)</f>
        <v>0</v>
      </c>
      <c r="N51" cm="1">
        <f t="array" ref="N51">$G20*N$30*$C20*N$31*((1+MMULT($D20:$E20,N$32:N$33))^2)</f>
        <v>0</v>
      </c>
      <c r="O51" cm="1">
        <f t="array" ref="O51">$G20*O$30*$C20*O$31*((1+MMULT($D20:$E20,O$32:O$33))^2)</f>
        <v>0</v>
      </c>
      <c r="P51" cm="1">
        <f t="array" ref="P51">$G20*P$30*$C20*P$31*((1+MMULT($D20:$E20,P$32:P$33))^2)</f>
        <v>-9.7116760116707848E-3</v>
      </c>
      <c r="Q51" cm="1">
        <f t="array" ref="Q51">$G20*Q$30*$C20*Q$31*((1+MMULT($D20:$E20,Q$32:Q$33))^2)</f>
        <v>0</v>
      </c>
      <c r="R51" cm="1">
        <f t="array" ref="R51">$G20*R$30*$C20*R$31*((1+MMULT($D20:$E20,R$32:R$33))^2)</f>
        <v>0</v>
      </c>
      <c r="S51" cm="1">
        <f t="array" ref="S51">$G20*S$30*$C20*S$31*((1+MMULT($D20:$E20,S$32:S$33))^2)</f>
        <v>0</v>
      </c>
      <c r="T51" cm="1">
        <f t="array" ref="T51">$G20*T$30*$C20*T$31*((1+MMULT($D20:$E20,T$32:T$33))^2)</f>
        <v>6.9799436694315063E-4</v>
      </c>
      <c r="U51" cm="1">
        <f t="array" ref="U51">$G20*U$30*$C20*U$31*((1+MMULT($D20:$E20,U$32:U$33))^2)</f>
        <v>0</v>
      </c>
      <c r="V51" cm="1">
        <f t="array" ref="V51">$G20*V$30*$C20*V$31*((1+MMULT($D20:$E20,V$32:V$33))^2)</f>
        <v>6.8076974760039989E-4</v>
      </c>
      <c r="W51" cm="1">
        <f t="array" ref="W51">$G20*W$30*$C20*W$31*((1+MMULT($D20:$E20,W$32:W$33))^2)</f>
        <v>2.5950709161628147E-2</v>
      </c>
      <c r="X51" cm="1">
        <f t="array" ref="X51">$G20*X$30*$C20*X$31*((1+MMULT($D20:$E20,X$32:X$33))^2)</f>
        <v>5.5754215091990281E-3</v>
      </c>
      <c r="Y51" cm="1">
        <f t="array" ref="Y51">$G20*Y$30*$C20*Y$31*((1+MMULT($D20:$E20,Y$32:Y$33))^2)</f>
        <v>0</v>
      </c>
      <c r="Z51" cm="1">
        <f t="array" ref="Z51">$G20*Z$30*$C20*Z$31*((1+MMULT($D20:$E20,Z$32:Z$33))^2)</f>
        <v>0</v>
      </c>
      <c r="AA51" cm="1">
        <f t="array" ref="AA51">$G20*AA$30*$C20*AA$31*((1+MMULT($D20:$E20,AA$32:AA$33))^2)</f>
        <v>0</v>
      </c>
      <c r="AB51" cm="1">
        <f t="array" ref="AB51">$G20*AB$30*$C20*AB$31*((1+MMULT($D20:$E20,AB$32:AB$33))^2)</f>
        <v>0</v>
      </c>
      <c r="AC51" cm="1">
        <f t="array" ref="AC51">$G20*AC$30*$C20*AC$31*((1+MMULT($D20:$E20,AC$32:AC$33))^2)</f>
        <v>0</v>
      </c>
      <c r="AD51" cm="1">
        <f t="array" ref="AD51">$G20*AD$30*$C20*AD$31*((1+MMULT($D20:$E20,AD$32:AD$33))^2)</f>
        <v>0</v>
      </c>
    </row>
    <row r="52" spans="6:30" x14ac:dyDescent="0.3">
      <c r="F52">
        <v>18</v>
      </c>
      <c r="G52" cm="1">
        <f t="array" ref="G52">$G21*G$30*$C21*G$31*((1+MMULT($D21:$E21,G$32:G$33))^2)</f>
        <v>0</v>
      </c>
      <c r="H52" cm="1">
        <f t="array" ref="H52">$G21*H$30*$C21*H$31*((1+MMULT($D21:$E21,H$32:H$33))^2)</f>
        <v>0</v>
      </c>
      <c r="I52" cm="1">
        <f t="array" ref="I52">$G21*I$30*$C21*I$31*((1+MMULT($D21:$E21,I$32:I$33))^2)</f>
        <v>0</v>
      </c>
      <c r="J52" cm="1">
        <f t="array" ref="J52">$G21*J$30*$C21*J$31*((1+MMULT($D21:$E21,J$32:J$33))^2)</f>
        <v>0</v>
      </c>
      <c r="K52" cm="1">
        <f t="array" ref="K52">$G21*K$30*$C21*K$31*((1+MMULT($D21:$E21,K$32:K$33))^2)</f>
        <v>0</v>
      </c>
      <c r="L52" cm="1">
        <f t="array" ref="L52">$G21*L$30*$C21*L$31*((1+MMULT($D21:$E21,L$32:L$33))^2)</f>
        <v>0</v>
      </c>
      <c r="M52" cm="1">
        <f t="array" ref="M52">$G21*M$30*$C21*M$31*((1+MMULT($D21:$E21,M$32:M$33))^2)</f>
        <v>0</v>
      </c>
      <c r="N52" cm="1">
        <f t="array" ref="N52">$G21*N$30*$C21*N$31*((1+MMULT($D21:$E21,N$32:N$33))^2)</f>
        <v>0</v>
      </c>
      <c r="O52" cm="1">
        <f t="array" ref="O52">$G21*O$30*$C21*O$31*((1+MMULT($D21:$E21,O$32:O$33))^2)</f>
        <v>0</v>
      </c>
      <c r="P52" cm="1">
        <f t="array" ref="P52">$G21*P$30*$C21*P$31*((1+MMULT($D21:$E21,P$32:P$33))^2)</f>
        <v>-6.8381366785781406E-3</v>
      </c>
      <c r="Q52" cm="1">
        <f t="array" ref="Q52">$G21*Q$30*$C21*Q$31*((1+MMULT($D21:$E21,Q$32:Q$33))^2)</f>
        <v>0</v>
      </c>
      <c r="R52" cm="1">
        <f t="array" ref="R52">$G21*R$30*$C21*R$31*((1+MMULT($D21:$E21,R$32:R$33))^2)</f>
        <v>0</v>
      </c>
      <c r="S52" cm="1">
        <f t="array" ref="S52">$G21*S$30*$C21*S$31*((1+MMULT($D21:$E21,S$32:S$33))^2)</f>
        <v>0</v>
      </c>
      <c r="T52" cm="1">
        <f t="array" ref="T52">$G21*T$30*$C21*T$31*((1+MMULT($D21:$E21,T$32:T$33))^2)</f>
        <v>4.0310827768453319E-4</v>
      </c>
      <c r="U52" cm="1">
        <f t="array" ref="U52">$G21*U$30*$C21*U$31*((1+MMULT($D21:$E21,U$32:U$33))^2)</f>
        <v>0</v>
      </c>
      <c r="V52" cm="1">
        <f t="array" ref="V52">$G21*V$30*$C21*V$31*((1+MMULT($D21:$E21,V$32:V$33))^2)</f>
        <v>1.7901284704564861E-4</v>
      </c>
      <c r="W52" cm="1">
        <f t="array" ref="W52">$G21*W$30*$C21*W$31*((1+MMULT($D21:$E21,W$32:W$33))^2)</f>
        <v>5.5754215091990281E-3</v>
      </c>
      <c r="X52" cm="1">
        <f t="array" ref="X52">$G21*X$30*$C21*X$31*((1+MMULT($D21:$E21,X$32:X$33))^2)</f>
        <v>2.2505321743047618E-2</v>
      </c>
      <c r="Y52" cm="1">
        <f t="array" ref="Y52">$G21*Y$30*$C21*Y$31*((1+MMULT($D21:$E21,Y$32:Y$33))^2)</f>
        <v>0</v>
      </c>
      <c r="Z52" cm="1">
        <f t="array" ref="Z52">$G21*Z$30*$C21*Z$31*((1+MMULT($D21:$E21,Z$32:Z$33))^2)</f>
        <v>0</v>
      </c>
      <c r="AA52" cm="1">
        <f t="array" ref="AA52">$G21*AA$30*$C21*AA$31*((1+MMULT($D21:$E21,AA$32:AA$33))^2)</f>
        <v>0</v>
      </c>
      <c r="AB52" cm="1">
        <f t="array" ref="AB52">$G21*AB$30*$C21*AB$31*((1+MMULT($D21:$E21,AB$32:AB$33))^2)</f>
        <v>0</v>
      </c>
      <c r="AC52" cm="1">
        <f t="array" ref="AC52">$G21*AC$30*$C21*AC$31*((1+MMULT($D21:$E21,AC$32:AC$33))^2)</f>
        <v>0</v>
      </c>
      <c r="AD52" cm="1">
        <f t="array" ref="AD52">$G21*AD$30*$C21*AD$31*((1+MMULT($D21:$E21,AD$32:AD$33))^2)</f>
        <v>0</v>
      </c>
    </row>
    <row r="53" spans="6:30" x14ac:dyDescent="0.3">
      <c r="F53">
        <v>19</v>
      </c>
      <c r="G53" cm="1">
        <f t="array" ref="G53">$G22*G$30*$C22*G$31*((1+MMULT($D22:$E22,G$32:G$33))^2)</f>
        <v>0</v>
      </c>
      <c r="H53" cm="1">
        <f t="array" ref="H53">$G22*H$30*$C22*H$31*((1+MMULT($D22:$E22,H$32:H$33))^2)</f>
        <v>0</v>
      </c>
      <c r="I53" cm="1">
        <f t="array" ref="I53">$G22*I$30*$C22*I$31*((1+MMULT($D22:$E22,I$32:I$33))^2)</f>
        <v>0</v>
      </c>
      <c r="J53" cm="1">
        <f t="array" ref="J53">$G22*J$30*$C22*J$31*((1+MMULT($D22:$E22,J$32:J$33))^2)</f>
        <v>0</v>
      </c>
      <c r="K53" cm="1">
        <f t="array" ref="K53">$G22*K$30*$C22*K$31*((1+MMULT($D22:$E22,K$32:K$33))^2)</f>
        <v>0</v>
      </c>
      <c r="L53" cm="1">
        <f t="array" ref="L53">$G22*L$30*$C22*L$31*((1+MMULT($D22:$E22,L$32:L$33))^2)</f>
        <v>0</v>
      </c>
      <c r="M53" cm="1">
        <f t="array" ref="M53">$G22*M$30*$C22*M$31*((1+MMULT($D22:$E22,M$32:M$33))^2)</f>
        <v>0</v>
      </c>
      <c r="N53" cm="1">
        <f t="array" ref="N53">$G22*N$30*$C22*N$31*((1+MMULT($D22:$E22,N$32:N$33))^2)</f>
        <v>0</v>
      </c>
      <c r="O53" cm="1">
        <f t="array" ref="O53">$G22*O$30*$C22*O$31*((1+MMULT($D22:$E22,O$32:O$33))^2)</f>
        <v>0</v>
      </c>
      <c r="P53" cm="1">
        <f t="array" ref="P53">$G22*P$30*$C22*P$31*((1+MMULT($D22:$E22,P$32:P$33))^2)</f>
        <v>0</v>
      </c>
      <c r="Q53" cm="1">
        <f t="array" ref="Q53">$G22*Q$30*$C22*Q$31*((1+MMULT($D22:$E22,Q$32:Q$33))^2)</f>
        <v>0</v>
      </c>
      <c r="R53" cm="1">
        <f t="array" ref="R53">$G22*R$30*$C22*R$31*((1+MMULT($D22:$E22,R$32:R$33))^2)</f>
        <v>0</v>
      </c>
      <c r="S53" cm="1">
        <f t="array" ref="S53">$G22*S$30*$C22*S$31*((1+MMULT($D22:$E22,S$32:S$33))^2)</f>
        <v>0</v>
      </c>
      <c r="T53" cm="1">
        <f t="array" ref="T53">$G22*T$30*$C22*T$31*((1+MMULT($D22:$E22,T$32:T$33))^2)</f>
        <v>0</v>
      </c>
      <c r="U53" cm="1">
        <f t="array" ref="U53">$G22*U$30*$C22*U$31*((1+MMULT($D22:$E22,U$32:U$33))^2)</f>
        <v>0</v>
      </c>
      <c r="V53" cm="1">
        <f t="array" ref="V53">$G22*V$30*$C22*V$31*((1+MMULT($D22:$E22,V$32:V$33))^2)</f>
        <v>0</v>
      </c>
      <c r="W53" cm="1">
        <f t="array" ref="W53">$G22*W$30*$C22*W$31*((1+MMULT($D22:$E22,W$32:W$33))^2)</f>
        <v>0</v>
      </c>
      <c r="X53" cm="1">
        <f t="array" ref="X53">$G22*X$30*$C22*X$31*((1+MMULT($D22:$E22,X$32:X$33))^2)</f>
        <v>0</v>
      </c>
      <c r="Y53" cm="1">
        <f t="array" ref="Y53">$G22*Y$30*$C22*Y$31*((1+MMULT($D22:$E22,Y$32:Y$33))^2)</f>
        <v>0</v>
      </c>
      <c r="Z53" cm="1">
        <f t="array" ref="Z53">$G22*Z$30*$C22*Z$31*((1+MMULT($D22:$E22,Z$32:Z$33))^2)</f>
        <v>0</v>
      </c>
      <c r="AA53" cm="1">
        <f t="array" ref="AA53">$G22*AA$30*$C22*AA$31*((1+MMULT($D22:$E22,AA$32:AA$33))^2)</f>
        <v>0</v>
      </c>
      <c r="AB53" cm="1">
        <f t="array" ref="AB53">$G22*AB$30*$C22*AB$31*((1+MMULT($D22:$E22,AB$32:AB$33))^2)</f>
        <v>0</v>
      </c>
      <c r="AC53" cm="1">
        <f t="array" ref="AC53">$G22*AC$30*$C22*AC$31*((1+MMULT($D22:$E22,AC$32:AC$33))^2)</f>
        <v>0</v>
      </c>
      <c r="AD53" cm="1">
        <f t="array" ref="AD53">$G22*AD$30*$C22*AD$31*((1+MMULT($D22:$E22,AD$32:AD$33))^2)</f>
        <v>0</v>
      </c>
    </row>
    <row r="54" spans="6:30" x14ac:dyDescent="0.3">
      <c r="F54">
        <v>20</v>
      </c>
      <c r="G54" cm="1">
        <f t="array" ref="G54">$G23*G$30*$C23*G$31*((1+MMULT($D23:$E23,G$32:G$33))^2)</f>
        <v>0</v>
      </c>
      <c r="H54" cm="1">
        <f t="array" ref="H54">$G23*H$30*$C23*H$31*((1+MMULT($D23:$E23,H$32:H$33))^2)</f>
        <v>0</v>
      </c>
      <c r="I54" cm="1">
        <f t="array" ref="I54">$G23*I$30*$C23*I$31*((1+MMULT($D23:$E23,I$32:I$33))^2)</f>
        <v>0</v>
      </c>
      <c r="J54" cm="1">
        <f t="array" ref="J54">$G23*J$30*$C23*J$31*((1+MMULT($D23:$E23,J$32:J$33))^2)</f>
        <v>0</v>
      </c>
      <c r="K54" cm="1">
        <f t="array" ref="K54">$G23*K$30*$C23*K$31*((1+MMULT($D23:$E23,K$32:K$33))^2)</f>
        <v>0</v>
      </c>
      <c r="L54" cm="1">
        <f t="array" ref="L54">$G23*L$30*$C23*L$31*((1+MMULT($D23:$E23,L$32:L$33))^2)</f>
        <v>0</v>
      </c>
      <c r="M54" cm="1">
        <f t="array" ref="M54">$G23*M$30*$C23*M$31*((1+MMULT($D23:$E23,M$32:M$33))^2)</f>
        <v>0</v>
      </c>
      <c r="N54" cm="1">
        <f t="array" ref="N54">$G23*N$30*$C23*N$31*((1+MMULT($D23:$E23,N$32:N$33))^2)</f>
        <v>0</v>
      </c>
      <c r="O54" cm="1">
        <f t="array" ref="O54">$G23*O$30*$C23*O$31*((1+MMULT($D23:$E23,O$32:O$33))^2)</f>
        <v>0</v>
      </c>
      <c r="P54" cm="1">
        <f t="array" ref="P54">$G23*P$30*$C23*P$31*((1+MMULT($D23:$E23,P$32:P$33))^2)</f>
        <v>0</v>
      </c>
      <c r="Q54" cm="1">
        <f t="array" ref="Q54">$G23*Q$30*$C23*Q$31*((1+MMULT($D23:$E23,Q$32:Q$33))^2)</f>
        <v>0</v>
      </c>
      <c r="R54" cm="1">
        <f t="array" ref="R54">$G23*R$30*$C23*R$31*((1+MMULT($D23:$E23,R$32:R$33))^2)</f>
        <v>0</v>
      </c>
      <c r="S54" cm="1">
        <f t="array" ref="S54">$G23*S$30*$C23*S$31*((1+MMULT($D23:$E23,S$32:S$33))^2)</f>
        <v>0</v>
      </c>
      <c r="T54" cm="1">
        <f t="array" ref="T54">$G23*T$30*$C23*T$31*((1+MMULT($D23:$E23,T$32:T$33))^2)</f>
        <v>0</v>
      </c>
      <c r="U54" cm="1">
        <f t="array" ref="U54">$G23*U$30*$C23*U$31*((1+MMULT($D23:$E23,U$32:U$33))^2)</f>
        <v>0</v>
      </c>
      <c r="V54" cm="1">
        <f t="array" ref="V54">$G23*V$30*$C23*V$31*((1+MMULT($D23:$E23,V$32:V$33))^2)</f>
        <v>0</v>
      </c>
      <c r="W54" cm="1">
        <f t="array" ref="W54">$G23*W$30*$C23*W$31*((1+MMULT($D23:$E23,W$32:W$33))^2)</f>
        <v>0</v>
      </c>
      <c r="X54" cm="1">
        <f t="array" ref="X54">$G23*X$30*$C23*X$31*((1+MMULT($D23:$E23,X$32:X$33))^2)</f>
        <v>0</v>
      </c>
      <c r="Y54" cm="1">
        <f t="array" ref="Y54">$G23*Y$30*$C23*Y$31*((1+MMULT($D23:$E23,Y$32:Y$33))^2)</f>
        <v>0</v>
      </c>
      <c r="Z54" cm="1">
        <f t="array" ref="Z54">$G23*Z$30*$C23*Z$31*((1+MMULT($D23:$E23,Z$32:Z$33))^2)</f>
        <v>0</v>
      </c>
      <c r="AA54" cm="1">
        <f t="array" ref="AA54">$G23*AA$30*$C23*AA$31*((1+MMULT($D23:$E23,AA$32:AA$33))^2)</f>
        <v>0</v>
      </c>
      <c r="AB54" cm="1">
        <f t="array" ref="AB54">$G23*AB$30*$C23*AB$31*((1+MMULT($D23:$E23,AB$32:AB$33))^2)</f>
        <v>0</v>
      </c>
      <c r="AC54" cm="1">
        <f t="array" ref="AC54">$G23*AC$30*$C23*AC$31*((1+MMULT($D23:$E23,AC$32:AC$33))^2)</f>
        <v>0</v>
      </c>
      <c r="AD54" cm="1">
        <f t="array" ref="AD54">$G23*AD$30*$C23*AD$31*((1+MMULT($D23:$E23,AD$32:AD$33))^2)</f>
        <v>0</v>
      </c>
    </row>
    <row r="55" spans="6:30" x14ac:dyDescent="0.3">
      <c r="F55">
        <v>21</v>
      </c>
      <c r="G55" cm="1">
        <f t="array" ref="G55">$G24*G$30*$C24*G$31*((1+MMULT($D24:$E24,G$32:G$33))^2)</f>
        <v>0</v>
      </c>
      <c r="H55" cm="1">
        <f t="array" ref="H55">$G24*H$30*$C24*H$31*((1+MMULT($D24:$E24,H$32:H$33))^2)</f>
        <v>0</v>
      </c>
      <c r="I55" cm="1">
        <f t="array" ref="I55">$G24*I$30*$C24*I$31*((1+MMULT($D24:$E24,I$32:I$33))^2)</f>
        <v>0</v>
      </c>
      <c r="J55" cm="1">
        <f t="array" ref="J55">$G24*J$30*$C24*J$31*((1+MMULT($D24:$E24,J$32:J$33))^2)</f>
        <v>0</v>
      </c>
      <c r="K55" cm="1">
        <f t="array" ref="K55">$G24*K$30*$C24*K$31*((1+MMULT($D24:$E24,K$32:K$33))^2)</f>
        <v>0</v>
      </c>
      <c r="L55" cm="1">
        <f t="array" ref="L55">$G24*L$30*$C24*L$31*((1+MMULT($D24:$E24,L$32:L$33))^2)</f>
        <v>0</v>
      </c>
      <c r="M55" cm="1">
        <f t="array" ref="M55">$G24*M$30*$C24*M$31*((1+MMULT($D24:$E24,M$32:M$33))^2)</f>
        <v>0</v>
      </c>
      <c r="N55" cm="1">
        <f t="array" ref="N55">$G24*N$30*$C24*N$31*((1+MMULT($D24:$E24,N$32:N$33))^2)</f>
        <v>0</v>
      </c>
      <c r="O55" cm="1">
        <f t="array" ref="O55">$G24*O$30*$C24*O$31*((1+MMULT($D24:$E24,O$32:O$33))^2)</f>
        <v>0</v>
      </c>
      <c r="P55" cm="1">
        <f t="array" ref="P55">$G24*P$30*$C24*P$31*((1+MMULT($D24:$E24,P$32:P$33))^2)</f>
        <v>0</v>
      </c>
      <c r="Q55" cm="1">
        <f t="array" ref="Q55">$G24*Q$30*$C24*Q$31*((1+MMULT($D24:$E24,Q$32:Q$33))^2)</f>
        <v>0</v>
      </c>
      <c r="R55" cm="1">
        <f t="array" ref="R55">$G24*R$30*$C24*R$31*((1+MMULT($D24:$E24,R$32:R$33))^2)</f>
        <v>0</v>
      </c>
      <c r="S55" cm="1">
        <f t="array" ref="S55">$G24*S$30*$C24*S$31*((1+MMULT($D24:$E24,S$32:S$33))^2)</f>
        <v>0</v>
      </c>
      <c r="T55" cm="1">
        <f t="array" ref="T55">$G24*T$30*$C24*T$31*((1+MMULT($D24:$E24,T$32:T$33))^2)</f>
        <v>0</v>
      </c>
      <c r="U55" cm="1">
        <f t="array" ref="U55">$G24*U$30*$C24*U$31*((1+MMULT($D24:$E24,U$32:U$33))^2)</f>
        <v>0</v>
      </c>
      <c r="V55" cm="1">
        <f t="array" ref="V55">$G24*V$30*$C24*V$31*((1+MMULT($D24:$E24,V$32:V$33))^2)</f>
        <v>0</v>
      </c>
      <c r="W55" cm="1">
        <f t="array" ref="W55">$G24*W$30*$C24*W$31*((1+MMULT($D24:$E24,W$32:W$33))^2)</f>
        <v>0</v>
      </c>
      <c r="X55" cm="1">
        <f t="array" ref="X55">$G24*X$30*$C24*X$31*((1+MMULT($D24:$E24,X$32:X$33))^2)</f>
        <v>0</v>
      </c>
      <c r="Y55" cm="1">
        <f t="array" ref="Y55">$G24*Y$30*$C24*Y$31*((1+MMULT($D24:$E24,Y$32:Y$33))^2)</f>
        <v>0</v>
      </c>
      <c r="Z55" cm="1">
        <f t="array" ref="Z55">$G24*Z$30*$C24*Z$31*((1+MMULT($D24:$E24,Z$32:Z$33))^2)</f>
        <v>0</v>
      </c>
      <c r="AA55" cm="1">
        <f t="array" ref="AA55">$G24*AA$30*$C24*AA$31*((1+MMULT($D24:$E24,AA$32:AA$33))^2)</f>
        <v>0</v>
      </c>
      <c r="AB55" cm="1">
        <f t="array" ref="AB55">$G24*AB$30*$C24*AB$31*((1+MMULT($D24:$E24,AB$32:AB$33))^2)</f>
        <v>0</v>
      </c>
      <c r="AC55" cm="1">
        <f t="array" ref="AC55">$G24*AC$30*$C24*AC$31*((1+MMULT($D24:$E24,AC$32:AC$33))^2)</f>
        <v>0</v>
      </c>
      <c r="AD55" cm="1">
        <f t="array" ref="AD55">$G24*AD$30*$C24*AD$31*((1+MMULT($D24:$E24,AD$32:AD$33))^2)</f>
        <v>0</v>
      </c>
    </row>
    <row r="56" spans="6:30" x14ac:dyDescent="0.3">
      <c r="F56">
        <v>22</v>
      </c>
      <c r="G56" cm="1">
        <f t="array" ref="G56">$G25*G$30*$C25*G$31*((1+MMULT($D25:$E25,G$32:G$33))^2)</f>
        <v>0</v>
      </c>
      <c r="H56" cm="1">
        <f t="array" ref="H56">$G25*H$30*$C25*H$31*((1+MMULT($D25:$E25,H$32:H$33))^2)</f>
        <v>0</v>
      </c>
      <c r="I56" cm="1">
        <f t="array" ref="I56">$G25*I$30*$C25*I$31*((1+MMULT($D25:$E25,I$32:I$33))^2)</f>
        <v>0</v>
      </c>
      <c r="J56" cm="1">
        <f t="array" ref="J56">$G25*J$30*$C25*J$31*((1+MMULT($D25:$E25,J$32:J$33))^2)</f>
        <v>0</v>
      </c>
      <c r="K56" cm="1">
        <f t="array" ref="K56">$G25*K$30*$C25*K$31*((1+MMULT($D25:$E25,K$32:K$33))^2)</f>
        <v>0</v>
      </c>
      <c r="L56" cm="1">
        <f t="array" ref="L56">$G25*L$30*$C25*L$31*((1+MMULT($D25:$E25,L$32:L$33))^2)</f>
        <v>0</v>
      </c>
      <c r="M56" cm="1">
        <f t="array" ref="M56">$G25*M$30*$C25*M$31*((1+MMULT($D25:$E25,M$32:M$33))^2)</f>
        <v>0</v>
      </c>
      <c r="N56" cm="1">
        <f t="array" ref="N56">$G25*N$30*$C25*N$31*((1+MMULT($D25:$E25,N$32:N$33))^2)</f>
        <v>0</v>
      </c>
      <c r="O56" cm="1">
        <f t="array" ref="O56">$G25*O$30*$C25*O$31*((1+MMULT($D25:$E25,O$32:O$33))^2)</f>
        <v>0</v>
      </c>
      <c r="P56" cm="1">
        <f t="array" ref="P56">$G25*P$30*$C25*P$31*((1+MMULT($D25:$E25,P$32:P$33))^2)</f>
        <v>0</v>
      </c>
      <c r="Q56" cm="1">
        <f t="array" ref="Q56">$G25*Q$30*$C25*Q$31*((1+MMULT($D25:$E25,Q$32:Q$33))^2)</f>
        <v>0</v>
      </c>
      <c r="R56" cm="1">
        <f t="array" ref="R56">$G25*R$30*$C25*R$31*((1+MMULT($D25:$E25,R$32:R$33))^2)</f>
        <v>0</v>
      </c>
      <c r="S56" cm="1">
        <f t="array" ref="S56">$G25*S$30*$C25*S$31*((1+MMULT($D25:$E25,S$32:S$33))^2)</f>
        <v>0</v>
      </c>
      <c r="T56" cm="1">
        <f t="array" ref="T56">$G25*T$30*$C25*T$31*((1+MMULT($D25:$E25,T$32:T$33))^2)</f>
        <v>0</v>
      </c>
      <c r="U56" cm="1">
        <f t="array" ref="U56">$G25*U$30*$C25*U$31*((1+MMULT($D25:$E25,U$32:U$33))^2)</f>
        <v>0</v>
      </c>
      <c r="V56" cm="1">
        <f t="array" ref="V56">$G25*V$30*$C25*V$31*((1+MMULT($D25:$E25,V$32:V$33))^2)</f>
        <v>0</v>
      </c>
      <c r="W56" cm="1">
        <f t="array" ref="W56">$G25*W$30*$C25*W$31*((1+MMULT($D25:$E25,W$32:W$33))^2)</f>
        <v>0</v>
      </c>
      <c r="X56" cm="1">
        <f t="array" ref="X56">$G25*X$30*$C25*X$31*((1+MMULT($D25:$E25,X$32:X$33))^2)</f>
        <v>0</v>
      </c>
      <c r="Y56" cm="1">
        <f t="array" ref="Y56">$G25*Y$30*$C25*Y$31*((1+MMULT($D25:$E25,Y$32:Y$33))^2)</f>
        <v>0</v>
      </c>
      <c r="Z56" cm="1">
        <f t="array" ref="Z56">$G25*Z$30*$C25*Z$31*((1+MMULT($D25:$E25,Z$32:Z$33))^2)</f>
        <v>0</v>
      </c>
      <c r="AA56" cm="1">
        <f t="array" ref="AA56">$G25*AA$30*$C25*AA$31*((1+MMULT($D25:$E25,AA$32:AA$33))^2)</f>
        <v>0</v>
      </c>
      <c r="AB56" cm="1">
        <f t="array" ref="AB56">$G25*AB$30*$C25*AB$31*((1+MMULT($D25:$E25,AB$32:AB$33))^2)</f>
        <v>0</v>
      </c>
      <c r="AC56" cm="1">
        <f t="array" ref="AC56">$G25*AC$30*$C25*AC$31*((1+MMULT($D25:$E25,AC$32:AC$33))^2)</f>
        <v>0</v>
      </c>
      <c r="AD56" cm="1">
        <f t="array" ref="AD56">$G25*AD$30*$C25*AD$31*((1+MMULT($D25:$E25,AD$32:AD$33))^2)</f>
        <v>0</v>
      </c>
    </row>
    <row r="57" spans="6:30" x14ac:dyDescent="0.3">
      <c r="F57">
        <v>23</v>
      </c>
      <c r="G57" cm="1">
        <f t="array" ref="G57">$G26*G$30*$C26*G$31*((1+MMULT($D26:$E26,G$32:G$33))^2)</f>
        <v>0</v>
      </c>
      <c r="H57" cm="1">
        <f t="array" ref="H57">$G26*H$30*$C26*H$31*((1+MMULT($D26:$E26,H$32:H$33))^2)</f>
        <v>0</v>
      </c>
      <c r="I57" cm="1">
        <f t="array" ref="I57">$G26*I$30*$C26*I$31*((1+MMULT($D26:$E26,I$32:I$33))^2)</f>
        <v>0</v>
      </c>
      <c r="J57" cm="1">
        <f t="array" ref="J57">$G26*J$30*$C26*J$31*((1+MMULT($D26:$E26,J$32:J$33))^2)</f>
        <v>0</v>
      </c>
      <c r="K57" cm="1">
        <f t="array" ref="K57">$G26*K$30*$C26*K$31*((1+MMULT($D26:$E26,K$32:K$33))^2)</f>
        <v>0</v>
      </c>
      <c r="L57" cm="1">
        <f t="array" ref="L57">$G26*L$30*$C26*L$31*((1+MMULT($D26:$E26,L$32:L$33))^2)</f>
        <v>0</v>
      </c>
      <c r="M57" cm="1">
        <f t="array" ref="M57">$G26*M$30*$C26*M$31*((1+MMULT($D26:$E26,M$32:M$33))^2)</f>
        <v>0</v>
      </c>
      <c r="N57" cm="1">
        <f t="array" ref="N57">$G26*N$30*$C26*N$31*((1+MMULT($D26:$E26,N$32:N$33))^2)</f>
        <v>0</v>
      </c>
      <c r="O57" cm="1">
        <f t="array" ref="O57">$G26*O$30*$C26*O$31*((1+MMULT($D26:$E26,O$32:O$33))^2)</f>
        <v>0</v>
      </c>
      <c r="P57" cm="1">
        <f t="array" ref="P57">$G26*P$30*$C26*P$31*((1+MMULT($D26:$E26,P$32:P$33))^2)</f>
        <v>0</v>
      </c>
      <c r="Q57" cm="1">
        <f t="array" ref="Q57">$G26*Q$30*$C26*Q$31*((1+MMULT($D26:$E26,Q$32:Q$33))^2)</f>
        <v>0</v>
      </c>
      <c r="R57" cm="1">
        <f t="array" ref="R57">$G26*R$30*$C26*R$31*((1+MMULT($D26:$E26,R$32:R$33))^2)</f>
        <v>0</v>
      </c>
      <c r="S57" cm="1">
        <f t="array" ref="S57">$G26*S$30*$C26*S$31*((1+MMULT($D26:$E26,S$32:S$33))^2)</f>
        <v>0</v>
      </c>
      <c r="T57" cm="1">
        <f t="array" ref="T57">$G26*T$30*$C26*T$31*((1+MMULT($D26:$E26,T$32:T$33))^2)</f>
        <v>0</v>
      </c>
      <c r="U57" cm="1">
        <f t="array" ref="U57">$G26*U$30*$C26*U$31*((1+MMULT($D26:$E26,U$32:U$33))^2)</f>
        <v>0</v>
      </c>
      <c r="V57" cm="1">
        <f t="array" ref="V57">$G26*V$30*$C26*V$31*((1+MMULT($D26:$E26,V$32:V$33))^2)</f>
        <v>0</v>
      </c>
      <c r="W57" cm="1">
        <f t="array" ref="W57">$G26*W$30*$C26*W$31*((1+MMULT($D26:$E26,W$32:W$33))^2)</f>
        <v>0</v>
      </c>
      <c r="X57" cm="1">
        <f t="array" ref="X57">$G26*X$30*$C26*X$31*((1+MMULT($D26:$E26,X$32:X$33))^2)</f>
        <v>0</v>
      </c>
      <c r="Y57" cm="1">
        <f t="array" ref="Y57">$G26*Y$30*$C26*Y$31*((1+MMULT($D26:$E26,Y$32:Y$33))^2)</f>
        <v>0</v>
      </c>
      <c r="Z57" cm="1">
        <f t="array" ref="Z57">$G26*Z$30*$C26*Z$31*((1+MMULT($D26:$E26,Z$32:Z$33))^2)</f>
        <v>0</v>
      </c>
      <c r="AA57" cm="1">
        <f t="array" ref="AA57">$G26*AA$30*$C26*AA$31*((1+MMULT($D26:$E26,AA$32:AA$33))^2)</f>
        <v>0</v>
      </c>
      <c r="AB57" cm="1">
        <f t="array" ref="AB57">$G26*AB$30*$C26*AB$31*((1+MMULT($D26:$E26,AB$32:AB$33))^2)</f>
        <v>0</v>
      </c>
      <c r="AC57" cm="1">
        <f t="array" ref="AC57">$G26*AC$30*$C26*AC$31*((1+MMULT($D26:$E26,AC$32:AC$33))^2)</f>
        <v>0</v>
      </c>
      <c r="AD57" cm="1">
        <f t="array" ref="AD57">$G26*AD$30*$C26*AD$31*((1+MMULT($D26:$E26,AD$32:AD$33))^2)</f>
        <v>0</v>
      </c>
    </row>
    <row r="58" spans="6:30" x14ac:dyDescent="0.3">
      <c r="F58">
        <v>24</v>
      </c>
      <c r="G58" cm="1">
        <f t="array" ref="G58">$G27*G$30*$C27*G$31*((1+MMULT($D27:$E27,G$32:G$33))^2)</f>
        <v>0</v>
      </c>
      <c r="H58" cm="1">
        <f t="array" ref="H58">$G27*H$30*$C27*H$31*((1+MMULT($D27:$E27,H$32:H$33))^2)</f>
        <v>0</v>
      </c>
      <c r="I58" cm="1">
        <f t="array" ref="I58">$G27*I$30*$C27*I$31*((1+MMULT($D27:$E27,I$32:I$33))^2)</f>
        <v>0</v>
      </c>
      <c r="J58" cm="1">
        <f t="array" ref="J58">$G27*J$30*$C27*J$31*((1+MMULT($D27:$E27,J$32:J$33))^2)</f>
        <v>0</v>
      </c>
      <c r="K58" cm="1">
        <f t="array" ref="K58">$G27*K$30*$C27*K$31*((1+MMULT($D27:$E27,K$32:K$33))^2)</f>
        <v>0</v>
      </c>
      <c r="L58" cm="1">
        <f t="array" ref="L58">$G27*L$30*$C27*L$31*((1+MMULT($D27:$E27,L$32:L$33))^2)</f>
        <v>0</v>
      </c>
      <c r="M58" cm="1">
        <f t="array" ref="M58">$G27*M$30*$C27*M$31*((1+MMULT($D27:$E27,M$32:M$33))^2)</f>
        <v>0</v>
      </c>
      <c r="N58" cm="1">
        <f t="array" ref="N58">$G27*N$30*$C27*N$31*((1+MMULT($D27:$E27,N$32:N$33))^2)</f>
        <v>0</v>
      </c>
      <c r="O58" cm="1">
        <f t="array" ref="O58">$G27*O$30*$C27*O$31*((1+MMULT($D27:$E27,O$32:O$33))^2)</f>
        <v>0</v>
      </c>
      <c r="P58" cm="1">
        <f t="array" ref="P58">$G27*P$30*$C27*P$31*((1+MMULT($D27:$E27,P$32:P$33))^2)</f>
        <v>0</v>
      </c>
      <c r="Q58" cm="1">
        <f t="array" ref="Q58">$G27*Q$30*$C27*Q$31*((1+MMULT($D27:$E27,Q$32:Q$33))^2)</f>
        <v>0</v>
      </c>
      <c r="R58" cm="1">
        <f t="array" ref="R58">$G27*R$30*$C27*R$31*((1+MMULT($D27:$E27,R$32:R$33))^2)</f>
        <v>0</v>
      </c>
      <c r="S58" cm="1">
        <f t="array" ref="S58">$G27*S$30*$C27*S$31*((1+MMULT($D27:$E27,S$32:S$33))^2)</f>
        <v>0</v>
      </c>
      <c r="T58" cm="1">
        <f t="array" ref="T58">$G27*T$30*$C27*T$31*((1+MMULT($D27:$E27,T$32:T$33))^2)</f>
        <v>0</v>
      </c>
      <c r="U58" cm="1">
        <f t="array" ref="U58">$G27*U$30*$C27*U$31*((1+MMULT($D27:$E27,U$32:U$33))^2)</f>
        <v>0</v>
      </c>
      <c r="V58" cm="1">
        <f t="array" ref="V58">$G27*V$30*$C27*V$31*((1+MMULT($D27:$E27,V$32:V$33))^2)</f>
        <v>0</v>
      </c>
      <c r="W58" cm="1">
        <f t="array" ref="W58">$G27*W$30*$C27*W$31*((1+MMULT($D27:$E27,W$32:W$33))^2)</f>
        <v>0</v>
      </c>
      <c r="X58" cm="1">
        <f t="array" ref="X58">$G27*X$30*$C27*X$31*((1+MMULT($D27:$E27,X$32:X$33))^2)</f>
        <v>0</v>
      </c>
      <c r="Y58" cm="1">
        <f t="array" ref="Y58">$G27*Y$30*$C27*Y$31*((1+MMULT($D27:$E27,Y$32:Y$33))^2)</f>
        <v>0</v>
      </c>
      <c r="Z58" cm="1">
        <f t="array" ref="Z58">$G27*Z$30*$C27*Z$31*((1+MMULT($D27:$E27,Z$32:Z$33))^2)</f>
        <v>0</v>
      </c>
      <c r="AA58" cm="1">
        <f t="array" ref="AA58">$G27*AA$30*$C27*AA$31*((1+MMULT($D27:$E27,AA$32:AA$33))^2)</f>
        <v>0</v>
      </c>
      <c r="AB58" cm="1">
        <f t="array" ref="AB58">$G27*AB$30*$C27*AB$31*((1+MMULT($D27:$E27,AB$32:AB$33))^2)</f>
        <v>0</v>
      </c>
      <c r="AC58" cm="1">
        <f t="array" ref="AC58">$G27*AC$30*$C27*AC$31*((1+MMULT($D27:$E27,AC$32:AC$33))^2)</f>
        <v>0</v>
      </c>
      <c r="AD58" cm="1">
        <f t="array" ref="AD58">$G27*AD$30*$C27*AD$31*((1+MMULT($D27:$E27,AD$32:AD$33))^2)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53A6-241C-4E32-9E07-28DCAEBC98C7}">
  <dimension ref="B1:N15"/>
  <sheetViews>
    <sheetView topLeftCell="C1" zoomScale="180" zoomScaleNormal="180" workbookViewId="0">
      <selection activeCell="I15" sqref="I15"/>
    </sheetView>
  </sheetViews>
  <sheetFormatPr defaultRowHeight="14.4" x14ac:dyDescent="0.3"/>
  <cols>
    <col min="9" max="9" width="12" bestFit="1" customWidth="1"/>
    <col min="10" max="10" width="13.5546875" customWidth="1"/>
  </cols>
  <sheetData>
    <row r="1" spans="2:14" x14ac:dyDescent="0.3">
      <c r="I1">
        <v>1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2:14" x14ac:dyDescent="0.3">
      <c r="B2" t="s">
        <v>0</v>
      </c>
      <c r="C2" t="s">
        <v>1</v>
      </c>
      <c r="D2" t="s">
        <v>2</v>
      </c>
      <c r="E2" t="s">
        <v>3</v>
      </c>
      <c r="G2" t="s">
        <v>16</v>
      </c>
    </row>
    <row r="3" spans="2:14" x14ac:dyDescent="0.3">
      <c r="B3">
        <v>10</v>
      </c>
      <c r="C3">
        <v>-1</v>
      </c>
      <c r="D3">
        <v>1.4</v>
      </c>
      <c r="E3">
        <v>1.1000000000000001</v>
      </c>
      <c r="G3">
        <v>1.8302508834273302E-2</v>
      </c>
      <c r="I3">
        <v>1</v>
      </c>
      <c r="J3">
        <f>D3*D3</f>
        <v>1.9599999999999997</v>
      </c>
      <c r="K3">
        <f>E3*E3</f>
        <v>1.2100000000000002</v>
      </c>
      <c r="L3">
        <f>SQRT(2)*D3</f>
        <v>1.9798989873223332</v>
      </c>
      <c r="M3">
        <f>SQRT(2)*E3</f>
        <v>1.5556349186104048</v>
      </c>
      <c r="N3">
        <f>SQRT(2)*D3*E3</f>
        <v>2.1778888860545664</v>
      </c>
    </row>
    <row r="4" spans="2:14" x14ac:dyDescent="0.3">
      <c r="B4">
        <v>14</v>
      </c>
      <c r="C4">
        <v>1</v>
      </c>
      <c r="D4">
        <v>-4</v>
      </c>
      <c r="E4">
        <v>3</v>
      </c>
      <c r="G4">
        <v>5.4161079963396775E-4</v>
      </c>
      <c r="I4">
        <v>1</v>
      </c>
      <c r="J4">
        <f t="shared" ref="J4:J7" si="0">D4*D4</f>
        <v>16</v>
      </c>
      <c r="K4">
        <f t="shared" ref="K4:K7" si="1">E4*E4</f>
        <v>9</v>
      </c>
      <c r="L4">
        <f t="shared" ref="L4:L7" si="2">SQRT(2)*D4</f>
        <v>-5.6568542494923806</v>
      </c>
      <c r="M4">
        <f t="shared" ref="M4:M7" si="3">SQRT(2)*E4</f>
        <v>4.2426406871192857</v>
      </c>
      <c r="N4">
        <f t="shared" ref="N4:N7" si="4">SQRT(2)*D4*E4</f>
        <v>-16.970562748477143</v>
      </c>
    </row>
    <row r="5" spans="2:14" x14ac:dyDescent="0.3">
      <c r="B5">
        <v>16</v>
      </c>
      <c r="C5">
        <v>1</v>
      </c>
      <c r="D5">
        <v>4</v>
      </c>
      <c r="E5">
        <v>-3</v>
      </c>
      <c r="G5">
        <v>3.8809859154467134E-4</v>
      </c>
      <c r="I5">
        <v>1</v>
      </c>
      <c r="J5">
        <f t="shared" si="0"/>
        <v>16</v>
      </c>
      <c r="K5">
        <f t="shared" si="1"/>
        <v>9</v>
      </c>
      <c r="L5">
        <f t="shared" si="2"/>
        <v>5.6568542494923806</v>
      </c>
      <c r="M5">
        <f t="shared" si="3"/>
        <v>-4.2426406871192857</v>
      </c>
      <c r="N5">
        <f t="shared" si="4"/>
        <v>-16.970562748477143</v>
      </c>
    </row>
    <row r="6" spans="2:14" x14ac:dyDescent="0.3">
      <c r="B6">
        <v>17</v>
      </c>
      <c r="C6">
        <v>1</v>
      </c>
      <c r="D6">
        <v>4</v>
      </c>
      <c r="E6">
        <v>1</v>
      </c>
      <c r="G6">
        <v>8.9495687808435684E-3</v>
      </c>
      <c r="I6">
        <v>1</v>
      </c>
      <c r="J6">
        <f t="shared" si="0"/>
        <v>16</v>
      </c>
      <c r="K6">
        <f t="shared" si="1"/>
        <v>1</v>
      </c>
      <c r="L6">
        <f t="shared" si="2"/>
        <v>5.6568542494923806</v>
      </c>
      <c r="M6">
        <f t="shared" si="3"/>
        <v>1.4142135623730951</v>
      </c>
      <c r="N6">
        <f t="shared" si="4"/>
        <v>5.6568542494923806</v>
      </c>
    </row>
    <row r="7" spans="2:14" x14ac:dyDescent="0.3">
      <c r="B7">
        <v>18</v>
      </c>
      <c r="C7">
        <v>1</v>
      </c>
      <c r="D7">
        <v>0.9</v>
      </c>
      <c r="E7">
        <v>4</v>
      </c>
      <c r="G7">
        <v>8.423230662251098E-3</v>
      </c>
      <c r="I7">
        <v>1</v>
      </c>
      <c r="J7">
        <f t="shared" si="0"/>
        <v>0.81</v>
      </c>
      <c r="K7">
        <f t="shared" si="1"/>
        <v>16</v>
      </c>
      <c r="L7">
        <f t="shared" si="2"/>
        <v>1.2727922061357857</v>
      </c>
      <c r="M7">
        <f t="shared" si="3"/>
        <v>5.6568542494923806</v>
      </c>
      <c r="N7">
        <f t="shared" si="4"/>
        <v>5.0911688245431428</v>
      </c>
    </row>
    <row r="9" spans="2:14" x14ac:dyDescent="0.3">
      <c r="I9" t="s">
        <v>5</v>
      </c>
      <c r="J9" t="s">
        <v>6</v>
      </c>
      <c r="K9" t="s">
        <v>29</v>
      </c>
      <c r="L9" t="s">
        <v>30</v>
      </c>
      <c r="M9" t="s">
        <v>31</v>
      </c>
      <c r="N9" t="s">
        <v>32</v>
      </c>
    </row>
    <row r="10" spans="2:14" x14ac:dyDescent="0.3">
      <c r="I10">
        <f>SUMPRODUCT(I3:I7,$C$3:$C$7,$G$3:$G$7)</f>
        <v>3.4694469519536142E-18</v>
      </c>
      <c r="J10">
        <f t="shared" ref="J10:N10" si="5">SUMPRODUCT(J3:J7,$C$3:$C$7,$G$3:$G$7)</f>
        <v>0.12901835027360303</v>
      </c>
      <c r="K10">
        <f t="shared" si="5"/>
        <v>0.12994260820799819</v>
      </c>
      <c r="L10">
        <f t="shared" si="5"/>
        <v>2.4241913633321788E-2</v>
      </c>
      <c r="M10">
        <f t="shared" si="5"/>
        <v>3.248486501270767E-2</v>
      </c>
      <c r="N10">
        <f t="shared" si="5"/>
        <v>3.7871973400703036E-2</v>
      </c>
    </row>
    <row r="12" spans="2:14" x14ac:dyDescent="0.3">
      <c r="I12" t="s">
        <v>7</v>
      </c>
    </row>
    <row r="13" spans="2:14" x14ac:dyDescent="0.3">
      <c r="I13">
        <f>-1-SUMPRODUCT(I3:N3,I10:N10)</f>
        <v>-1.5911186030237678</v>
      </c>
    </row>
    <row r="14" spans="2:14" x14ac:dyDescent="0.3">
      <c r="G14" t="s">
        <v>7</v>
      </c>
      <c r="I14" t="s">
        <v>7</v>
      </c>
    </row>
    <row r="15" spans="2:14" x14ac:dyDescent="0.3">
      <c r="G15">
        <f>1-SUMPRODUCT(I5:N5,I10:N10)</f>
        <v>-1.5903797393783363</v>
      </c>
      <c r="I15">
        <f>-1-SUMPRODUCT(I3:N3,I10:N10)</f>
        <v>-1.5911186030237678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112BDF273864B945C29ECC211705C" ma:contentTypeVersion="9" ma:contentTypeDescription="Create a new document." ma:contentTypeScope="" ma:versionID="bc705f84b490d75a3739ab9f7d1261d5">
  <xsd:schema xmlns:xsd="http://www.w3.org/2001/XMLSchema" xmlns:xs="http://www.w3.org/2001/XMLSchema" xmlns:p="http://schemas.microsoft.com/office/2006/metadata/properties" xmlns:ns2="94d9f4e1-5d0a-4c73-9eff-8a24f512afcc" xmlns:ns3="c20c0559-4adb-4621-a3e5-1f55751dfad7" targetNamespace="http://schemas.microsoft.com/office/2006/metadata/properties" ma:root="true" ma:fieldsID="b080912778fc251377c41138a178b601" ns2:_="" ns3:_="">
    <xsd:import namespace="94d9f4e1-5d0a-4c73-9eff-8a24f512afcc"/>
    <xsd:import namespace="c20c0559-4adb-4621-a3e5-1f55751df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9f4e1-5d0a-4c73-9eff-8a24f512a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7c2620-d1ec-4608-ab47-b8d402b41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c0559-4adb-4621-a3e5-1f55751dfa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f38015-1950-477e-a6ad-a456a3c1bab2}" ma:internalName="TaxCatchAll" ma:showField="CatchAllData" ma:web="c20c0559-4adb-4621-a3e5-1f55751df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d9f4e1-5d0a-4c73-9eff-8a24f512afcc">
      <Terms xmlns="http://schemas.microsoft.com/office/infopath/2007/PartnerControls"/>
    </lcf76f155ced4ddcb4097134ff3c332f>
    <TaxCatchAll xmlns="c20c0559-4adb-4621-a3e5-1f55751dfa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A458B5-E740-4F7F-B131-4875D55EDD66}"/>
</file>

<file path=customXml/itemProps2.xml><?xml version="1.0" encoding="utf-8"?>
<ds:datastoreItem xmlns:ds="http://schemas.openxmlformats.org/officeDocument/2006/customXml" ds:itemID="{0B9ADD7C-3633-4F07-84AD-A2C4BE77BA31}">
  <ds:schemaRefs>
    <ds:schemaRef ds:uri="http://schemas.microsoft.com/office/2006/metadata/properties"/>
    <ds:schemaRef ds:uri="http://schemas.microsoft.com/office/infopath/2007/PartnerControls"/>
    <ds:schemaRef ds:uri="10aee705-c7e9-4761-9749-f842d0c10afb"/>
    <ds:schemaRef ds:uri="65193ebb-c75a-4ea1-aa65-4d40b88b63a5"/>
  </ds:schemaRefs>
</ds:datastoreItem>
</file>

<file path=customXml/itemProps3.xml><?xml version="1.0" encoding="utf-8"?>
<ds:datastoreItem xmlns:ds="http://schemas.openxmlformats.org/officeDocument/2006/customXml" ds:itemID="{547106EF-A3B6-4C2F-88D0-5B29434994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Support Vectors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Kumar Yadav</dc:creator>
  <cp:keywords/>
  <dc:description/>
  <cp:lastModifiedBy>Sumit Kumar Yadav</cp:lastModifiedBy>
  <cp:revision/>
  <dcterms:created xsi:type="dcterms:W3CDTF">2021-10-28T10:41:58Z</dcterms:created>
  <dcterms:modified xsi:type="dcterms:W3CDTF">2023-03-21T04:32:49Z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0x0101001C2112BDF273864B945C29ECC211705C</vt:lpwstr>
  </property>
  <property fmtid="{D5CDD505-2E9C-101B-9397-08002B2CF9AE}" pid="3" name="MediaServiceImageTags">
    <vt:lpwstr/>
  </property>
</Properties>
</file>