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24226"/>
  <xr:revisionPtr revIDLastSave="0" documentId="8_{ABD8EAF9-093A-4D68-846D-B5255EE71BF7}" xr6:coauthVersionLast="47" xr6:coauthVersionMax="47" xr10:uidLastSave="{00000000-0000-0000-0000-000000000000}"/>
  <bookViews>
    <workbookView xWindow="240" yWindow="45" windowWidth="18855" windowHeight="11985" xr2:uid="{00000000-000D-0000-FFFF-FFFF00000000}"/>
  </bookViews>
  <sheets>
    <sheet name="Hoja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8" i="1"/>
  <c r="H13" i="1"/>
  <c r="H12" i="1"/>
  <c r="H11" i="1"/>
  <c r="H10" i="1"/>
  <c r="H14" i="1"/>
  <c r="G20" i="1"/>
  <c r="H20" i="1"/>
  <c r="H21" i="1"/>
</calcChain>
</file>

<file path=xl/sharedStrings.xml><?xml version="1.0" encoding="utf-8"?>
<sst xmlns="http://schemas.openxmlformats.org/spreadsheetml/2006/main" count="40" uniqueCount="36">
  <si>
    <t/>
  </si>
  <si>
    <t>MPP030</t>
  </si>
  <si>
    <t>m²</t>
  </si>
  <si>
    <t>Empedrado.</t>
  </si>
  <si>
    <t>referencia</t>
  </si>
  <si>
    <t>http://www.chile.generadordeprecios.info/espacios_urbanos/Firmes_y_pisos_urbanos/Pisos_urbanos/De_piedra_natural/Empedrado.html</t>
  </si>
  <si>
    <r>
      <rPr>
        <sz val="8.25"/>
        <color rgb="FF000000"/>
        <rFont val="Arial"/>
        <family val="2"/>
      </rPr>
      <t>Empedrado realizado con árido de canto rodado de 10 a 12 mm de tamaño máximo, colocado a tizón, con disposición irregular, sobre capa de mortero de cemento CEM II/B-P 32,5 N tipo M-7,5, de 60 mm de espesor y posterior rejuntado con lechada de cemento.</t>
    </r>
    <r>
      <rPr>
        <sz val="8.25"/>
        <color rgb="FF000000"/>
        <rFont val="Arial"/>
        <family val="2"/>
      </rPr>
      <t xml:space="preserve">
</t>
    </r>
  </si>
  <si>
    <t>Código</t>
  </si>
  <si>
    <t>Unidad</t>
  </si>
  <si>
    <t>Descripción</t>
  </si>
  <si>
    <t>Cantidad</t>
  </si>
  <si>
    <r>
      <rPr>
        <b/>
        <sz val="8.25"/>
        <color rgb="FF000000"/>
        <rFont val="Arial"/>
        <family val="2"/>
      </rPr>
      <t>Precio</t>
    </r>
    <r>
      <rPr>
        <b/>
        <sz val="8.25"/>
        <color rgb="FF000000"/>
        <rFont val="Arial"/>
        <family val="2"/>
      </rPr>
      <t xml:space="preserve">
</t>
    </r>
    <r>
      <rPr>
        <b/>
        <sz val="8.25"/>
        <color rgb="FF000000"/>
        <rFont val="Arial"/>
        <family val="2"/>
      </rPr>
      <t>unitario</t>
    </r>
  </si>
  <si>
    <t>Importe</t>
  </si>
  <si>
    <t>Materiales</t>
  </si>
  <si>
    <t>mt09mor010d</t>
  </si>
  <si>
    <t>m³</t>
  </si>
  <si>
    <t>Mortero de cemento CEM II/B-P 32,5 N tipo M-7,5, confeccionado en obra con 300 kg/m³ de cemento y una proporción en volumen 1/5.</t>
  </si>
  <si>
    <t>mt01arp170a</t>
  </si>
  <si>
    <t>t</t>
  </si>
  <si>
    <t>Cantos rodados seleccionados, de 10 a 12 mm de tamaño máximo, para empedrados.</t>
  </si>
  <si>
    <t>mt09lec020a</t>
  </si>
  <si>
    <t>Lechada de cemento 1/2 CEM II/B-P 32,5 N.</t>
  </si>
  <si>
    <t>mt08aaa010a</t>
  </si>
  <si>
    <t>Agua.</t>
  </si>
  <si>
    <t>Subtotal materiales:</t>
  </si>
  <si>
    <t>Mano de obra</t>
  </si>
  <si>
    <t>mo041</t>
  </si>
  <si>
    <t>h</t>
  </si>
  <si>
    <t>Maestro 1ª construcción de obra civil.</t>
  </si>
  <si>
    <t>mo087</t>
  </si>
  <si>
    <t>Ayudante construcción de obra civil.</t>
  </si>
  <si>
    <t>Subtotal mano de obra:</t>
  </si>
  <si>
    <t>Herramientas</t>
  </si>
  <si>
    <t>%</t>
  </si>
  <si>
    <t>Coste de mantenimiento decenal: $ 9.149,62 en los primeros 10 años.</t>
  </si>
  <si>
    <r>
      <rPr>
        <b/>
        <sz val="8.25"/>
        <color rgb="FF000000"/>
        <rFont val="Arial"/>
        <family val="2"/>
      </rPr>
      <t>Costos directos</t>
    </r>
    <r>
      <rPr>
        <sz val="8.25"/>
        <color rgb="FF000000"/>
        <rFont val="Arial"/>
        <family val="2"/>
      </rPr>
      <t xml:space="preserve"> </t>
    </r>
    <r>
      <rPr>
        <sz val="8.25"/>
        <color rgb="FF000000"/>
        <rFont val="Arial"/>
        <family val="2"/>
      </rPr>
      <t>(1+2+3)</t>
    </r>
    <r>
      <rPr>
        <sz val="8.25"/>
        <color rgb="FF000000"/>
        <rFont val="Arial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</si>
</sst>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8.25"/>
      <color rgb="FF000000"/>
      <name val="Arial"/>
      <family val="2"/>
    </font>
    <font>
      <b/>
      <sz val="8.25"/>
      <color rgb="FF000000"/>
      <name val="Arial"/>
      <family val="2"/>
    </font>
    <font>
      <u/>
      <sz val="8.25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right" vertical="top" wrapText="1"/>
    </xf>
    <xf numFmtId="2" fontId="0" fillId="0" borderId="0" xfId="0" applyNumberFormat="1" applyAlignment="1">
      <alignment horizontal="right" vertical="top" wrapText="1"/>
    </xf>
    <xf numFmtId="164" fontId="0" fillId="0" borderId="2" xfId="0" applyNumberFormat="1" applyBorder="1" applyAlignment="1">
      <alignment horizontal="right" vertical="top" wrapText="1"/>
    </xf>
    <xf numFmtId="2" fontId="0" fillId="0" borderId="2" xfId="0" applyNumberFormat="1" applyBorder="1" applyAlignment="1">
      <alignment horizontal="right" vertical="top" wrapText="1"/>
    </xf>
    <xf numFmtId="0" fontId="0" fillId="0" borderId="0" xfId="0" applyAlignment="1">
      <alignment horizontal="center" vertical="center" wrapText="1"/>
    </xf>
    <xf numFmtId="2" fontId="1" fillId="0" borderId="3" xfId="0" applyNumberFormat="1" applyFont="1" applyBorder="1" applyAlignment="1">
      <alignment horizontal="right" vertical="top" wrapText="1"/>
    </xf>
    <xf numFmtId="0" fontId="0" fillId="0" borderId="2" xfId="0" applyBorder="1" applyAlignment="1">
      <alignment horizontal="left" vertical="top" wrapText="1"/>
    </xf>
    <xf numFmtId="2" fontId="0" fillId="0" borderId="3" xfId="0" applyNumberFormat="1" applyBorder="1" applyAlignment="1">
      <alignment horizontal="right" vertical="top" wrapText="1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hile.generadordeprecios.info/espacios_urbanos/Firmes_y_pisos_urbanos/Pisos_urbanos/De_piedra_natural/Empedrad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view="pageLayout" topLeftCell="A6" workbookViewId="0">
      <selection activeCell="H21" sqref="H21"/>
    </sheetView>
  </sheetViews>
  <sheetFormatPr defaultColWidth="11.83203125" defaultRowHeight="10.5"/>
  <cols>
    <col min="1" max="1" width="8.5" customWidth="1"/>
    <col min="2" max="2" width="4" customWidth="1"/>
    <col min="3" max="3" width="2.5" customWidth="1"/>
    <col min="4" max="4" width="5.1640625" customWidth="1"/>
    <col min="5" max="5" width="72" customWidth="1"/>
    <col min="6" max="6" width="10.5" customWidth="1"/>
    <col min="7" max="7" width="13.33203125" customWidth="1"/>
    <col min="8" max="8" width="12.6640625" customWidth="1"/>
  </cols>
  <sheetData>
    <row r="1" spans="1:10" ht="2.25" customHeight="1" thickBot="1">
      <c r="A1" s="15" t="s">
        <v>0</v>
      </c>
      <c r="B1" s="15"/>
      <c r="C1" s="15"/>
      <c r="D1" s="15"/>
      <c r="E1" s="15"/>
      <c r="F1" s="15"/>
      <c r="G1" s="15"/>
      <c r="H1" s="15"/>
    </row>
    <row r="3" spans="1:10" ht="13.5" customHeight="1" thickBot="1">
      <c r="A3" s="2" t="s">
        <v>1</v>
      </c>
      <c r="B3" s="16" t="s">
        <v>2</v>
      </c>
      <c r="C3" s="16"/>
      <c r="D3" s="17" t="s">
        <v>3</v>
      </c>
      <c r="E3" s="17"/>
      <c r="F3" s="17"/>
      <c r="G3" s="17"/>
      <c r="H3" s="17"/>
      <c r="J3" t="s">
        <v>4</v>
      </c>
    </row>
    <row r="4" spans="1:10">
      <c r="J4" s="14" t="s">
        <v>5</v>
      </c>
    </row>
    <row r="5" spans="1:10" ht="34.5" customHeight="1" thickBot="1">
      <c r="A5" s="18" t="s">
        <v>6</v>
      </c>
      <c r="B5" s="18"/>
      <c r="C5" s="18"/>
      <c r="D5" s="18"/>
      <c r="E5" s="18"/>
      <c r="F5" s="18"/>
      <c r="G5" s="18"/>
      <c r="H5" s="18"/>
    </row>
    <row r="8" spans="1:10" ht="24" customHeight="1" thickBot="1">
      <c r="A8" s="19" t="s">
        <v>7</v>
      </c>
      <c r="B8" s="19"/>
      <c r="C8" s="19" t="s">
        <v>8</v>
      </c>
      <c r="D8" s="19"/>
      <c r="E8" s="3" t="s">
        <v>9</v>
      </c>
      <c r="F8" s="4" t="s">
        <v>10</v>
      </c>
      <c r="G8" s="4" t="s">
        <v>11</v>
      </c>
      <c r="H8" s="4" t="s">
        <v>12</v>
      </c>
    </row>
    <row r="9" spans="1:10" ht="13.5" customHeight="1" thickBot="1">
      <c r="A9" s="20">
        <v>1</v>
      </c>
      <c r="B9" s="20"/>
      <c r="C9" s="20"/>
      <c r="D9" s="20"/>
      <c r="E9" s="21" t="s">
        <v>13</v>
      </c>
      <c r="F9" s="21"/>
      <c r="G9" s="5"/>
      <c r="H9" s="5"/>
    </row>
    <row r="10" spans="1:10" ht="24" customHeight="1" thickBot="1">
      <c r="A10" s="15" t="s">
        <v>14</v>
      </c>
      <c r="B10" s="15"/>
      <c r="C10" s="22" t="s">
        <v>15</v>
      </c>
      <c r="D10" s="22"/>
      <c r="E10" s="1" t="s">
        <v>16</v>
      </c>
      <c r="F10" s="6">
        <v>0.06</v>
      </c>
      <c r="G10" s="7">
        <v>70479.899999999994</v>
      </c>
      <c r="H10" s="7">
        <f ca="1">ROUND(INDIRECT(ADDRESS(ROW()+(0), COLUMN()+(-2), 1))*INDIRECT(ADDRESS(ROW()+(0), COLUMN()+(-1), 1)), 2)</f>
        <v>4228.79</v>
      </c>
    </row>
    <row r="11" spans="1:10" ht="13.5" customHeight="1" thickBot="1">
      <c r="A11" s="15" t="s">
        <v>17</v>
      </c>
      <c r="B11" s="15"/>
      <c r="C11" s="22" t="s">
        <v>18</v>
      </c>
      <c r="D11" s="22"/>
      <c r="E11" s="1" t="s">
        <v>19</v>
      </c>
      <c r="F11" s="6">
        <v>1.6E-2</v>
      </c>
      <c r="G11" s="7">
        <v>14349</v>
      </c>
      <c r="H11" s="7">
        <f ca="1">ROUND(INDIRECT(ADDRESS(ROW()+(0), COLUMN()+(-2), 1))*INDIRECT(ADDRESS(ROW()+(0), COLUMN()+(-1), 1)), 2)</f>
        <v>229.58</v>
      </c>
    </row>
    <row r="12" spans="1:10" ht="13.5" customHeight="1" thickBot="1">
      <c r="A12" s="15" t="s">
        <v>20</v>
      </c>
      <c r="B12" s="15"/>
      <c r="C12" s="22" t="s">
        <v>15</v>
      </c>
      <c r="D12" s="22"/>
      <c r="E12" s="1" t="s">
        <v>21</v>
      </c>
      <c r="F12" s="6">
        <v>2E-3</v>
      </c>
      <c r="G12" s="7">
        <v>75320.7</v>
      </c>
      <c r="H12" s="7">
        <f ca="1">ROUND(INDIRECT(ADDRESS(ROW()+(0), COLUMN()+(-2), 1))*INDIRECT(ADDRESS(ROW()+(0), COLUMN()+(-1), 1)), 2)</f>
        <v>150.63999999999999</v>
      </c>
    </row>
    <row r="13" spans="1:10" ht="13.5" customHeight="1" thickBot="1">
      <c r="A13" s="15" t="s">
        <v>22</v>
      </c>
      <c r="B13" s="15"/>
      <c r="C13" s="22" t="s">
        <v>15</v>
      </c>
      <c r="D13" s="22"/>
      <c r="E13" s="1" t="s">
        <v>23</v>
      </c>
      <c r="F13" s="8">
        <v>0.01</v>
      </c>
      <c r="G13" s="9">
        <v>882.59</v>
      </c>
      <c r="H13" s="9">
        <f ca="1">ROUND(INDIRECT(ADDRESS(ROW()+(0), COLUMN()+(-2), 1))*INDIRECT(ADDRESS(ROW()+(0), COLUMN()+(-1), 1)), 2)</f>
        <v>8.83</v>
      </c>
    </row>
    <row r="14" spans="1:10" ht="13.5" customHeight="1" thickBot="1">
      <c r="A14" s="23"/>
      <c r="B14" s="23"/>
      <c r="C14" s="23"/>
      <c r="D14" s="23"/>
      <c r="E14" s="10"/>
      <c r="F14" s="21" t="s">
        <v>24</v>
      </c>
      <c r="G14" s="21"/>
      <c r="H14" s="11">
        <f ca="1">ROUND(SUM(INDIRECT(ADDRESS(ROW()+(-1), COLUMN()+(0), 1)),INDIRECT(ADDRESS(ROW()+(-2), COLUMN()+(0), 1)),INDIRECT(ADDRESS(ROW()+(-3), COLUMN()+(0), 1)),INDIRECT(ADDRESS(ROW()+(-4), COLUMN()+(0), 1))), 2)</f>
        <v>4617.84</v>
      </c>
    </row>
    <row r="15" spans="1:10" ht="13.5" customHeight="1" thickBot="1">
      <c r="A15" s="23">
        <v>2</v>
      </c>
      <c r="B15" s="23"/>
      <c r="C15" s="23"/>
      <c r="D15" s="23"/>
      <c r="E15" s="24" t="s">
        <v>25</v>
      </c>
      <c r="F15" s="24"/>
      <c r="G15" s="10"/>
      <c r="H15" s="10"/>
    </row>
    <row r="16" spans="1:10" ht="13.5" customHeight="1" thickBot="1">
      <c r="A16" s="15" t="s">
        <v>26</v>
      </c>
      <c r="B16" s="15"/>
      <c r="C16" s="22" t="s">
        <v>27</v>
      </c>
      <c r="D16" s="22"/>
      <c r="E16" s="1" t="s">
        <v>28</v>
      </c>
      <c r="F16" s="6">
        <v>2.6259999999999999</v>
      </c>
      <c r="G16" s="7">
        <v>7491.89</v>
      </c>
      <c r="H16" s="7">
        <f ca="1">ROUND(INDIRECT(ADDRESS(ROW()+(0), COLUMN()+(-2), 1))*INDIRECT(ADDRESS(ROW()+(0), COLUMN()+(-1), 1)), 2)</f>
        <v>19673.7</v>
      </c>
    </row>
    <row r="17" spans="1:8" ht="13.5" customHeight="1" thickBot="1">
      <c r="A17" s="15" t="s">
        <v>29</v>
      </c>
      <c r="B17" s="15"/>
      <c r="C17" s="22" t="s">
        <v>27</v>
      </c>
      <c r="D17" s="22"/>
      <c r="E17" s="1" t="s">
        <v>30</v>
      </c>
      <c r="F17" s="8">
        <v>2.6259999999999999</v>
      </c>
      <c r="G17" s="9">
        <v>5601.45</v>
      </c>
      <c r="H17" s="9">
        <f ca="1">ROUND(INDIRECT(ADDRESS(ROW()+(0), COLUMN()+(-2), 1))*INDIRECT(ADDRESS(ROW()+(0), COLUMN()+(-1), 1)), 2)</f>
        <v>14709.41</v>
      </c>
    </row>
    <row r="18" spans="1:8" ht="13.5" customHeight="1" thickBot="1">
      <c r="A18" s="23"/>
      <c r="B18" s="23"/>
      <c r="C18" s="23"/>
      <c r="D18" s="23"/>
      <c r="E18" s="10"/>
      <c r="F18" s="21" t="s">
        <v>31</v>
      </c>
      <c r="G18" s="21"/>
      <c r="H18" s="11">
        <f ca="1">ROUND(SUM(INDIRECT(ADDRESS(ROW()+(-1), COLUMN()+(0), 1)),INDIRECT(ADDRESS(ROW()+(-2), COLUMN()+(0), 1))), 2)</f>
        <v>34383.11</v>
      </c>
    </row>
    <row r="19" spans="1:8" ht="13.5" customHeight="1" thickBot="1">
      <c r="A19" s="23">
        <v>3</v>
      </c>
      <c r="B19" s="23"/>
      <c r="C19" s="23"/>
      <c r="D19" s="23"/>
      <c r="E19" s="24" t="s">
        <v>32</v>
      </c>
      <c r="F19" s="24"/>
      <c r="G19" s="10"/>
      <c r="H19" s="10"/>
    </row>
    <row r="20" spans="1:8" ht="13.5" customHeight="1" thickBot="1">
      <c r="A20" s="30"/>
      <c r="B20" s="30"/>
      <c r="C20" s="31" t="s">
        <v>33</v>
      </c>
      <c r="D20" s="31"/>
      <c r="E20" s="12" t="s">
        <v>32</v>
      </c>
      <c r="F20" s="8">
        <v>2</v>
      </c>
      <c r="G20" s="9">
        <f ca="1">ROUND(SUM(INDIRECT(ADDRESS(ROW()+(-2), COLUMN()+(1), 1)),INDIRECT(ADDRESS(ROW()+(-6), COLUMN()+(1), 1))), 2)</f>
        <v>39000.949999999997</v>
      </c>
      <c r="H20" s="9">
        <f ca="1">ROUND(INDIRECT(ADDRESS(ROW()+(0), COLUMN()+(-2), 1))*INDIRECT(ADDRESS(ROW()+(0), COLUMN()+(-1), 1))/100, 2)</f>
        <v>780.02</v>
      </c>
    </row>
    <row r="21" spans="1:8" ht="13.5" customHeight="1" thickBot="1">
      <c r="A21" s="25" t="s">
        <v>34</v>
      </c>
      <c r="B21" s="25"/>
      <c r="C21" s="26"/>
      <c r="D21" s="26"/>
      <c r="E21" s="27"/>
      <c r="F21" s="28" t="s">
        <v>35</v>
      </c>
      <c r="G21" s="29"/>
      <c r="H21" s="13">
        <f ca="1">ROUND(SUM(INDIRECT(ADDRESS(ROW()+(-1), COLUMN()+(0), 1)),INDIRECT(ADDRESS(ROW()+(-3), COLUMN()+(0), 1)),INDIRECT(ADDRESS(ROW()+(-7), COLUMN()+(0), 1))), 2)</f>
        <v>39780.97</v>
      </c>
    </row>
  </sheetData>
  <mergeCells count="37">
    <mergeCell ref="A21:E21"/>
    <mergeCell ref="F21:G21"/>
    <mergeCell ref="F18:G18"/>
    <mergeCell ref="A19:B19"/>
    <mergeCell ref="C19:D19"/>
    <mergeCell ref="E19:F19"/>
    <mergeCell ref="A20:B20"/>
    <mergeCell ref="C20:D20"/>
    <mergeCell ref="A16:B16"/>
    <mergeCell ref="C16:D16"/>
    <mergeCell ref="A17:B17"/>
    <mergeCell ref="C17:D17"/>
    <mergeCell ref="A18:B18"/>
    <mergeCell ref="C18:D18"/>
    <mergeCell ref="A14:B14"/>
    <mergeCell ref="C14:D14"/>
    <mergeCell ref="F14:G14"/>
    <mergeCell ref="A15:B15"/>
    <mergeCell ref="C15:D15"/>
    <mergeCell ref="E15:F15"/>
    <mergeCell ref="A11:B11"/>
    <mergeCell ref="C11:D11"/>
    <mergeCell ref="A12:B12"/>
    <mergeCell ref="C12:D12"/>
    <mergeCell ref="A13:B13"/>
    <mergeCell ref="C13:D13"/>
    <mergeCell ref="A9:B9"/>
    <mergeCell ref="C9:D9"/>
    <mergeCell ref="E9:F9"/>
    <mergeCell ref="A10:B10"/>
    <mergeCell ref="C10:D10"/>
    <mergeCell ref="A1:H1"/>
    <mergeCell ref="B3:C3"/>
    <mergeCell ref="D3:H3"/>
    <mergeCell ref="A5:H5"/>
    <mergeCell ref="A8:B8"/>
    <mergeCell ref="C8:D8"/>
  </mergeCells>
  <hyperlinks>
    <hyperlink ref="J4" r:id="rId1" xr:uid="{4C1F2217-44AE-7944-8456-FADBD8255CD9}"/>
  </hyperlinks>
  <pageMargins left="0.14763799999999999" right="0.14763799999999999" top="0.20669299999999999" bottom="0.206692999999999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maría jose moraga morales</dc:creator>
  <cp:keywords/>
  <dc:description/>
  <cp:lastModifiedBy/>
  <cp:revision/>
  <dcterms:created xsi:type="dcterms:W3CDTF">2023-05-22T11:26:21Z</dcterms:created>
  <dcterms:modified xsi:type="dcterms:W3CDTF">2023-05-22T23:31:13Z</dcterms:modified>
  <cp:category/>
  <cp:contentStatus/>
</cp:coreProperties>
</file>