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ffs\Documents\Programming\VisualStudioProjects\PDF SOLUTIONS\ReadPDFText\"/>
    </mc:Choice>
  </mc:AlternateContent>
  <xr:revisionPtr revIDLastSave="0" documentId="8_{8E7379F7-0C83-45E4-8BC8-285E2F7C58B8}" xr6:coauthVersionLast="47" xr6:coauthVersionMax="47" xr10:uidLastSave="{00000000-0000-0000-0000-000000000000}"/>
  <bookViews>
    <workbookView xWindow="6948" yWindow="1116" windowWidth="38040" windowHeight="18600" tabRatio="317" xr2:uid="{16E10167-335D-4088-8073-B8739BDEF5F3}"/>
  </bookViews>
  <sheets>
    <sheet name="Sheet1" sheetId="1" r:id="rId1"/>
  </sheets>
  <definedNames>
    <definedName name="a0.">Sheet1!$D$4</definedName>
    <definedName name="a1.">Sheet1!$G$4</definedName>
    <definedName name="m0.">Sheet1!$B$7</definedName>
    <definedName name="m1.">Sheet1!$C$7</definedName>
    <definedName name="x.">Sheet1!$B$10</definedName>
    <definedName name="x0.">Sheet1!$B$4</definedName>
    <definedName name="x1.">Sheet1!$E$4</definedName>
    <definedName name="y.">Sheet1!$C$10</definedName>
    <definedName name="y0.">Sheet1!$C$4</definedName>
    <definedName name="y1.">Sheet1!$F$4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H15" i="1" s="1"/>
  <c r="H16" i="1" s="1"/>
  <c r="F4" i="1" s="1"/>
  <c r="G4" i="1"/>
  <c r="C7" i="1" s="1"/>
  <c r="D4" i="1"/>
  <c r="B7" i="1" s="1"/>
  <c r="F14" i="1"/>
  <c r="C15" i="1" s="1"/>
  <c r="C16" i="1" s="1"/>
  <c r="C4" i="1" s="1"/>
  <c r="B15" i="1" l="1"/>
  <c r="B16" i="1" s="1"/>
  <c r="B4" i="1" s="1"/>
  <c r="G15" i="1"/>
  <c r="G16" i="1" s="1"/>
  <c r="E4" i="1" s="1"/>
  <c r="B10" i="1" s="1"/>
  <c r="C10" i="1" s="1"/>
</calcChain>
</file>

<file path=xl/sharedStrings.xml><?xml version="1.0" encoding="utf-8"?>
<sst xmlns="http://schemas.openxmlformats.org/spreadsheetml/2006/main" count="20" uniqueCount="20">
  <si>
    <t>x0</t>
  </si>
  <si>
    <t>y0</t>
  </si>
  <si>
    <t>a0</t>
  </si>
  <si>
    <t>x1</t>
  </si>
  <si>
    <t>y1</t>
  </si>
  <si>
    <t>a1</t>
  </si>
  <si>
    <t>m0</t>
  </si>
  <si>
    <t>m1</t>
  </si>
  <si>
    <t>x</t>
  </si>
  <si>
    <t>y</t>
  </si>
  <si>
    <t>v0.x</t>
  </si>
  <si>
    <t>v0.y</t>
  </si>
  <si>
    <t>v1.x</t>
  </si>
  <si>
    <t>v1.y</t>
  </si>
  <si>
    <t>d0</t>
  </si>
  <si>
    <t>d1</t>
  </si>
  <si>
    <t>v0.a1</t>
  </si>
  <si>
    <t>v0.a0</t>
  </si>
  <si>
    <t>v1.a1</t>
  </si>
  <si>
    <t>v1.a0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</si>
</sst>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E5D9-57B2-4212-9F57-5D2DF74DB7A2}">
  <dimension ref="A1:L19"/>
  <sheetViews>
    <sheetView tabSelected="1" zoomScale="220" zoomScaleNormal="220" workbookViewId="0">
      <selection activeCell="K14" sqref="K14"/>
    </sheetView>
  </sheetViews>
  <sheetFormatPr defaultRowHeight="14.4" x14ac:dyDescent="0.3"/>
  <sheetData>
    <row r="1" spans="1:12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s="1" customFormat="1" x14ac:dyDescent="0.3">
      <c r="A3" s="2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/>
      <c r="I3" s="2"/>
      <c r="J3" s="2"/>
      <c r="K3" s="2"/>
      <c r="L3" s="2"/>
    </row>
    <row r="4" spans="1:12" s="1" customFormat="1" x14ac:dyDescent="0.3">
      <c r="A4" s="2"/>
      <c r="B4" s="2">
        <f>B16</f>
        <v>11.339745962155614</v>
      </c>
      <c r="C4" s="2">
        <f>C16</f>
        <v>55</v>
      </c>
      <c r="D4" s="2">
        <f>E14</f>
        <v>300</v>
      </c>
      <c r="E4" s="2">
        <f>G16</f>
        <v>70.113091308703503</v>
      </c>
      <c r="F4" s="2">
        <f>H16</f>
        <v>36.468461064816751</v>
      </c>
      <c r="G4" s="2">
        <f>J14</f>
        <v>25</v>
      </c>
      <c r="H4" s="2"/>
      <c r="I4" s="2"/>
      <c r="J4" s="2"/>
      <c r="K4" s="2"/>
      <c r="L4" s="2"/>
    </row>
    <row r="5" spans="1:12" s="1" customForma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s="1" customFormat="1" x14ac:dyDescent="0.3">
      <c r="A6" s="2"/>
      <c r="B6" s="2" t="s">
        <v>6</v>
      </c>
      <c r="C6" s="2" t="s">
        <v>7</v>
      </c>
      <c r="D6" s="2"/>
      <c r="E6" s="2"/>
      <c r="F6" s="2"/>
      <c r="G6" s="2"/>
      <c r="H6" s="2"/>
      <c r="I6" s="2"/>
      <c r="J6" s="2"/>
      <c r="K6" s="2"/>
      <c r="L6" s="2"/>
    </row>
    <row r="7" spans="1:12" s="1" customFormat="1" x14ac:dyDescent="0.3">
      <c r="A7" s="2"/>
      <c r="B7" s="2">
        <f>TAN(RADIANS(a0.))</f>
        <v>-1.732050807568877</v>
      </c>
      <c r="C7" s="2">
        <f>TAN(RADIANS(a1.))</f>
        <v>0.46630765815499858</v>
      </c>
      <c r="D7" s="2"/>
      <c r="E7" s="2"/>
      <c r="F7" s="2"/>
      <c r="G7" s="2"/>
      <c r="H7" s="2"/>
      <c r="I7" s="2"/>
      <c r="J7" s="2"/>
      <c r="K7" s="2"/>
      <c r="L7" s="2"/>
    </row>
    <row r="8" spans="1:12" s="1" customForma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s="1" customFormat="1" x14ac:dyDescent="0.3">
      <c r="A9" s="2"/>
      <c r="B9" s="2" t="s">
        <v>8</v>
      </c>
      <c r="C9" s="2" t="s">
        <v>9</v>
      </c>
      <c r="D9" s="2"/>
      <c r="E9" s="2"/>
      <c r="F9" s="2"/>
      <c r="G9" s="2"/>
      <c r="H9" s="2"/>
      <c r="I9" s="2"/>
      <c r="J9" s="2"/>
      <c r="K9" s="2"/>
      <c r="L9" s="2"/>
    </row>
    <row r="10" spans="1:12" s="1" customFormat="1" x14ac:dyDescent="0.3">
      <c r="A10" s="2"/>
      <c r="B10" s="2">
        <f>((m0.*x0.-m1.*x1.)-(y0.-y1.))/(m0.-m1.)</f>
        <v>32.236247002326287</v>
      </c>
      <c r="C10" s="2">
        <f>m0.*(x.-x0.)+y0.</f>
        <v>18.806198498008506</v>
      </c>
      <c r="D10" s="2"/>
      <c r="E10" s="2"/>
      <c r="F10" s="2"/>
      <c r="G10" s="2"/>
      <c r="H10" s="2"/>
      <c r="I10" s="2"/>
      <c r="J10" s="2"/>
      <c r="K10" s="2"/>
      <c r="L10" s="2"/>
    </row>
    <row r="11" spans="1:12" s="1" customForma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s="1" customForma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s="1" customFormat="1" x14ac:dyDescent="0.3">
      <c r="A13" s="2"/>
      <c r="B13" s="2" t="s">
        <v>10</v>
      </c>
      <c r="C13" s="2" t="s">
        <v>11</v>
      </c>
      <c r="D13" s="2" t="s">
        <v>14</v>
      </c>
      <c r="E13" s="2" t="s">
        <v>17</v>
      </c>
      <c r="F13" s="2" t="s">
        <v>16</v>
      </c>
      <c r="G13" s="2" t="s">
        <v>12</v>
      </c>
      <c r="H13" s="2" t="s">
        <v>13</v>
      </c>
      <c r="I13" s="2" t="s">
        <v>15</v>
      </c>
      <c r="J13" s="2" t="s">
        <v>19</v>
      </c>
      <c r="K13" s="2" t="s">
        <v>18</v>
      </c>
      <c r="L13" s="2"/>
    </row>
    <row r="14" spans="1:12" s="1" customFormat="1" x14ac:dyDescent="0.3">
      <c r="A14" s="2"/>
      <c r="B14" s="2">
        <v>20</v>
      </c>
      <c r="C14" s="2">
        <v>60</v>
      </c>
      <c r="D14" s="2">
        <v>10</v>
      </c>
      <c r="E14" s="2">
        <v>300</v>
      </c>
      <c r="F14" s="2">
        <f>E14-90</f>
        <v>210</v>
      </c>
      <c r="G14" s="2">
        <v>68</v>
      </c>
      <c r="H14" s="2">
        <v>41</v>
      </c>
      <c r="I14" s="2">
        <v>5</v>
      </c>
      <c r="J14" s="2">
        <v>25</v>
      </c>
      <c r="K14" s="2">
        <f>J14-90</f>
        <v>-65</v>
      </c>
      <c r="L14" s="2"/>
    </row>
    <row r="15" spans="1:12" s="1" customFormat="1" x14ac:dyDescent="0.3">
      <c r="A15" s="2"/>
      <c r="B15" s="2">
        <f>COS(RADIANS(F14))*D14</f>
        <v>-8.6602540378443855</v>
      </c>
      <c r="C15" s="2">
        <f>SIN(RADIANS(F14))*D14</f>
        <v>-5.0000000000000009</v>
      </c>
      <c r="D15" s="2"/>
      <c r="E15" s="2"/>
      <c r="F15" s="2"/>
      <c r="G15" s="2">
        <f>COS(RADIANS(K14))*I14</f>
        <v>2.1130913087034973</v>
      </c>
      <c r="H15" s="2">
        <f>SIN(RADIANS(K14))*I14</f>
        <v>-4.5315389351832494</v>
      </c>
      <c r="I15" s="2"/>
      <c r="J15" s="2"/>
      <c r="K15" s="2"/>
      <c r="L15" s="2"/>
    </row>
    <row r="16" spans="1:12" x14ac:dyDescent="0.3">
      <c r="A16" s="2"/>
      <c r="B16" s="2">
        <f>SUM(B14:B15)</f>
        <v>11.339745962155614</v>
      </c>
      <c r="C16" s="2">
        <f>SUM(C14:C15)</f>
        <v>55</v>
      </c>
      <c r="D16" s="2"/>
      <c r="E16" s="2"/>
      <c r="F16" s="2"/>
      <c r="G16" s="2">
        <f>SUM(G14:G15)</f>
        <v>70.113091308703503</v>
      </c>
      <c r="H16" s="2">
        <f>SUM(H14:H15)</f>
        <v>36.468461064816751</v>
      </c>
      <c r="I16" s="2"/>
      <c r="J16" s="2"/>
      <c r="K16" s="2"/>
      <c r="L16" s="2"/>
    </row>
    <row r="17" spans="1:12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a0.</vt:lpstr>
      <vt:lpstr>a1.</vt:lpstr>
      <vt:lpstr>m0.</vt:lpstr>
      <vt:lpstr>m1.</vt:lpstr>
      <vt:lpstr>x.</vt:lpstr>
      <vt:lpstr>x0.</vt:lpstr>
      <vt:lpstr>x1.</vt:lpstr>
      <vt:lpstr>y.</vt:lpstr>
      <vt:lpstr>y0.</vt:lpstr>
      <vt:lpstr>y1.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Stuyvesant</dc:creator>
  <cp:lastModifiedBy>Jeff Stuyvesant</cp:lastModifiedBy>
  <dcterms:created xsi:type="dcterms:W3CDTF">2024-04-09T05:18:04Z</dcterms:created>
  <dcterms:modified xsi:type="dcterms:W3CDTF">2024-04-10T02:53:00Z</dcterms:modified>
</cp:coreProperties>
</file>