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UtilityLibrary\"/>
    </mc:Choice>
  </mc:AlternateContent>
  <xr:revisionPtr revIDLastSave="0" documentId="13_ncr:1_{C2577B89-989D-41F7-9C9C-379F416EB325}" xr6:coauthVersionLast="47" xr6:coauthVersionMax="47" xr10:uidLastSave="{00000000-0000-0000-0000-000000000000}"/>
  <bookViews>
    <workbookView xWindow="49860" yWindow="888" windowWidth="39492" windowHeight="23244" tabRatio="245" activeTab="2" xr2:uid="{4050B482-AE47-40C2-B1F2-8DBE1A8B88A8}"/>
  </bookViews>
  <sheets>
    <sheet name="Divide Path" sheetId="3" r:id="rId1"/>
    <sheet name="Rotate+Translate" sheetId="4" r:id="rId2"/>
    <sheet name="Size+Translate" sheetId="2" r:id="rId3"/>
    <sheet name="tests" sheetId="1" r:id="rId4"/>
  </sheets>
  <definedNames>
    <definedName name="Path" localSheetId="0">'Divide Path'!$M$10:$S$392</definedName>
    <definedName name="Path" localSheetId="1">'Rotate+Translate'!#REF!</definedName>
    <definedName name="Path">'Size+Translate'!#REF!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3" l="1"/>
  <c r="S10" i="3"/>
  <c r="C9" i="2"/>
  <c r="C5" i="2"/>
  <c r="BI85" i="4"/>
  <c r="BC85" i="4"/>
  <c r="BI84" i="4"/>
  <c r="BC84" i="4"/>
  <c r="BI83" i="4"/>
  <c r="BC83" i="4"/>
  <c r="BI82" i="4"/>
  <c r="BC82" i="4"/>
  <c r="BI81" i="4"/>
  <c r="BC81" i="4"/>
  <c r="BI80" i="4"/>
  <c r="BC80" i="4"/>
  <c r="BI79" i="4"/>
  <c r="BC79" i="4"/>
  <c r="BI78" i="4"/>
  <c r="BC78" i="4"/>
  <c r="BI77" i="4"/>
  <c r="BC77" i="4"/>
  <c r="BI76" i="4"/>
  <c r="BC76" i="4"/>
  <c r="BI75" i="4"/>
  <c r="BC75" i="4"/>
  <c r="BI74" i="4"/>
  <c r="BC74" i="4"/>
  <c r="BI73" i="4"/>
  <c r="BC73" i="4"/>
  <c r="BI72" i="4"/>
  <c r="BC72" i="4"/>
  <c r="BI71" i="4"/>
  <c r="BC71" i="4"/>
  <c r="BI70" i="4"/>
  <c r="BC70" i="4"/>
  <c r="BI69" i="4"/>
  <c r="BC69" i="4"/>
  <c r="BI68" i="4"/>
  <c r="BC68" i="4"/>
  <c r="BI67" i="4"/>
  <c r="BC67" i="4"/>
  <c r="BI66" i="4"/>
  <c r="BC66" i="4"/>
  <c r="BI65" i="4"/>
  <c r="BC65" i="4"/>
  <c r="BI64" i="4"/>
  <c r="BC64" i="4"/>
  <c r="BI63" i="4"/>
  <c r="BC63" i="4"/>
  <c r="BI62" i="4"/>
  <c r="BC62" i="4"/>
  <c r="BI61" i="4"/>
  <c r="BC61" i="4"/>
  <c r="BI60" i="4"/>
  <c r="BC60" i="4"/>
  <c r="BI59" i="4"/>
  <c r="BC59" i="4"/>
  <c r="BI58" i="4"/>
  <c r="BC58" i="4"/>
  <c r="BI57" i="4"/>
  <c r="BC57" i="4"/>
  <c r="BI56" i="4"/>
  <c r="BC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E13" i="4"/>
  <c r="P12" i="4"/>
  <c r="N12" i="4"/>
  <c r="F12" i="4"/>
  <c r="C10" i="4"/>
  <c r="B10" i="4"/>
  <c r="G9" i="4"/>
  <c r="C9" i="4"/>
  <c r="B9" i="4"/>
  <c r="G7" i="4"/>
  <c r="G8" i="4" s="1"/>
  <c r="C6" i="4" s="1"/>
  <c r="J6" i="4"/>
  <c r="H6" i="4"/>
  <c r="B10" i="3"/>
  <c r="D10" i="3" s="1"/>
  <c r="N10" i="3" s="1"/>
  <c r="AJ16" i="1"/>
  <c r="AL16" i="1"/>
  <c r="AN16" i="1"/>
  <c r="AK19" i="1"/>
  <c r="AL19" i="1"/>
  <c r="AJ27" i="1"/>
  <c r="AM27" i="1"/>
  <c r="AA30" i="1"/>
  <c r="AB30" i="1" s="1"/>
  <c r="AK30" i="1" s="1"/>
  <c r="AD30" i="1"/>
  <c r="AE30" i="1" s="1"/>
  <c r="AG30" i="1"/>
  <c r="AH30" i="1" s="1"/>
  <c r="AD33" i="1"/>
  <c r="AE33" i="1" s="1"/>
  <c r="AG33" i="1"/>
  <c r="AH33" i="1" s="1"/>
  <c r="AJ34" i="1"/>
  <c r="AO34" i="1"/>
  <c r="BI48" i="1"/>
  <c r="BI49" i="1"/>
  <c r="BI50" i="1"/>
  <c r="BI51" i="1"/>
  <c r="BC16" i="1"/>
  <c r="BC19" i="1"/>
  <c r="BC27" i="1"/>
  <c r="BC30" i="1"/>
  <c r="BC34" i="1"/>
  <c r="BC37" i="1"/>
  <c r="BC40" i="1"/>
  <c r="BC43" i="1"/>
  <c r="BC47" i="1"/>
  <c r="BC51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AK34" i="1"/>
  <c r="AK16" i="1"/>
  <c r="AM16" i="1"/>
  <c r="AO16" i="1"/>
  <c r="AJ19" i="1"/>
  <c r="AM19" i="1"/>
  <c r="AK27" i="1"/>
  <c r="AL27" i="1"/>
  <c r="G6" i="1"/>
  <c r="C3" i="1" s="1"/>
  <c r="S13" i="1" s="1"/>
  <c r="G4" i="1"/>
  <c r="J3" i="1"/>
  <c r="H3" i="1"/>
  <c r="C7" i="1"/>
  <c r="B7" i="1"/>
  <c r="C6" i="1"/>
  <c r="B6" i="1"/>
  <c r="E10" i="1"/>
  <c r="P9" i="1"/>
  <c r="N9" i="1"/>
  <c r="F9" i="1"/>
  <c r="M10" i="3" l="1"/>
  <c r="E5" i="2"/>
  <c r="D5" i="2" s="1"/>
  <c r="C7" i="2"/>
  <c r="C8" i="2" s="1"/>
  <c r="I6" i="4"/>
  <c r="B6" i="4" s="1"/>
  <c r="O85" i="4"/>
  <c r="T85" i="4" s="1"/>
  <c r="O84" i="4"/>
  <c r="T84" i="4" s="1"/>
  <c r="O83" i="4"/>
  <c r="T83" i="4" s="1"/>
  <c r="O82" i="4"/>
  <c r="T82" i="4" s="1"/>
  <c r="O81" i="4"/>
  <c r="T81" i="4" s="1"/>
  <c r="O80" i="4"/>
  <c r="T80" i="4" s="1"/>
  <c r="O79" i="4"/>
  <c r="T79" i="4" s="1"/>
  <c r="O78" i="4"/>
  <c r="T78" i="4" s="1"/>
  <c r="O77" i="4"/>
  <c r="T77" i="4" s="1"/>
  <c r="O76" i="4"/>
  <c r="T76" i="4" s="1"/>
  <c r="O75" i="4"/>
  <c r="T75" i="4" s="1"/>
  <c r="O74" i="4"/>
  <c r="T74" i="4" s="1"/>
  <c r="O73" i="4"/>
  <c r="T73" i="4" s="1"/>
  <c r="O72" i="4"/>
  <c r="T72" i="4" s="1"/>
  <c r="O71" i="4"/>
  <c r="T71" i="4" s="1"/>
  <c r="O70" i="4"/>
  <c r="T70" i="4" s="1"/>
  <c r="Q85" i="4"/>
  <c r="V85" i="4" s="1"/>
  <c r="Q83" i="4"/>
  <c r="V83" i="4" s="1"/>
  <c r="Q69" i="4"/>
  <c r="V69" i="4" s="1"/>
  <c r="O66" i="4"/>
  <c r="T66" i="4" s="1"/>
  <c r="S64" i="4"/>
  <c r="X64" i="4" s="1"/>
  <c r="S84" i="4"/>
  <c r="X84" i="4" s="1"/>
  <c r="Q79" i="4"/>
  <c r="V79" i="4" s="1"/>
  <c r="S78" i="4"/>
  <c r="X78" i="4" s="1"/>
  <c r="Q74" i="4"/>
  <c r="V74" i="4" s="1"/>
  <c r="Q71" i="4"/>
  <c r="V71" i="4" s="1"/>
  <c r="O69" i="4"/>
  <c r="T69" i="4" s="1"/>
  <c r="U69" i="4" s="1"/>
  <c r="AA69" i="4" s="1"/>
  <c r="AB69" i="4" s="1"/>
  <c r="S67" i="4"/>
  <c r="X67" i="4" s="1"/>
  <c r="Q64" i="4"/>
  <c r="V64" i="4" s="1"/>
  <c r="Q84" i="4"/>
  <c r="V84" i="4" s="1"/>
  <c r="Q78" i="4"/>
  <c r="V78" i="4" s="1"/>
  <c r="S77" i="4"/>
  <c r="X77" i="4" s="1"/>
  <c r="S73" i="4"/>
  <c r="X73" i="4" s="1"/>
  <c r="S61" i="4"/>
  <c r="X61" i="4" s="1"/>
  <c r="S60" i="4"/>
  <c r="X60" i="4" s="1"/>
  <c r="S59" i="4"/>
  <c r="X59" i="4" s="1"/>
  <c r="S58" i="4"/>
  <c r="X58" i="4" s="1"/>
  <c r="S57" i="4"/>
  <c r="X57" i="4" s="1"/>
  <c r="S56" i="4"/>
  <c r="X56" i="4" s="1"/>
  <c r="S55" i="4"/>
  <c r="X55" i="4" s="1"/>
  <c r="S54" i="4"/>
  <c r="X54" i="4" s="1"/>
  <c r="Y54" i="4" s="1"/>
  <c r="AG54" i="4" s="1"/>
  <c r="AH54" i="4" s="1"/>
  <c r="S53" i="4"/>
  <c r="X53" i="4" s="1"/>
  <c r="S52" i="4"/>
  <c r="X52" i="4" s="1"/>
  <c r="Y52" i="4" s="1"/>
  <c r="AG52" i="4" s="1"/>
  <c r="AH52" i="4" s="1"/>
  <c r="S51" i="4"/>
  <c r="X51" i="4" s="1"/>
  <c r="S50" i="4"/>
  <c r="X50" i="4" s="1"/>
  <c r="S49" i="4"/>
  <c r="X49" i="4" s="1"/>
  <c r="S48" i="4"/>
  <c r="X48" i="4" s="1"/>
  <c r="S47" i="4"/>
  <c r="X47" i="4" s="1"/>
  <c r="S46" i="4"/>
  <c r="X46" i="4" s="1"/>
  <c r="S45" i="4"/>
  <c r="X45" i="4" s="1"/>
  <c r="S44" i="4"/>
  <c r="X44" i="4" s="1"/>
  <c r="S43" i="4"/>
  <c r="X43" i="4" s="1"/>
  <c r="S42" i="4"/>
  <c r="X42" i="4" s="1"/>
  <c r="S41" i="4"/>
  <c r="X41" i="4" s="1"/>
  <c r="S40" i="4"/>
  <c r="X40" i="4" s="1"/>
  <c r="S39" i="4"/>
  <c r="X39" i="4" s="1"/>
  <c r="S38" i="4"/>
  <c r="X38" i="4" s="1"/>
  <c r="Y38" i="4" s="1"/>
  <c r="AG38" i="4" s="1"/>
  <c r="AH38" i="4" s="1"/>
  <c r="S37" i="4"/>
  <c r="X37" i="4" s="1"/>
  <c r="S36" i="4"/>
  <c r="X36" i="4" s="1"/>
  <c r="Y36" i="4" s="1"/>
  <c r="AG36" i="4" s="1"/>
  <c r="AH36" i="4" s="1"/>
  <c r="S35" i="4"/>
  <c r="X35" i="4" s="1"/>
  <c r="S34" i="4"/>
  <c r="X34" i="4" s="1"/>
  <c r="Q67" i="4"/>
  <c r="V67" i="4" s="1"/>
  <c r="O64" i="4"/>
  <c r="T64" i="4" s="1"/>
  <c r="U64" i="4" s="1"/>
  <c r="AA64" i="4" s="1"/>
  <c r="AB64" i="4" s="1"/>
  <c r="S62" i="4"/>
  <c r="X62" i="4" s="1"/>
  <c r="S85" i="4"/>
  <c r="X85" i="4" s="1"/>
  <c r="Q77" i="4"/>
  <c r="V77" i="4" s="1"/>
  <c r="Q73" i="4"/>
  <c r="V73" i="4" s="1"/>
  <c r="S70" i="4"/>
  <c r="X70" i="4" s="1"/>
  <c r="Q61" i="4"/>
  <c r="V61" i="4" s="1"/>
  <c r="Q60" i="4"/>
  <c r="V60" i="4" s="1"/>
  <c r="Q59" i="4"/>
  <c r="V59" i="4" s="1"/>
  <c r="Q58" i="4"/>
  <c r="V58" i="4" s="1"/>
  <c r="Q57" i="4"/>
  <c r="V57" i="4" s="1"/>
  <c r="Q56" i="4"/>
  <c r="V56" i="4" s="1"/>
  <c r="Q55" i="4"/>
  <c r="V55" i="4" s="1"/>
  <c r="Q54" i="4"/>
  <c r="V54" i="4" s="1"/>
  <c r="Q53" i="4"/>
  <c r="V53" i="4" s="1"/>
  <c r="Q52" i="4"/>
  <c r="V52" i="4" s="1"/>
  <c r="Q51" i="4"/>
  <c r="V51" i="4" s="1"/>
  <c r="Q50" i="4"/>
  <c r="V50" i="4" s="1"/>
  <c r="Q49" i="4"/>
  <c r="V49" i="4" s="1"/>
  <c r="Q48" i="4"/>
  <c r="V48" i="4" s="1"/>
  <c r="Q47" i="4"/>
  <c r="V47" i="4" s="1"/>
  <c r="Q46" i="4"/>
  <c r="V46" i="4" s="1"/>
  <c r="Q45" i="4"/>
  <c r="V45" i="4" s="1"/>
  <c r="Q44" i="4"/>
  <c r="V44" i="4" s="1"/>
  <c r="Q43" i="4"/>
  <c r="V43" i="4" s="1"/>
  <c r="Q42" i="4"/>
  <c r="V42" i="4" s="1"/>
  <c r="Q41" i="4"/>
  <c r="V41" i="4" s="1"/>
  <c r="Q40" i="4"/>
  <c r="V40" i="4" s="1"/>
  <c r="Q39" i="4"/>
  <c r="V39" i="4" s="1"/>
  <c r="Q38" i="4"/>
  <c r="V38" i="4" s="1"/>
  <c r="Q37" i="4"/>
  <c r="V37" i="4" s="1"/>
  <c r="Q36" i="4"/>
  <c r="V36" i="4" s="1"/>
  <c r="Q35" i="4"/>
  <c r="V35" i="4" s="1"/>
  <c r="Q34" i="4"/>
  <c r="V34" i="4" s="1"/>
  <c r="Q33" i="4"/>
  <c r="V33" i="4" s="1"/>
  <c r="Q32" i="4"/>
  <c r="V32" i="4" s="1"/>
  <c r="Q31" i="4"/>
  <c r="V31" i="4" s="1"/>
  <c r="Q30" i="4"/>
  <c r="V30" i="4" s="1"/>
  <c r="Q29" i="4"/>
  <c r="V29" i="4" s="1"/>
  <c r="Q28" i="4"/>
  <c r="V28" i="4" s="1"/>
  <c r="Q27" i="4"/>
  <c r="V27" i="4" s="1"/>
  <c r="Q26" i="4"/>
  <c r="V26" i="4" s="1"/>
  <c r="Q25" i="4"/>
  <c r="V25" i="4" s="1"/>
  <c r="Q24" i="4"/>
  <c r="V24" i="4" s="1"/>
  <c r="Q23" i="4"/>
  <c r="V23" i="4" s="1"/>
  <c r="Q22" i="4"/>
  <c r="V22" i="4" s="1"/>
  <c r="W22" i="4" s="1"/>
  <c r="AD22" i="4" s="1"/>
  <c r="AE22" i="4" s="1"/>
  <c r="O67" i="4"/>
  <c r="T67" i="4" s="1"/>
  <c r="U67" i="4" s="1"/>
  <c r="AA67" i="4" s="1"/>
  <c r="AB67" i="4" s="1"/>
  <c r="S65" i="4"/>
  <c r="X65" i="4" s="1"/>
  <c r="Q62" i="4"/>
  <c r="V62" i="4" s="1"/>
  <c r="S76" i="4"/>
  <c r="X76" i="4" s="1"/>
  <c r="Q70" i="4"/>
  <c r="V70" i="4" s="1"/>
  <c r="O61" i="4"/>
  <c r="T61" i="4" s="1"/>
  <c r="O60" i="4"/>
  <c r="T60" i="4" s="1"/>
  <c r="O59" i="4"/>
  <c r="T59" i="4" s="1"/>
  <c r="O58" i="4"/>
  <c r="T58" i="4" s="1"/>
  <c r="O57" i="4"/>
  <c r="T57" i="4" s="1"/>
  <c r="O56" i="4"/>
  <c r="T56" i="4" s="1"/>
  <c r="O55" i="4"/>
  <c r="T55" i="4" s="1"/>
  <c r="O54" i="4"/>
  <c r="T54" i="4" s="1"/>
  <c r="U54" i="4" s="1"/>
  <c r="AA54" i="4" s="1"/>
  <c r="AB54" i="4" s="1"/>
  <c r="O53" i="4"/>
  <c r="T53" i="4" s="1"/>
  <c r="O52" i="4"/>
  <c r="T52" i="4" s="1"/>
  <c r="U52" i="4" s="1"/>
  <c r="AA52" i="4" s="1"/>
  <c r="AB52" i="4" s="1"/>
  <c r="O51" i="4"/>
  <c r="T51" i="4" s="1"/>
  <c r="U51" i="4" s="1"/>
  <c r="AA51" i="4" s="1"/>
  <c r="AB51" i="4" s="1"/>
  <c r="O50" i="4"/>
  <c r="T50" i="4" s="1"/>
  <c r="U50" i="4" s="1"/>
  <c r="AA50" i="4" s="1"/>
  <c r="AB50" i="4" s="1"/>
  <c r="S68" i="4"/>
  <c r="X68" i="4" s="1"/>
  <c r="Q65" i="4"/>
  <c r="V65" i="4" s="1"/>
  <c r="W65" i="4" s="1"/>
  <c r="AD65" i="4" s="1"/>
  <c r="AE65" i="4" s="1"/>
  <c r="O62" i="4"/>
  <c r="T62" i="4" s="1"/>
  <c r="Q76" i="4"/>
  <c r="V76" i="4" s="1"/>
  <c r="S72" i="4"/>
  <c r="X72" i="4" s="1"/>
  <c r="Q68" i="4"/>
  <c r="V68" i="4" s="1"/>
  <c r="O65" i="4"/>
  <c r="T65" i="4" s="1"/>
  <c r="S63" i="4"/>
  <c r="X63" i="4" s="1"/>
  <c r="S81" i="4"/>
  <c r="X81" i="4" s="1"/>
  <c r="S75" i="4"/>
  <c r="X75" i="4" s="1"/>
  <c r="Q72" i="4"/>
  <c r="V72" i="4" s="1"/>
  <c r="S82" i="4"/>
  <c r="X82" i="4" s="1"/>
  <c r="O68" i="4"/>
  <c r="T68" i="4" s="1"/>
  <c r="S66" i="4"/>
  <c r="X66" i="4" s="1"/>
  <c r="Q63" i="4"/>
  <c r="V63" i="4" s="1"/>
  <c r="S83" i="4"/>
  <c r="X83" i="4" s="1"/>
  <c r="Y83" i="4" s="1"/>
  <c r="AG83" i="4" s="1"/>
  <c r="AH83" i="4" s="1"/>
  <c r="Q82" i="4"/>
  <c r="V82" i="4" s="1"/>
  <c r="S69" i="4"/>
  <c r="X69" i="4" s="1"/>
  <c r="Y69" i="4" s="1"/>
  <c r="AG69" i="4" s="1"/>
  <c r="AH69" i="4" s="1"/>
  <c r="Q66" i="4"/>
  <c r="V66" i="4" s="1"/>
  <c r="O63" i="4"/>
  <c r="T63" i="4" s="1"/>
  <c r="Q80" i="4"/>
  <c r="V80" i="4" s="1"/>
  <c r="S79" i="4"/>
  <c r="X79" i="4" s="1"/>
  <c r="S74" i="4"/>
  <c r="X74" i="4" s="1"/>
  <c r="O47" i="4"/>
  <c r="T47" i="4" s="1"/>
  <c r="O34" i="4"/>
  <c r="T34" i="4" s="1"/>
  <c r="Q21" i="4"/>
  <c r="V21" i="4" s="1"/>
  <c r="Q20" i="4"/>
  <c r="V20" i="4" s="1"/>
  <c r="Q19" i="4"/>
  <c r="V19" i="4" s="1"/>
  <c r="Q18" i="4"/>
  <c r="V18" i="4" s="1"/>
  <c r="Q17" i="4"/>
  <c r="V17" i="4" s="1"/>
  <c r="S26" i="4"/>
  <c r="X26" i="4" s="1"/>
  <c r="S24" i="4"/>
  <c r="X24" i="4" s="1"/>
  <c r="S22" i="4"/>
  <c r="X22" i="4" s="1"/>
  <c r="O48" i="4"/>
  <c r="T48" i="4" s="1"/>
  <c r="S33" i="4"/>
  <c r="X33" i="4" s="1"/>
  <c r="S29" i="4"/>
  <c r="X29" i="4" s="1"/>
  <c r="O21" i="4"/>
  <c r="T21" i="4" s="1"/>
  <c r="O20" i="4"/>
  <c r="T20" i="4" s="1"/>
  <c r="O19" i="4"/>
  <c r="T19" i="4" s="1"/>
  <c r="O18" i="4"/>
  <c r="T18" i="4" s="1"/>
  <c r="O17" i="4"/>
  <c r="T17" i="4" s="1"/>
  <c r="O33" i="4"/>
  <c r="T33" i="4" s="1"/>
  <c r="O29" i="4"/>
  <c r="T29" i="4" s="1"/>
  <c r="O49" i="4"/>
  <c r="T49" i="4" s="1"/>
  <c r="O26" i="4"/>
  <c r="T26" i="4" s="1"/>
  <c r="O24" i="4"/>
  <c r="T24" i="4" s="1"/>
  <c r="O22" i="4"/>
  <c r="T22" i="4" s="1"/>
  <c r="Q81" i="4"/>
  <c r="V81" i="4" s="1"/>
  <c r="S32" i="4"/>
  <c r="X32" i="4" s="1"/>
  <c r="S28" i="4"/>
  <c r="X28" i="4" s="1"/>
  <c r="O32" i="4"/>
  <c r="T32" i="4" s="1"/>
  <c r="O28" i="4"/>
  <c r="T28" i="4" s="1"/>
  <c r="S21" i="4"/>
  <c r="X21" i="4" s="1"/>
  <c r="S80" i="4"/>
  <c r="X80" i="4" s="1"/>
  <c r="S25" i="4"/>
  <c r="X25" i="4" s="1"/>
  <c r="S23" i="4"/>
  <c r="X23" i="4" s="1"/>
  <c r="C12" i="4"/>
  <c r="S31" i="4"/>
  <c r="X31" i="4" s="1"/>
  <c r="S27" i="4"/>
  <c r="X27" i="4" s="1"/>
  <c r="O31" i="4"/>
  <c r="T31" i="4" s="1"/>
  <c r="Q75" i="4"/>
  <c r="V75" i="4" s="1"/>
  <c r="O27" i="4"/>
  <c r="T27" i="4" s="1"/>
  <c r="O25" i="4"/>
  <c r="T25" i="4" s="1"/>
  <c r="O23" i="4"/>
  <c r="T23" i="4" s="1"/>
  <c r="S71" i="4"/>
  <c r="X71" i="4" s="1"/>
  <c r="O46" i="4"/>
  <c r="T46" i="4" s="1"/>
  <c r="O45" i="4"/>
  <c r="T45" i="4" s="1"/>
  <c r="O44" i="4"/>
  <c r="T44" i="4" s="1"/>
  <c r="O43" i="4"/>
  <c r="T43" i="4" s="1"/>
  <c r="O42" i="4"/>
  <c r="T42" i="4" s="1"/>
  <c r="O41" i="4"/>
  <c r="T41" i="4" s="1"/>
  <c r="O40" i="4"/>
  <c r="T40" i="4" s="1"/>
  <c r="O39" i="4"/>
  <c r="T39" i="4" s="1"/>
  <c r="O38" i="4"/>
  <c r="T38" i="4" s="1"/>
  <c r="U38" i="4" s="1"/>
  <c r="AA38" i="4" s="1"/>
  <c r="AB38" i="4" s="1"/>
  <c r="O37" i="4"/>
  <c r="T37" i="4" s="1"/>
  <c r="O36" i="4"/>
  <c r="T36" i="4" s="1"/>
  <c r="U36" i="4" s="1"/>
  <c r="AA36" i="4" s="1"/>
  <c r="AB36" i="4" s="1"/>
  <c r="O35" i="4"/>
  <c r="T35" i="4" s="1"/>
  <c r="U35" i="4" s="1"/>
  <c r="AA35" i="4" s="1"/>
  <c r="AB35" i="4" s="1"/>
  <c r="S30" i="4"/>
  <c r="X30" i="4" s="1"/>
  <c r="S20" i="4"/>
  <c r="X20" i="4" s="1"/>
  <c r="S19" i="4"/>
  <c r="X19" i="4" s="1"/>
  <c r="Y19" i="4" s="1"/>
  <c r="AG19" i="4" s="1"/>
  <c r="AH19" i="4" s="1"/>
  <c r="S18" i="4"/>
  <c r="X18" i="4" s="1"/>
  <c r="S17" i="4"/>
  <c r="X17" i="4" s="1"/>
  <c r="O30" i="4"/>
  <c r="T30" i="4" s="1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P80" i="4"/>
  <c r="R79" i="4"/>
  <c r="R74" i="4"/>
  <c r="R71" i="4"/>
  <c r="P83" i="4"/>
  <c r="P69" i="4"/>
  <c r="R64" i="4"/>
  <c r="R84" i="4"/>
  <c r="P79" i="4"/>
  <c r="R78" i="4"/>
  <c r="P74" i="4"/>
  <c r="P71" i="4"/>
  <c r="R67" i="4"/>
  <c r="P64" i="4"/>
  <c r="P84" i="4"/>
  <c r="P78" i="4"/>
  <c r="R77" i="4"/>
  <c r="R73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P67" i="4"/>
  <c r="R62" i="4"/>
  <c r="R85" i="4"/>
  <c r="P77" i="4"/>
  <c r="P73" i="4"/>
  <c r="R70" i="4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85" i="4"/>
  <c r="R65" i="4"/>
  <c r="P62" i="4"/>
  <c r="R76" i="4"/>
  <c r="P70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R68" i="4"/>
  <c r="P65" i="4"/>
  <c r="N62" i="4"/>
  <c r="P76" i="4"/>
  <c r="R72" i="4"/>
  <c r="P68" i="4"/>
  <c r="R63" i="4"/>
  <c r="R81" i="4"/>
  <c r="R75" i="4"/>
  <c r="P72" i="4"/>
  <c r="P81" i="4"/>
  <c r="R80" i="4"/>
  <c r="P75" i="4"/>
  <c r="R83" i="4"/>
  <c r="P82" i="4"/>
  <c r="N30" i="4"/>
  <c r="N34" i="4"/>
  <c r="P21" i="4"/>
  <c r="P20" i="4"/>
  <c r="P19" i="4"/>
  <c r="P18" i="4"/>
  <c r="P17" i="4"/>
  <c r="R82" i="4"/>
  <c r="R26" i="4"/>
  <c r="R24" i="4"/>
  <c r="R22" i="4"/>
  <c r="BI16" i="4"/>
  <c r="P26" i="4"/>
  <c r="P24" i="4"/>
  <c r="P22" i="4"/>
  <c r="N21" i="4"/>
  <c r="N20" i="4"/>
  <c r="N19" i="4"/>
  <c r="N18" i="4"/>
  <c r="N17" i="4"/>
  <c r="R18" i="4"/>
  <c r="N33" i="4"/>
  <c r="N29" i="4"/>
  <c r="R66" i="4"/>
  <c r="P63" i="4"/>
  <c r="N26" i="4"/>
  <c r="N24" i="4"/>
  <c r="N22" i="4"/>
  <c r="R20" i="4"/>
  <c r="P66" i="4"/>
  <c r="N35" i="4"/>
  <c r="R17" i="4"/>
  <c r="R69" i="4"/>
  <c r="R19" i="4"/>
  <c r="N32" i="4"/>
  <c r="N28" i="4"/>
  <c r="R25" i="4"/>
  <c r="R23" i="4"/>
  <c r="B12" i="4"/>
  <c r="R27" i="4"/>
  <c r="P25" i="4"/>
  <c r="P23" i="4"/>
  <c r="N31" i="4"/>
  <c r="N27" i="4"/>
  <c r="N25" i="4"/>
  <c r="N23" i="4"/>
  <c r="R21" i="4"/>
  <c r="F10" i="3"/>
  <c r="P10" i="3" s="1"/>
  <c r="G10" i="3"/>
  <c r="Q10" i="3" s="1"/>
  <c r="E10" i="3"/>
  <c r="O10" i="3" s="1"/>
  <c r="C11" i="2"/>
  <c r="F12" i="2" s="1"/>
  <c r="AO30" i="1"/>
  <c r="AN30" i="1"/>
  <c r="AN19" i="1"/>
  <c r="AO19" i="1"/>
  <c r="AL30" i="1"/>
  <c r="AM30" i="1"/>
  <c r="AM34" i="1"/>
  <c r="AL34" i="1"/>
  <c r="AO27" i="1"/>
  <c r="AN27" i="1"/>
  <c r="AJ30" i="1"/>
  <c r="AN34" i="1"/>
  <c r="S49" i="1"/>
  <c r="X49" i="1" s="1"/>
  <c r="Q49" i="1"/>
  <c r="V49" i="1" s="1"/>
  <c r="O50" i="1"/>
  <c r="T50" i="1" s="1"/>
  <c r="Q50" i="1"/>
  <c r="V50" i="1" s="1"/>
  <c r="S50" i="1"/>
  <c r="X50" i="1" s="1"/>
  <c r="O49" i="1"/>
  <c r="T49" i="1" s="1"/>
  <c r="Q48" i="1"/>
  <c r="V48" i="1" s="1"/>
  <c r="S44" i="1"/>
  <c r="X44" i="1" s="1"/>
  <c r="O39" i="1"/>
  <c r="T39" i="1" s="1"/>
  <c r="Q39" i="1"/>
  <c r="V39" i="1" s="1"/>
  <c r="O41" i="1"/>
  <c r="T41" i="1" s="1"/>
  <c r="S48" i="1"/>
  <c r="X48" i="1" s="1"/>
  <c r="S42" i="1"/>
  <c r="X42" i="1" s="1"/>
  <c r="Q44" i="1"/>
  <c r="V44" i="1" s="1"/>
  <c r="O46" i="1"/>
  <c r="T46" i="1" s="1"/>
  <c r="O45" i="1"/>
  <c r="T45" i="1" s="1"/>
  <c r="Q45" i="1"/>
  <c r="V45" i="1" s="1"/>
  <c r="Q46" i="1"/>
  <c r="V46" i="1" s="1"/>
  <c r="S46" i="1"/>
  <c r="X46" i="1" s="1"/>
  <c r="O33" i="1"/>
  <c r="T33" i="1" s="1"/>
  <c r="S38" i="1"/>
  <c r="X38" i="1" s="1"/>
  <c r="O48" i="1"/>
  <c r="T48" i="1" s="1"/>
  <c r="S39" i="1"/>
  <c r="X39" i="1" s="1"/>
  <c r="O42" i="1"/>
  <c r="T42" i="1" s="1"/>
  <c r="Q42" i="1"/>
  <c r="V42" i="1" s="1"/>
  <c r="O38" i="1"/>
  <c r="T38" i="1" s="1"/>
  <c r="S45" i="1"/>
  <c r="X45" i="1" s="1"/>
  <c r="Q38" i="1"/>
  <c r="V38" i="1" s="1"/>
  <c r="Q41" i="1"/>
  <c r="V41" i="1" s="1"/>
  <c r="S41" i="1"/>
  <c r="X41" i="1" s="1"/>
  <c r="O44" i="1"/>
  <c r="T44" i="1" s="1"/>
  <c r="O35" i="1"/>
  <c r="T35" i="1" s="1"/>
  <c r="Q35" i="1"/>
  <c r="V35" i="1" s="1"/>
  <c r="S35" i="1"/>
  <c r="X35" i="1" s="1"/>
  <c r="Q28" i="1"/>
  <c r="V28" i="1" s="1"/>
  <c r="Q32" i="1"/>
  <c r="V32" i="1" s="1"/>
  <c r="S28" i="1"/>
  <c r="X28" i="1" s="1"/>
  <c r="O29" i="1"/>
  <c r="T29" i="1" s="1"/>
  <c r="O31" i="1"/>
  <c r="T31" i="1" s="1"/>
  <c r="Q31" i="1"/>
  <c r="V31" i="1" s="1"/>
  <c r="Q36" i="1"/>
  <c r="V36" i="1" s="1"/>
  <c r="S36" i="1"/>
  <c r="X36" i="1" s="1"/>
  <c r="S22" i="1"/>
  <c r="X22" i="1" s="1"/>
  <c r="Q22" i="1"/>
  <c r="V22" i="1" s="1"/>
  <c r="Q29" i="1"/>
  <c r="V29" i="1" s="1"/>
  <c r="S29" i="1"/>
  <c r="X29" i="1" s="1"/>
  <c r="Q25" i="1"/>
  <c r="V25" i="1" s="1"/>
  <c r="O32" i="1"/>
  <c r="T32" i="1" s="1"/>
  <c r="O28" i="1"/>
  <c r="T28" i="1" s="1"/>
  <c r="S31" i="1"/>
  <c r="X31" i="1" s="1"/>
  <c r="S32" i="1"/>
  <c r="X32" i="1" s="1"/>
  <c r="O36" i="1"/>
  <c r="T36" i="1" s="1"/>
  <c r="S23" i="1"/>
  <c r="X23" i="1" s="1"/>
  <c r="Q23" i="1"/>
  <c r="V23" i="1" s="1"/>
  <c r="O23" i="1"/>
  <c r="T23" i="1" s="1"/>
  <c r="S25" i="1"/>
  <c r="X25" i="1" s="1"/>
  <c r="O25" i="1"/>
  <c r="T25" i="1" s="1"/>
  <c r="S24" i="1"/>
  <c r="X24" i="1" s="1"/>
  <c r="Q24" i="1"/>
  <c r="V24" i="1" s="1"/>
  <c r="O24" i="1"/>
  <c r="T24" i="1" s="1"/>
  <c r="O22" i="1"/>
  <c r="T22" i="1" s="1"/>
  <c r="G5" i="1"/>
  <c r="O20" i="1"/>
  <c r="T20" i="1" s="1"/>
  <c r="S26" i="1"/>
  <c r="X26" i="1" s="1"/>
  <c r="Q26" i="1"/>
  <c r="V26" i="1" s="1"/>
  <c r="Q20" i="1"/>
  <c r="V20" i="1" s="1"/>
  <c r="O26" i="1"/>
  <c r="T26" i="1" s="1"/>
  <c r="S20" i="1"/>
  <c r="X20" i="1" s="1"/>
  <c r="O21" i="1"/>
  <c r="T21" i="1" s="1"/>
  <c r="Q21" i="1"/>
  <c r="V21" i="1" s="1"/>
  <c r="S21" i="1"/>
  <c r="X21" i="1" s="1"/>
  <c r="I3" i="1"/>
  <c r="B3" i="1"/>
  <c r="O15" i="1"/>
  <c r="S17" i="1"/>
  <c r="Q17" i="1"/>
  <c r="Q18" i="1"/>
  <c r="Q15" i="1"/>
  <c r="S18" i="1"/>
  <c r="O17" i="1"/>
  <c r="Q14" i="1"/>
  <c r="O14" i="1"/>
  <c r="Q13" i="1"/>
  <c r="O18" i="1"/>
  <c r="S15" i="1"/>
  <c r="S14" i="1"/>
  <c r="O13" i="1"/>
  <c r="C9" i="1"/>
  <c r="Y32" i="4" l="1"/>
  <c r="AG32" i="4" s="1"/>
  <c r="AH32" i="4" s="1"/>
  <c r="Y68" i="4"/>
  <c r="AG68" i="4" s="1"/>
  <c r="AH68" i="4" s="1"/>
  <c r="U31" i="4"/>
  <c r="AA31" i="4" s="1"/>
  <c r="AB31" i="4" s="1"/>
  <c r="U49" i="4"/>
  <c r="AA49" i="4" s="1"/>
  <c r="AB49" i="4" s="1"/>
  <c r="W19" i="4"/>
  <c r="AD19" i="4" s="1"/>
  <c r="AE19" i="4" s="1"/>
  <c r="Y82" i="4"/>
  <c r="AG82" i="4" s="1"/>
  <c r="AH82" i="4" s="1"/>
  <c r="W41" i="4"/>
  <c r="AD41" i="4" s="1"/>
  <c r="AE41" i="4" s="1"/>
  <c r="W57" i="4"/>
  <c r="AD57" i="4" s="1"/>
  <c r="AE57" i="4" s="1"/>
  <c r="U43" i="4"/>
  <c r="AA43" i="4" s="1"/>
  <c r="AB43" i="4" s="1"/>
  <c r="Y21" i="4"/>
  <c r="AG21" i="4" s="1"/>
  <c r="AH21" i="4" s="1"/>
  <c r="W80" i="4"/>
  <c r="AD80" i="4" s="1"/>
  <c r="AE80" i="4" s="1"/>
  <c r="Y72" i="4"/>
  <c r="AG72" i="4" s="1"/>
  <c r="AH72" i="4" s="1"/>
  <c r="U61" i="4"/>
  <c r="AA61" i="4" s="1"/>
  <c r="AB61" i="4" s="1"/>
  <c r="W32" i="4"/>
  <c r="AD32" i="4" s="1"/>
  <c r="AE32" i="4" s="1"/>
  <c r="W48" i="4"/>
  <c r="AD48" i="4" s="1"/>
  <c r="AE48" i="4" s="1"/>
  <c r="W77" i="4"/>
  <c r="AD77" i="4" s="1"/>
  <c r="AE77" i="4" s="1"/>
  <c r="AM77" i="4" s="1"/>
  <c r="AT77" i="4" s="1"/>
  <c r="Y45" i="4"/>
  <c r="AG45" i="4" s="1"/>
  <c r="AH45" i="4" s="1"/>
  <c r="Y61" i="4"/>
  <c r="AG61" i="4" s="1"/>
  <c r="AH61" i="4" s="1"/>
  <c r="W83" i="4"/>
  <c r="AD83" i="4" s="1"/>
  <c r="AE83" i="4" s="1"/>
  <c r="U30" i="4"/>
  <c r="AA30" i="4" s="1"/>
  <c r="AB30" i="4" s="1"/>
  <c r="U45" i="4"/>
  <c r="AA45" i="4" s="1"/>
  <c r="AB45" i="4" s="1"/>
  <c r="AK45" i="4" s="1"/>
  <c r="AR45" i="4" s="1"/>
  <c r="U32" i="4"/>
  <c r="AA32" i="4" s="1"/>
  <c r="AB32" i="4" s="1"/>
  <c r="Y33" i="4"/>
  <c r="AG33" i="4" s="1"/>
  <c r="AH33" i="4" s="1"/>
  <c r="U62" i="4"/>
  <c r="AA62" i="4" s="1"/>
  <c r="AB62" i="4" s="1"/>
  <c r="Y76" i="4"/>
  <c r="AG76" i="4" s="1"/>
  <c r="AH76" i="4" s="1"/>
  <c r="W34" i="4"/>
  <c r="AD34" i="4" s="1"/>
  <c r="AE34" i="4" s="1"/>
  <c r="W50" i="4"/>
  <c r="AD50" i="4" s="1"/>
  <c r="AE50" i="4" s="1"/>
  <c r="Y62" i="4"/>
  <c r="AG62" i="4" s="1"/>
  <c r="AH62" i="4" s="1"/>
  <c r="Y47" i="4"/>
  <c r="AG47" i="4" s="1"/>
  <c r="AH47" i="4" s="1"/>
  <c r="Y77" i="4"/>
  <c r="AG77" i="4" s="1"/>
  <c r="AH77" i="4" s="1"/>
  <c r="AO77" i="4" s="1"/>
  <c r="AV77" i="4" s="1"/>
  <c r="AM50" i="4"/>
  <c r="AT50" i="4" s="1"/>
  <c r="AL50" i="4"/>
  <c r="AS50" i="4" s="1"/>
  <c r="Y17" i="4"/>
  <c r="AG17" i="4" s="1"/>
  <c r="AH17" i="4" s="1"/>
  <c r="U46" i="4"/>
  <c r="AA46" i="4" s="1"/>
  <c r="AB46" i="4" s="1"/>
  <c r="Y28" i="4"/>
  <c r="AG28" i="4" s="1"/>
  <c r="AH28" i="4" s="1"/>
  <c r="U48" i="4"/>
  <c r="AA48" i="4" s="1"/>
  <c r="AB48" i="4" s="1"/>
  <c r="AN69" i="4"/>
  <c r="AU69" i="4" s="1"/>
  <c r="AO69" i="4"/>
  <c r="AV69" i="4" s="1"/>
  <c r="AM65" i="4"/>
  <c r="AT65" i="4" s="1"/>
  <c r="AL65" i="4"/>
  <c r="AS65" i="4" s="1"/>
  <c r="W62" i="4"/>
  <c r="AD62" i="4" s="1"/>
  <c r="AE62" i="4" s="1"/>
  <c r="W35" i="4"/>
  <c r="AD35" i="4" s="1"/>
  <c r="AE35" i="4" s="1"/>
  <c r="W51" i="4"/>
  <c r="AD51" i="4" s="1"/>
  <c r="AE51" i="4" s="1"/>
  <c r="AK64" i="4"/>
  <c r="AR64" i="4" s="1"/>
  <c r="AJ64" i="4"/>
  <c r="AQ64" i="4" s="1"/>
  <c r="Y48" i="4"/>
  <c r="AG48" i="4" s="1"/>
  <c r="AH48" i="4" s="1"/>
  <c r="W78" i="4"/>
  <c r="AD78" i="4" s="1"/>
  <c r="AE78" i="4" s="1"/>
  <c r="U71" i="4"/>
  <c r="AA71" i="4" s="1"/>
  <c r="AB71" i="4" s="1"/>
  <c r="Y18" i="4"/>
  <c r="AG18" i="4" s="1"/>
  <c r="AH18" i="4" s="1"/>
  <c r="Y71" i="4"/>
  <c r="AG71" i="4" s="1"/>
  <c r="AH71" i="4" s="1"/>
  <c r="AO32" i="4"/>
  <c r="AV32" i="4" s="1"/>
  <c r="AN32" i="4"/>
  <c r="AU32" i="4" s="1"/>
  <c r="Y22" i="4"/>
  <c r="AG22" i="4" s="1"/>
  <c r="AH22" i="4" s="1"/>
  <c r="W82" i="4"/>
  <c r="AD82" i="4" s="1"/>
  <c r="AE82" i="4" s="1"/>
  <c r="AO68" i="4"/>
  <c r="AV68" i="4" s="1"/>
  <c r="AN68" i="4"/>
  <c r="AU68" i="4" s="1"/>
  <c r="Y65" i="4"/>
  <c r="AG65" i="4" s="1"/>
  <c r="AH65" i="4" s="1"/>
  <c r="W36" i="4"/>
  <c r="AD36" i="4" s="1"/>
  <c r="AE36" i="4" s="1"/>
  <c r="W52" i="4"/>
  <c r="AD52" i="4" s="1"/>
  <c r="AE52" i="4" s="1"/>
  <c r="W67" i="4"/>
  <c r="AD67" i="4" s="1"/>
  <c r="AE67" i="4" s="1"/>
  <c r="Y49" i="4"/>
  <c r="AG49" i="4" s="1"/>
  <c r="AH49" i="4" s="1"/>
  <c r="W84" i="4"/>
  <c r="AD84" i="4" s="1"/>
  <c r="AE84" i="4" s="1"/>
  <c r="U72" i="4"/>
  <c r="AA72" i="4" s="1"/>
  <c r="AB72" i="4" s="1"/>
  <c r="AO19" i="4"/>
  <c r="AV19" i="4" s="1"/>
  <c r="AN19" i="4"/>
  <c r="AU19" i="4" s="1"/>
  <c r="U23" i="4"/>
  <c r="AA23" i="4" s="1"/>
  <c r="AB23" i="4" s="1"/>
  <c r="W81" i="4"/>
  <c r="AD81" i="4" s="1"/>
  <c r="AE81" i="4" s="1"/>
  <c r="Y24" i="4"/>
  <c r="AG24" i="4" s="1"/>
  <c r="AH24" i="4" s="1"/>
  <c r="AO83" i="4"/>
  <c r="AV83" i="4" s="1"/>
  <c r="AN83" i="4"/>
  <c r="AU83" i="4" s="1"/>
  <c r="AK50" i="4"/>
  <c r="AR50" i="4" s="1"/>
  <c r="AJ50" i="4"/>
  <c r="AQ50" i="4" s="1"/>
  <c r="AK67" i="4"/>
  <c r="AR67" i="4" s="1"/>
  <c r="AJ67" i="4"/>
  <c r="AQ67" i="4" s="1"/>
  <c r="W37" i="4"/>
  <c r="AD37" i="4" s="1"/>
  <c r="AE37" i="4" s="1"/>
  <c r="W53" i="4"/>
  <c r="AD53" i="4" s="1"/>
  <c r="AE53" i="4" s="1"/>
  <c r="Y34" i="4"/>
  <c r="AG34" i="4" s="1"/>
  <c r="AH34" i="4" s="1"/>
  <c r="Y50" i="4"/>
  <c r="AG50" i="4" s="1"/>
  <c r="AH50" i="4" s="1"/>
  <c r="W64" i="4"/>
  <c r="AD64" i="4" s="1"/>
  <c r="AE64" i="4" s="1"/>
  <c r="U73" i="4"/>
  <c r="AA73" i="4" s="1"/>
  <c r="AB73" i="4" s="1"/>
  <c r="U70" i="4"/>
  <c r="AA70" i="4" s="1"/>
  <c r="AB70" i="4" s="1"/>
  <c r="Y20" i="4"/>
  <c r="AG20" i="4" s="1"/>
  <c r="AH20" i="4" s="1"/>
  <c r="U25" i="4"/>
  <c r="AA25" i="4" s="1"/>
  <c r="AB25" i="4" s="1"/>
  <c r="U22" i="4"/>
  <c r="AA22" i="4" s="1"/>
  <c r="AB22" i="4" s="1"/>
  <c r="Y26" i="4"/>
  <c r="AG26" i="4" s="1"/>
  <c r="AH26" i="4" s="1"/>
  <c r="W63" i="4"/>
  <c r="AD63" i="4" s="1"/>
  <c r="AE63" i="4" s="1"/>
  <c r="AK51" i="4"/>
  <c r="AR51" i="4" s="1"/>
  <c r="AJ51" i="4"/>
  <c r="AQ51" i="4" s="1"/>
  <c r="AM22" i="4"/>
  <c r="AT22" i="4" s="1"/>
  <c r="AL22" i="4"/>
  <c r="AS22" i="4" s="1"/>
  <c r="W38" i="4"/>
  <c r="AD38" i="4" s="1"/>
  <c r="AE38" i="4" s="1"/>
  <c r="W54" i="4"/>
  <c r="AD54" i="4" s="1"/>
  <c r="AE54" i="4" s="1"/>
  <c r="Y35" i="4"/>
  <c r="AG35" i="4" s="1"/>
  <c r="AH35" i="4" s="1"/>
  <c r="Y51" i="4"/>
  <c r="AG51" i="4" s="1"/>
  <c r="AH51" i="4" s="1"/>
  <c r="Y67" i="4"/>
  <c r="AG67" i="4" s="1"/>
  <c r="AH67" i="4" s="1"/>
  <c r="U74" i="4"/>
  <c r="AA74" i="4" s="1"/>
  <c r="AB74" i="4" s="1"/>
  <c r="AK30" i="4"/>
  <c r="AR30" i="4" s="1"/>
  <c r="AJ30" i="4"/>
  <c r="AQ30" i="4" s="1"/>
  <c r="Y30" i="4"/>
  <c r="AG30" i="4" s="1"/>
  <c r="AH30" i="4" s="1"/>
  <c r="U27" i="4"/>
  <c r="AA27" i="4" s="1"/>
  <c r="AB27" i="4" s="1"/>
  <c r="U24" i="4"/>
  <c r="AA24" i="4" s="1"/>
  <c r="AB24" i="4" s="1"/>
  <c r="W17" i="4"/>
  <c r="AD17" i="4" s="1"/>
  <c r="AE17" i="4" s="1"/>
  <c r="Y66" i="4"/>
  <c r="AG66" i="4" s="1"/>
  <c r="AH66" i="4" s="1"/>
  <c r="AK52" i="4"/>
  <c r="AR52" i="4" s="1"/>
  <c r="AJ52" i="4"/>
  <c r="AQ52" i="4" s="1"/>
  <c r="W23" i="4"/>
  <c r="AD23" i="4" s="1"/>
  <c r="AE23" i="4" s="1"/>
  <c r="W39" i="4"/>
  <c r="AD39" i="4" s="1"/>
  <c r="AE39" i="4" s="1"/>
  <c r="W55" i="4"/>
  <c r="AD55" i="4" s="1"/>
  <c r="AE55" i="4" s="1"/>
  <c r="AO36" i="4"/>
  <c r="AV36" i="4" s="1"/>
  <c r="AN36" i="4"/>
  <c r="AU36" i="4" s="1"/>
  <c r="AO52" i="4"/>
  <c r="AV52" i="4" s="1"/>
  <c r="AN52" i="4"/>
  <c r="AU52" i="4" s="1"/>
  <c r="AK69" i="4"/>
  <c r="AR69" i="4" s="1"/>
  <c r="AJ69" i="4"/>
  <c r="AQ69" i="4" s="1"/>
  <c r="U75" i="4"/>
  <c r="AA75" i="4" s="1"/>
  <c r="AB75" i="4" s="1"/>
  <c r="AO33" i="4"/>
  <c r="AV33" i="4" s="1"/>
  <c r="AN33" i="4"/>
  <c r="AU33" i="4" s="1"/>
  <c r="AK35" i="4"/>
  <c r="AR35" i="4" s="1"/>
  <c r="AJ35" i="4"/>
  <c r="AQ35" i="4" s="1"/>
  <c r="W75" i="4"/>
  <c r="AD75" i="4" s="1"/>
  <c r="AE75" i="4" s="1"/>
  <c r="U26" i="4"/>
  <c r="AA26" i="4" s="1"/>
  <c r="AB26" i="4" s="1"/>
  <c r="W18" i="4"/>
  <c r="AD18" i="4" s="1"/>
  <c r="AE18" i="4" s="1"/>
  <c r="U68" i="4"/>
  <c r="AA68" i="4" s="1"/>
  <c r="AB68" i="4" s="1"/>
  <c r="U53" i="4"/>
  <c r="AA53" i="4" s="1"/>
  <c r="AB53" i="4" s="1"/>
  <c r="W24" i="4"/>
  <c r="AD24" i="4" s="1"/>
  <c r="AE24" i="4" s="1"/>
  <c r="W40" i="4"/>
  <c r="AD40" i="4" s="1"/>
  <c r="AE40" i="4" s="1"/>
  <c r="W56" i="4"/>
  <c r="AD56" i="4" s="1"/>
  <c r="AE56" i="4" s="1"/>
  <c r="Y37" i="4"/>
  <c r="AG37" i="4" s="1"/>
  <c r="AH37" i="4" s="1"/>
  <c r="Y53" i="4"/>
  <c r="AG53" i="4" s="1"/>
  <c r="AH53" i="4" s="1"/>
  <c r="W71" i="4"/>
  <c r="AD71" i="4" s="1"/>
  <c r="AE71" i="4" s="1"/>
  <c r="U76" i="4"/>
  <c r="AA76" i="4" s="1"/>
  <c r="AB76" i="4" s="1"/>
  <c r="AK32" i="4"/>
  <c r="AR32" i="4" s="1"/>
  <c r="AJ32" i="4"/>
  <c r="AQ32" i="4" s="1"/>
  <c r="AK36" i="4"/>
  <c r="AR36" i="4" s="1"/>
  <c r="AJ36" i="4"/>
  <c r="AQ36" i="4" s="1"/>
  <c r="AK31" i="4"/>
  <c r="AR31" i="4" s="1"/>
  <c r="AJ31" i="4"/>
  <c r="AQ31" i="4" s="1"/>
  <c r="AK49" i="4"/>
  <c r="AR49" i="4" s="1"/>
  <c r="AJ49" i="4"/>
  <c r="AQ49" i="4" s="1"/>
  <c r="AM19" i="4"/>
  <c r="AT19" i="4" s="1"/>
  <c r="AL19" i="4"/>
  <c r="AS19" i="4" s="1"/>
  <c r="AO82" i="4"/>
  <c r="AV82" i="4" s="1"/>
  <c r="AN82" i="4"/>
  <c r="AU82" i="4" s="1"/>
  <c r="AK54" i="4"/>
  <c r="AR54" i="4" s="1"/>
  <c r="AJ54" i="4"/>
  <c r="AQ54" i="4" s="1"/>
  <c r="W25" i="4"/>
  <c r="AD25" i="4" s="1"/>
  <c r="AE25" i="4" s="1"/>
  <c r="AM41" i="4"/>
  <c r="AT41" i="4" s="1"/>
  <c r="AL41" i="4"/>
  <c r="AS41" i="4" s="1"/>
  <c r="AM57" i="4"/>
  <c r="AT57" i="4" s="1"/>
  <c r="AL57" i="4"/>
  <c r="AS57" i="4" s="1"/>
  <c r="AO38" i="4"/>
  <c r="AV38" i="4" s="1"/>
  <c r="AN38" i="4"/>
  <c r="AU38" i="4" s="1"/>
  <c r="AO54" i="4"/>
  <c r="AV54" i="4" s="1"/>
  <c r="AN54" i="4"/>
  <c r="AU54" i="4" s="1"/>
  <c r="W74" i="4"/>
  <c r="AD74" i="4" s="1"/>
  <c r="AE74" i="4" s="1"/>
  <c r="U77" i="4"/>
  <c r="AA77" i="4" s="1"/>
  <c r="AB77" i="4" s="1"/>
  <c r="AO62" i="4"/>
  <c r="AV62" i="4" s="1"/>
  <c r="AN62" i="4"/>
  <c r="AU62" i="4" s="1"/>
  <c r="U37" i="4"/>
  <c r="AA37" i="4" s="1"/>
  <c r="AB37" i="4" s="1"/>
  <c r="Y27" i="4"/>
  <c r="AG27" i="4" s="1"/>
  <c r="AH27" i="4" s="1"/>
  <c r="U29" i="4"/>
  <c r="AA29" i="4" s="1"/>
  <c r="AB29" i="4" s="1"/>
  <c r="W20" i="4"/>
  <c r="AD20" i="4" s="1"/>
  <c r="AE20" i="4" s="1"/>
  <c r="W72" i="4"/>
  <c r="AD72" i="4" s="1"/>
  <c r="AE72" i="4" s="1"/>
  <c r="U55" i="4"/>
  <c r="AA55" i="4" s="1"/>
  <c r="AB55" i="4" s="1"/>
  <c r="W26" i="4"/>
  <c r="AD26" i="4" s="1"/>
  <c r="AE26" i="4" s="1"/>
  <c r="W42" i="4"/>
  <c r="AD42" i="4" s="1"/>
  <c r="AE42" i="4" s="1"/>
  <c r="W58" i="4"/>
  <c r="AD58" i="4" s="1"/>
  <c r="AE58" i="4" s="1"/>
  <c r="Y39" i="4"/>
  <c r="AG39" i="4" s="1"/>
  <c r="AH39" i="4" s="1"/>
  <c r="Y55" i="4"/>
  <c r="AG55" i="4" s="1"/>
  <c r="AH55" i="4" s="1"/>
  <c r="Y78" i="4"/>
  <c r="AG78" i="4" s="1"/>
  <c r="AH78" i="4" s="1"/>
  <c r="U78" i="4"/>
  <c r="AA78" i="4" s="1"/>
  <c r="AB78" i="4" s="1"/>
  <c r="AM34" i="4"/>
  <c r="AT34" i="4" s="1"/>
  <c r="AL34" i="4"/>
  <c r="AS34" i="4" s="1"/>
  <c r="AK38" i="4"/>
  <c r="AR38" i="4" s="1"/>
  <c r="AJ38" i="4"/>
  <c r="AQ38" i="4" s="1"/>
  <c r="BC38" i="4" s="1"/>
  <c r="Y31" i="4"/>
  <c r="AG31" i="4" s="1"/>
  <c r="AH31" i="4" s="1"/>
  <c r="U33" i="4"/>
  <c r="AA33" i="4" s="1"/>
  <c r="AB33" i="4" s="1"/>
  <c r="W21" i="4"/>
  <c r="AD21" i="4" s="1"/>
  <c r="AE21" i="4" s="1"/>
  <c r="Y75" i="4"/>
  <c r="AG75" i="4" s="1"/>
  <c r="AH75" i="4" s="1"/>
  <c r="U56" i="4"/>
  <c r="AA56" i="4" s="1"/>
  <c r="AB56" i="4" s="1"/>
  <c r="W27" i="4"/>
  <c r="AD27" i="4" s="1"/>
  <c r="AE27" i="4" s="1"/>
  <c r="W43" i="4"/>
  <c r="AD43" i="4" s="1"/>
  <c r="AE43" i="4" s="1"/>
  <c r="W59" i="4"/>
  <c r="AD59" i="4" s="1"/>
  <c r="AE59" i="4" s="1"/>
  <c r="Y40" i="4"/>
  <c r="AG40" i="4" s="1"/>
  <c r="AH40" i="4" s="1"/>
  <c r="Y56" i="4"/>
  <c r="AG56" i="4" s="1"/>
  <c r="AH56" i="4" s="1"/>
  <c r="W79" i="4"/>
  <c r="AD79" i="4" s="1"/>
  <c r="AE79" i="4" s="1"/>
  <c r="U79" i="4"/>
  <c r="AA79" i="4" s="1"/>
  <c r="AB79" i="4" s="1"/>
  <c r="W66" i="4"/>
  <c r="AD66" i="4" s="1"/>
  <c r="AE66" i="4" s="1"/>
  <c r="U39" i="4"/>
  <c r="AA39" i="4" s="1"/>
  <c r="AB39" i="4" s="1"/>
  <c r="U17" i="4"/>
  <c r="AA17" i="4" s="1"/>
  <c r="AB17" i="4" s="1"/>
  <c r="U34" i="4"/>
  <c r="AA34" i="4" s="1"/>
  <c r="AB34" i="4" s="1"/>
  <c r="Y81" i="4"/>
  <c r="AG81" i="4" s="1"/>
  <c r="AH81" i="4" s="1"/>
  <c r="U57" i="4"/>
  <c r="AA57" i="4" s="1"/>
  <c r="AB57" i="4" s="1"/>
  <c r="W28" i="4"/>
  <c r="AD28" i="4" s="1"/>
  <c r="AE28" i="4" s="1"/>
  <c r="W44" i="4"/>
  <c r="AD44" i="4" s="1"/>
  <c r="AE44" i="4" s="1"/>
  <c r="W60" i="4"/>
  <c r="AD60" i="4" s="1"/>
  <c r="AE60" i="4" s="1"/>
  <c r="Y41" i="4"/>
  <c r="AG41" i="4" s="1"/>
  <c r="AH41" i="4" s="1"/>
  <c r="Y57" i="4"/>
  <c r="AG57" i="4" s="1"/>
  <c r="AH57" i="4" s="1"/>
  <c r="Y84" i="4"/>
  <c r="AG84" i="4" s="1"/>
  <c r="AH84" i="4" s="1"/>
  <c r="U80" i="4"/>
  <c r="AA80" i="4" s="1"/>
  <c r="AB80" i="4" s="1"/>
  <c r="AO76" i="4"/>
  <c r="AV76" i="4" s="1"/>
  <c r="AN76" i="4"/>
  <c r="AU76" i="4" s="1"/>
  <c r="U40" i="4"/>
  <c r="AA40" i="4" s="1"/>
  <c r="AB40" i="4" s="1"/>
  <c r="Y23" i="4"/>
  <c r="AG23" i="4" s="1"/>
  <c r="AH23" i="4" s="1"/>
  <c r="U18" i="4"/>
  <c r="AA18" i="4" s="1"/>
  <c r="AB18" i="4" s="1"/>
  <c r="U47" i="4"/>
  <c r="AA47" i="4" s="1"/>
  <c r="AB47" i="4" s="1"/>
  <c r="Y63" i="4"/>
  <c r="AG63" i="4" s="1"/>
  <c r="AH63" i="4" s="1"/>
  <c r="U58" i="4"/>
  <c r="AA58" i="4" s="1"/>
  <c r="AB58" i="4" s="1"/>
  <c r="W29" i="4"/>
  <c r="AD29" i="4" s="1"/>
  <c r="AE29" i="4" s="1"/>
  <c r="W45" i="4"/>
  <c r="AD45" i="4" s="1"/>
  <c r="AE45" i="4" s="1"/>
  <c r="W61" i="4"/>
  <c r="AD61" i="4" s="1"/>
  <c r="AE61" i="4" s="1"/>
  <c r="Y42" i="4"/>
  <c r="AG42" i="4" s="1"/>
  <c r="AH42" i="4" s="1"/>
  <c r="Y58" i="4"/>
  <c r="AG58" i="4" s="1"/>
  <c r="AH58" i="4" s="1"/>
  <c r="Y64" i="4"/>
  <c r="AG64" i="4" s="1"/>
  <c r="AH64" i="4" s="1"/>
  <c r="U81" i="4"/>
  <c r="AA81" i="4" s="1"/>
  <c r="AB81" i="4" s="1"/>
  <c r="AK62" i="4"/>
  <c r="AR62" i="4" s="1"/>
  <c r="AJ62" i="4"/>
  <c r="AQ62" i="4" s="1"/>
  <c r="U41" i="4"/>
  <c r="AA41" i="4" s="1"/>
  <c r="AB41" i="4" s="1"/>
  <c r="Y25" i="4"/>
  <c r="AG25" i="4" s="1"/>
  <c r="AH25" i="4" s="1"/>
  <c r="U19" i="4"/>
  <c r="AA19" i="4" s="1"/>
  <c r="AB19" i="4" s="1"/>
  <c r="Y74" i="4"/>
  <c r="AG74" i="4" s="1"/>
  <c r="AH74" i="4" s="1"/>
  <c r="U65" i="4"/>
  <c r="AA65" i="4" s="1"/>
  <c r="AB65" i="4" s="1"/>
  <c r="U59" i="4"/>
  <c r="AA59" i="4" s="1"/>
  <c r="AB59" i="4" s="1"/>
  <c r="W30" i="4"/>
  <c r="AD30" i="4" s="1"/>
  <c r="AE30" i="4" s="1"/>
  <c r="W46" i="4"/>
  <c r="AD46" i="4" s="1"/>
  <c r="AE46" i="4" s="1"/>
  <c r="Y70" i="4"/>
  <c r="AG70" i="4" s="1"/>
  <c r="AH70" i="4" s="1"/>
  <c r="Y43" i="4"/>
  <c r="AG43" i="4" s="1"/>
  <c r="AH43" i="4" s="1"/>
  <c r="Y59" i="4"/>
  <c r="AG59" i="4" s="1"/>
  <c r="AH59" i="4" s="1"/>
  <c r="U66" i="4"/>
  <c r="AA66" i="4" s="1"/>
  <c r="AB66" i="4" s="1"/>
  <c r="U82" i="4"/>
  <c r="AA82" i="4" s="1"/>
  <c r="AB82" i="4" s="1"/>
  <c r="AO47" i="4"/>
  <c r="AV47" i="4" s="1"/>
  <c r="AN47" i="4"/>
  <c r="AU47" i="4" s="1"/>
  <c r="U42" i="4"/>
  <c r="AA42" i="4" s="1"/>
  <c r="AB42" i="4" s="1"/>
  <c r="Y80" i="4"/>
  <c r="AG80" i="4" s="1"/>
  <c r="AH80" i="4" s="1"/>
  <c r="U20" i="4"/>
  <c r="AA20" i="4" s="1"/>
  <c r="AB20" i="4" s="1"/>
  <c r="Y79" i="4"/>
  <c r="AG79" i="4" s="1"/>
  <c r="AH79" i="4" s="1"/>
  <c r="W68" i="4"/>
  <c r="AD68" i="4" s="1"/>
  <c r="AE68" i="4" s="1"/>
  <c r="U60" i="4"/>
  <c r="AA60" i="4" s="1"/>
  <c r="AB60" i="4" s="1"/>
  <c r="W31" i="4"/>
  <c r="AD31" i="4" s="1"/>
  <c r="AE31" i="4" s="1"/>
  <c r="W47" i="4"/>
  <c r="AD47" i="4" s="1"/>
  <c r="AE47" i="4" s="1"/>
  <c r="W73" i="4"/>
  <c r="AD73" i="4" s="1"/>
  <c r="AE73" i="4" s="1"/>
  <c r="Y44" i="4"/>
  <c r="AG44" i="4" s="1"/>
  <c r="AH44" i="4" s="1"/>
  <c r="Y60" i="4"/>
  <c r="AG60" i="4" s="1"/>
  <c r="AH60" i="4" s="1"/>
  <c r="W69" i="4"/>
  <c r="AD69" i="4" s="1"/>
  <c r="AE69" i="4" s="1"/>
  <c r="U83" i="4"/>
  <c r="AA83" i="4" s="1"/>
  <c r="AB83" i="4" s="1"/>
  <c r="AM83" i="4"/>
  <c r="AT83" i="4" s="1"/>
  <c r="AL83" i="4"/>
  <c r="AS83" i="4" s="1"/>
  <c r="U84" i="4"/>
  <c r="AA84" i="4" s="1"/>
  <c r="AB84" i="4" s="1"/>
  <c r="AK43" i="4"/>
  <c r="AR43" i="4" s="1"/>
  <c r="AJ43" i="4"/>
  <c r="AQ43" i="4" s="1"/>
  <c r="AN21" i="4"/>
  <c r="AU21" i="4" s="1"/>
  <c r="AO21" i="4"/>
  <c r="AV21" i="4" s="1"/>
  <c r="U21" i="4"/>
  <c r="AA21" i="4" s="1"/>
  <c r="AB21" i="4" s="1"/>
  <c r="AM80" i="4"/>
  <c r="AT80" i="4" s="1"/>
  <c r="AL80" i="4"/>
  <c r="AS80" i="4" s="1"/>
  <c r="AO72" i="4"/>
  <c r="AV72" i="4" s="1"/>
  <c r="AN72" i="4"/>
  <c r="AU72" i="4" s="1"/>
  <c r="AK61" i="4"/>
  <c r="AR61" i="4" s="1"/>
  <c r="AJ61" i="4"/>
  <c r="AQ61" i="4" s="1"/>
  <c r="AL32" i="4"/>
  <c r="AS32" i="4" s="1"/>
  <c r="AM32" i="4"/>
  <c r="AT32" i="4" s="1"/>
  <c r="AM48" i="4"/>
  <c r="AT48" i="4" s="1"/>
  <c r="AL48" i="4"/>
  <c r="AS48" i="4" s="1"/>
  <c r="AO45" i="4"/>
  <c r="AV45" i="4" s="1"/>
  <c r="AN45" i="4"/>
  <c r="AU45" i="4" s="1"/>
  <c r="AO61" i="4"/>
  <c r="AV61" i="4" s="1"/>
  <c r="AN61" i="4"/>
  <c r="AU61" i="4" s="1"/>
  <c r="U44" i="4"/>
  <c r="AA44" i="4" s="1"/>
  <c r="AB44" i="4" s="1"/>
  <c r="U28" i="4"/>
  <c r="AA28" i="4" s="1"/>
  <c r="AB28" i="4" s="1"/>
  <c r="Y29" i="4"/>
  <c r="AG29" i="4" s="1"/>
  <c r="AH29" i="4" s="1"/>
  <c r="U63" i="4"/>
  <c r="AA63" i="4" s="1"/>
  <c r="AB63" i="4" s="1"/>
  <c r="W76" i="4"/>
  <c r="AD76" i="4" s="1"/>
  <c r="AE76" i="4" s="1"/>
  <c r="W70" i="4"/>
  <c r="AD70" i="4" s="1"/>
  <c r="AE70" i="4" s="1"/>
  <c r="W33" i="4"/>
  <c r="AD33" i="4" s="1"/>
  <c r="AE33" i="4" s="1"/>
  <c r="W49" i="4"/>
  <c r="AD49" i="4" s="1"/>
  <c r="AE49" i="4" s="1"/>
  <c r="Y85" i="4"/>
  <c r="AG85" i="4" s="1"/>
  <c r="AH85" i="4" s="1"/>
  <c r="Y46" i="4"/>
  <c r="AG46" i="4" s="1"/>
  <c r="AH46" i="4" s="1"/>
  <c r="Y73" i="4"/>
  <c r="AG73" i="4" s="1"/>
  <c r="AH73" i="4" s="1"/>
  <c r="W85" i="4"/>
  <c r="AD85" i="4" s="1"/>
  <c r="AE85" i="4" s="1"/>
  <c r="U85" i="4"/>
  <c r="AA85" i="4" s="1"/>
  <c r="AB85" i="4" s="1"/>
  <c r="A11" i="3"/>
  <c r="B11" i="3" s="1"/>
  <c r="M11" i="3" s="1"/>
  <c r="F5" i="2"/>
  <c r="F9" i="2" s="1"/>
  <c r="G11" i="2" s="1"/>
  <c r="R49" i="1"/>
  <c r="Y49" i="1" s="1"/>
  <c r="AG49" i="1" s="1"/>
  <c r="AH49" i="1" s="1"/>
  <c r="N49" i="1"/>
  <c r="U49" i="1" s="1"/>
  <c r="AA49" i="1" s="1"/>
  <c r="AB49" i="1" s="1"/>
  <c r="R50" i="1"/>
  <c r="Y50" i="1" s="1"/>
  <c r="AG50" i="1" s="1"/>
  <c r="AH50" i="1" s="1"/>
  <c r="P50" i="1"/>
  <c r="W50" i="1" s="1"/>
  <c r="AD50" i="1" s="1"/>
  <c r="AE50" i="1" s="1"/>
  <c r="N50" i="1"/>
  <c r="U50" i="1" s="1"/>
  <c r="AA50" i="1" s="1"/>
  <c r="AB50" i="1" s="1"/>
  <c r="P49" i="1"/>
  <c r="W49" i="1" s="1"/>
  <c r="AD49" i="1" s="1"/>
  <c r="AE49" i="1" s="1"/>
  <c r="P48" i="1"/>
  <c r="W48" i="1" s="1"/>
  <c r="AD48" i="1" s="1"/>
  <c r="AE48" i="1" s="1"/>
  <c r="N48" i="1"/>
  <c r="U48" i="1" s="1"/>
  <c r="AA48" i="1" s="1"/>
  <c r="AB48" i="1" s="1"/>
  <c r="R46" i="1"/>
  <c r="Y46" i="1" s="1"/>
  <c r="AG46" i="1" s="1"/>
  <c r="AH46" i="1" s="1"/>
  <c r="P46" i="1"/>
  <c r="W46" i="1" s="1"/>
  <c r="AD46" i="1" s="1"/>
  <c r="AE46" i="1" s="1"/>
  <c r="N46" i="1"/>
  <c r="U46" i="1" s="1"/>
  <c r="R48" i="1"/>
  <c r="Y48" i="1" s="1"/>
  <c r="AG48" i="1" s="1"/>
  <c r="AH48" i="1" s="1"/>
  <c r="P44" i="1"/>
  <c r="W44" i="1" s="1"/>
  <c r="AD44" i="1" s="1"/>
  <c r="AE44" i="1" s="1"/>
  <c r="N44" i="1"/>
  <c r="U44" i="1" s="1"/>
  <c r="AA44" i="1" s="1"/>
  <c r="AB44" i="1" s="1"/>
  <c r="R41" i="1"/>
  <c r="Y41" i="1" s="1"/>
  <c r="AG41" i="1" s="1"/>
  <c r="AH41" i="1" s="1"/>
  <c r="R38" i="1"/>
  <c r="Y38" i="1" s="1"/>
  <c r="AG38" i="1" s="1"/>
  <c r="AH38" i="1" s="1"/>
  <c r="P41" i="1"/>
  <c r="W41" i="1" s="1"/>
  <c r="AD41" i="1" s="1"/>
  <c r="AE41" i="1" s="1"/>
  <c r="P38" i="1"/>
  <c r="W38" i="1" s="1"/>
  <c r="AD38" i="1" s="1"/>
  <c r="AE38" i="1" s="1"/>
  <c r="R42" i="1"/>
  <c r="Y42" i="1" s="1"/>
  <c r="AG42" i="1" s="1"/>
  <c r="AH42" i="1" s="1"/>
  <c r="N41" i="1"/>
  <c r="U41" i="1" s="1"/>
  <c r="AA41" i="1" s="1"/>
  <c r="AB41" i="1" s="1"/>
  <c r="R45" i="1"/>
  <c r="Y45" i="1" s="1"/>
  <c r="AG45" i="1" s="1"/>
  <c r="AH45" i="1" s="1"/>
  <c r="N38" i="1"/>
  <c r="U38" i="1" s="1"/>
  <c r="AA38" i="1" s="1"/>
  <c r="AB38" i="1" s="1"/>
  <c r="P42" i="1"/>
  <c r="W42" i="1" s="1"/>
  <c r="AD42" i="1" s="1"/>
  <c r="AE42" i="1" s="1"/>
  <c r="P45" i="1"/>
  <c r="W45" i="1" s="1"/>
  <c r="N33" i="1"/>
  <c r="U33" i="1" s="1"/>
  <c r="N42" i="1"/>
  <c r="U42" i="1" s="1"/>
  <c r="R39" i="1"/>
  <c r="Y39" i="1" s="1"/>
  <c r="AG39" i="1" s="1"/>
  <c r="AH39" i="1" s="1"/>
  <c r="P39" i="1"/>
  <c r="W39" i="1" s="1"/>
  <c r="N45" i="1"/>
  <c r="U45" i="1" s="1"/>
  <c r="AA45" i="1" s="1"/>
  <c r="AB45" i="1" s="1"/>
  <c r="R44" i="1"/>
  <c r="Y44" i="1" s="1"/>
  <c r="AG44" i="1" s="1"/>
  <c r="AH44" i="1" s="1"/>
  <c r="N39" i="1"/>
  <c r="U39" i="1" s="1"/>
  <c r="R35" i="1"/>
  <c r="Y35" i="1" s="1"/>
  <c r="AG35" i="1" s="1"/>
  <c r="AH35" i="1" s="1"/>
  <c r="P35" i="1"/>
  <c r="W35" i="1" s="1"/>
  <c r="AD35" i="1" s="1"/>
  <c r="AE35" i="1" s="1"/>
  <c r="N35" i="1"/>
  <c r="U35" i="1" s="1"/>
  <c r="AA35" i="1" s="1"/>
  <c r="AB35" i="1" s="1"/>
  <c r="N31" i="1"/>
  <c r="U31" i="1" s="1"/>
  <c r="AA31" i="1" s="1"/>
  <c r="AB31" i="1" s="1"/>
  <c r="N32" i="1"/>
  <c r="U32" i="1" s="1"/>
  <c r="AA32" i="1" s="1"/>
  <c r="AB32" i="1" s="1"/>
  <c r="R29" i="1"/>
  <c r="Y29" i="1" s="1"/>
  <c r="AG29" i="1" s="1"/>
  <c r="AH29" i="1" s="1"/>
  <c r="R36" i="1"/>
  <c r="Y36" i="1" s="1"/>
  <c r="AG36" i="1" s="1"/>
  <c r="AH36" i="1" s="1"/>
  <c r="P32" i="1"/>
  <c r="W32" i="1" s="1"/>
  <c r="AD32" i="1" s="1"/>
  <c r="AE32" i="1" s="1"/>
  <c r="P29" i="1"/>
  <c r="W29" i="1" s="1"/>
  <c r="AD29" i="1" s="1"/>
  <c r="AE29" i="1" s="1"/>
  <c r="P36" i="1"/>
  <c r="W36" i="1" s="1"/>
  <c r="AD36" i="1" s="1"/>
  <c r="AE36" i="1" s="1"/>
  <c r="R32" i="1"/>
  <c r="Y32" i="1" s="1"/>
  <c r="AG32" i="1" s="1"/>
  <c r="AH32" i="1" s="1"/>
  <c r="N29" i="1"/>
  <c r="U29" i="1" s="1"/>
  <c r="AA29" i="1" s="1"/>
  <c r="AB29" i="1" s="1"/>
  <c r="N36" i="1"/>
  <c r="U36" i="1" s="1"/>
  <c r="AA36" i="1" s="1"/>
  <c r="AB36" i="1" s="1"/>
  <c r="R28" i="1"/>
  <c r="Y28" i="1" s="1"/>
  <c r="AG28" i="1" s="1"/>
  <c r="AH28" i="1" s="1"/>
  <c r="R31" i="1"/>
  <c r="Y31" i="1" s="1"/>
  <c r="AG31" i="1" s="1"/>
  <c r="AH31" i="1" s="1"/>
  <c r="P28" i="1"/>
  <c r="W28" i="1" s="1"/>
  <c r="AD28" i="1" s="1"/>
  <c r="AE28" i="1" s="1"/>
  <c r="P31" i="1"/>
  <c r="W31" i="1" s="1"/>
  <c r="AD31" i="1" s="1"/>
  <c r="AE31" i="1" s="1"/>
  <c r="N28" i="1"/>
  <c r="U28" i="1" s="1"/>
  <c r="AA28" i="1" s="1"/>
  <c r="AB28" i="1" s="1"/>
  <c r="N17" i="1"/>
  <c r="P15" i="1"/>
  <c r="R23" i="1"/>
  <c r="Y23" i="1" s="1"/>
  <c r="AG23" i="1" s="1"/>
  <c r="AH23" i="1" s="1"/>
  <c r="P23" i="1"/>
  <c r="W23" i="1" s="1"/>
  <c r="AD23" i="1" s="1"/>
  <c r="AE23" i="1" s="1"/>
  <c r="N23" i="1"/>
  <c r="U23" i="1" s="1"/>
  <c r="AA23" i="1" s="1"/>
  <c r="AB23" i="1" s="1"/>
  <c r="P13" i="1"/>
  <c r="R22" i="1"/>
  <c r="Y22" i="1" s="1"/>
  <c r="AG22" i="1" s="1"/>
  <c r="AH22" i="1" s="1"/>
  <c r="N25" i="1"/>
  <c r="U25" i="1" s="1"/>
  <c r="AA25" i="1" s="1"/>
  <c r="AB25" i="1" s="1"/>
  <c r="P25" i="1"/>
  <c r="W25" i="1" s="1"/>
  <c r="AD25" i="1" s="1"/>
  <c r="AE25" i="1" s="1"/>
  <c r="P22" i="1"/>
  <c r="W22" i="1" s="1"/>
  <c r="AD22" i="1" s="1"/>
  <c r="AE22" i="1" s="1"/>
  <c r="R25" i="1"/>
  <c r="Y25" i="1" s="1"/>
  <c r="AG25" i="1" s="1"/>
  <c r="AH25" i="1" s="1"/>
  <c r="N24" i="1"/>
  <c r="U24" i="1" s="1"/>
  <c r="AA24" i="1" s="1"/>
  <c r="AB24" i="1" s="1"/>
  <c r="N22" i="1"/>
  <c r="U22" i="1" s="1"/>
  <c r="AA22" i="1" s="1"/>
  <c r="AB22" i="1" s="1"/>
  <c r="P24" i="1"/>
  <c r="W24" i="1" s="1"/>
  <c r="AD24" i="1" s="1"/>
  <c r="AE24" i="1" s="1"/>
  <c r="R24" i="1"/>
  <c r="Y24" i="1" s="1"/>
  <c r="AG24" i="1" s="1"/>
  <c r="AH24" i="1" s="1"/>
  <c r="R13" i="1"/>
  <c r="N20" i="1"/>
  <c r="U20" i="1" s="1"/>
  <c r="AA20" i="1" s="1"/>
  <c r="AB20" i="1" s="1"/>
  <c r="R21" i="1"/>
  <c r="Y21" i="1" s="1"/>
  <c r="AG21" i="1" s="1"/>
  <c r="AH21" i="1" s="1"/>
  <c r="R26" i="1"/>
  <c r="Y26" i="1" s="1"/>
  <c r="AG26" i="1" s="1"/>
  <c r="AH26" i="1" s="1"/>
  <c r="P20" i="1"/>
  <c r="W20" i="1" s="1"/>
  <c r="AD20" i="1" s="1"/>
  <c r="AE20" i="1" s="1"/>
  <c r="P21" i="1"/>
  <c r="W21" i="1" s="1"/>
  <c r="AD21" i="1" s="1"/>
  <c r="AE21" i="1" s="1"/>
  <c r="N26" i="1"/>
  <c r="U26" i="1" s="1"/>
  <c r="AA26" i="1" s="1"/>
  <c r="AB26" i="1" s="1"/>
  <c r="N21" i="1"/>
  <c r="U21" i="1" s="1"/>
  <c r="AA21" i="1" s="1"/>
  <c r="AB21" i="1" s="1"/>
  <c r="P26" i="1"/>
  <c r="W26" i="1" s="1"/>
  <c r="AD26" i="1" s="1"/>
  <c r="AE26" i="1" s="1"/>
  <c r="R20" i="1"/>
  <c r="Y20" i="1" s="1"/>
  <c r="AG20" i="1" s="1"/>
  <c r="AH20" i="1" s="1"/>
  <c r="B9" i="1"/>
  <c r="N18" i="1"/>
  <c r="R14" i="1"/>
  <c r="N13" i="1"/>
  <c r="P17" i="1"/>
  <c r="P18" i="1"/>
  <c r="R18" i="1"/>
  <c r="R15" i="1"/>
  <c r="N14" i="1"/>
  <c r="N15" i="1"/>
  <c r="R17" i="1"/>
  <c r="P14" i="1"/>
  <c r="V15" i="1"/>
  <c r="X15" i="1"/>
  <c r="T14" i="1"/>
  <c r="X14" i="1"/>
  <c r="T15" i="1"/>
  <c r="V14" i="1"/>
  <c r="V13" i="1"/>
  <c r="T13" i="1"/>
  <c r="X18" i="1"/>
  <c r="V18" i="1"/>
  <c r="T18" i="1"/>
  <c r="X17" i="1"/>
  <c r="V17" i="1"/>
  <c r="X13" i="1"/>
  <c r="T17" i="1"/>
  <c r="K89" i="2" l="1"/>
  <c r="I89" i="2"/>
  <c r="J89" i="2"/>
  <c r="L89" i="2"/>
  <c r="N89" i="2"/>
  <c r="M89" i="2"/>
  <c r="L69" i="2"/>
  <c r="J72" i="2"/>
  <c r="N74" i="2"/>
  <c r="L77" i="2"/>
  <c r="J80" i="2"/>
  <c r="N82" i="2"/>
  <c r="L85" i="2"/>
  <c r="J88" i="2"/>
  <c r="I67" i="2"/>
  <c r="M69" i="2"/>
  <c r="K72" i="2"/>
  <c r="I75" i="2"/>
  <c r="M77" i="2"/>
  <c r="K80" i="2"/>
  <c r="I83" i="2"/>
  <c r="M85" i="2"/>
  <c r="K88" i="2"/>
  <c r="I86" i="2"/>
  <c r="J67" i="2"/>
  <c r="N69" i="2"/>
  <c r="L72" i="2"/>
  <c r="J75" i="2"/>
  <c r="N77" i="2"/>
  <c r="L80" i="2"/>
  <c r="J83" i="2"/>
  <c r="N85" i="2"/>
  <c r="L88" i="2"/>
  <c r="K67" i="2"/>
  <c r="I70" i="2"/>
  <c r="M72" i="2"/>
  <c r="K75" i="2"/>
  <c r="I78" i="2"/>
  <c r="M80" i="2"/>
  <c r="K83" i="2"/>
  <c r="L67" i="2"/>
  <c r="J70" i="2"/>
  <c r="N72" i="2"/>
  <c r="L75" i="2"/>
  <c r="J78" i="2"/>
  <c r="N80" i="2"/>
  <c r="L83" i="2"/>
  <c r="J86" i="2"/>
  <c r="N88" i="2"/>
  <c r="L70" i="2"/>
  <c r="J73" i="2"/>
  <c r="L78" i="2"/>
  <c r="N83" i="2"/>
  <c r="L76" i="2"/>
  <c r="N71" i="2"/>
  <c r="N87" i="2"/>
  <c r="K69" i="2"/>
  <c r="K85" i="2"/>
  <c r="M67" i="2"/>
  <c r="K70" i="2"/>
  <c r="I73" i="2"/>
  <c r="M75" i="2"/>
  <c r="K78" i="2"/>
  <c r="I81" i="2"/>
  <c r="M83" i="2"/>
  <c r="K86" i="2"/>
  <c r="N67" i="2"/>
  <c r="N75" i="2"/>
  <c r="J81" i="2"/>
  <c r="L86" i="2"/>
  <c r="L68" i="2"/>
  <c r="N81" i="2"/>
  <c r="J77" i="2"/>
  <c r="J85" i="2"/>
  <c r="I72" i="2"/>
  <c r="M82" i="2"/>
  <c r="M88" i="2"/>
  <c r="I68" i="2"/>
  <c r="M70" i="2"/>
  <c r="K73" i="2"/>
  <c r="I76" i="2"/>
  <c r="M78" i="2"/>
  <c r="K81" i="2"/>
  <c r="I84" i="2"/>
  <c r="M86" i="2"/>
  <c r="K68" i="2"/>
  <c r="I79" i="2"/>
  <c r="I87" i="2"/>
  <c r="J71" i="2"/>
  <c r="L84" i="2"/>
  <c r="L74" i="2"/>
  <c r="J68" i="2"/>
  <c r="N70" i="2"/>
  <c r="L73" i="2"/>
  <c r="J76" i="2"/>
  <c r="N78" i="2"/>
  <c r="L81" i="2"/>
  <c r="J84" i="2"/>
  <c r="N86" i="2"/>
  <c r="I71" i="2"/>
  <c r="M73" i="2"/>
  <c r="K76" i="2"/>
  <c r="M81" i="2"/>
  <c r="K84" i="2"/>
  <c r="N73" i="2"/>
  <c r="J79" i="2"/>
  <c r="J87" i="2"/>
  <c r="N79" i="2"/>
  <c r="L82" i="2"/>
  <c r="M74" i="2"/>
  <c r="I80" i="2"/>
  <c r="M68" i="2"/>
  <c r="K71" i="2"/>
  <c r="I74" i="2"/>
  <c r="M76" i="2"/>
  <c r="K79" i="2"/>
  <c r="I82" i="2"/>
  <c r="M84" i="2"/>
  <c r="K87" i="2"/>
  <c r="N68" i="2"/>
  <c r="L71" i="2"/>
  <c r="J74" i="2"/>
  <c r="N76" i="2"/>
  <c r="L79" i="2"/>
  <c r="J82" i="2"/>
  <c r="N84" i="2"/>
  <c r="L87" i="2"/>
  <c r="K77" i="2"/>
  <c r="I69" i="2"/>
  <c r="M71" i="2"/>
  <c r="K74" i="2"/>
  <c r="I77" i="2"/>
  <c r="M79" i="2"/>
  <c r="K82" i="2"/>
  <c r="I85" i="2"/>
  <c r="M87" i="2"/>
  <c r="J69" i="2"/>
  <c r="I88" i="2"/>
  <c r="M66" i="2"/>
  <c r="I66" i="2"/>
  <c r="N66" i="2"/>
  <c r="J66" i="2"/>
  <c r="K66" i="2"/>
  <c r="L66" i="2"/>
  <c r="J56" i="2"/>
  <c r="N58" i="2"/>
  <c r="L61" i="2"/>
  <c r="J64" i="2"/>
  <c r="K59" i="2"/>
  <c r="K56" i="2"/>
  <c r="I59" i="2"/>
  <c r="M61" i="2"/>
  <c r="K64" i="2"/>
  <c r="I62" i="2"/>
  <c r="L56" i="2"/>
  <c r="J59" i="2"/>
  <c r="N61" i="2"/>
  <c r="L64" i="2"/>
  <c r="M56" i="2"/>
  <c r="M64" i="2"/>
  <c r="M58" i="2"/>
  <c r="N56" i="2"/>
  <c r="L59" i="2"/>
  <c r="J62" i="2"/>
  <c r="N64" i="2"/>
  <c r="I57" i="2"/>
  <c r="M59" i="2"/>
  <c r="K62" i="2"/>
  <c r="I65" i="2"/>
  <c r="N60" i="2"/>
  <c r="J57" i="2"/>
  <c r="N59" i="2"/>
  <c r="L62" i="2"/>
  <c r="J65" i="2"/>
  <c r="K57" i="2"/>
  <c r="I60" i="2"/>
  <c r="M62" i="2"/>
  <c r="K65" i="2"/>
  <c r="M65" i="2"/>
  <c r="L57" i="2"/>
  <c r="J60" i="2"/>
  <c r="N62" i="2"/>
  <c r="L65" i="2"/>
  <c r="I63" i="2"/>
  <c r="L63" i="2"/>
  <c r="I55" i="2"/>
  <c r="M57" i="2"/>
  <c r="K60" i="2"/>
  <c r="I64" i="2"/>
  <c r="J55" i="2"/>
  <c r="N57" i="2"/>
  <c r="L60" i="2"/>
  <c r="J63" i="2"/>
  <c r="N65" i="2"/>
  <c r="J58" i="2"/>
  <c r="K55" i="2"/>
  <c r="I58" i="2"/>
  <c r="M60" i="2"/>
  <c r="K63" i="2"/>
  <c r="L55" i="2"/>
  <c r="K61" i="2"/>
  <c r="M55" i="2"/>
  <c r="K58" i="2"/>
  <c r="I61" i="2"/>
  <c r="M63" i="2"/>
  <c r="N55" i="2"/>
  <c r="L58" i="2"/>
  <c r="J61" i="2"/>
  <c r="N63" i="2"/>
  <c r="I56" i="2"/>
  <c r="AL77" i="4"/>
  <c r="AS77" i="4" s="1"/>
  <c r="AN77" i="4"/>
  <c r="AU77" i="4" s="1"/>
  <c r="AJ45" i="4"/>
  <c r="AQ45" i="4" s="1"/>
  <c r="AL31" i="4"/>
  <c r="AS31" i="4" s="1"/>
  <c r="AM31" i="4"/>
  <c r="AT31" i="4" s="1"/>
  <c r="AK65" i="4"/>
  <c r="AR65" i="4" s="1"/>
  <c r="AJ65" i="4"/>
  <c r="AQ65" i="4" s="1"/>
  <c r="AK58" i="4"/>
  <c r="AR58" i="4" s="1"/>
  <c r="AJ58" i="4"/>
  <c r="AQ58" i="4" s="1"/>
  <c r="AK33" i="4"/>
  <c r="AR33" i="4" s="1"/>
  <c r="AJ33" i="4"/>
  <c r="AQ33" i="4" s="1"/>
  <c r="AK29" i="4"/>
  <c r="AR29" i="4" s="1"/>
  <c r="AJ29" i="4"/>
  <c r="AQ29" i="4" s="1"/>
  <c r="BC32" i="4"/>
  <c r="AM75" i="4"/>
  <c r="AT75" i="4" s="1"/>
  <c r="AL75" i="4"/>
  <c r="AS75" i="4" s="1"/>
  <c r="AM62" i="4"/>
  <c r="AT62" i="4" s="1"/>
  <c r="AL62" i="4"/>
  <c r="AS62" i="4" s="1"/>
  <c r="AM33" i="4"/>
  <c r="AT33" i="4" s="1"/>
  <c r="AL33" i="4"/>
  <c r="AS33" i="4" s="1"/>
  <c r="AM74" i="4"/>
  <c r="AT74" i="4" s="1"/>
  <c r="AL74" i="4"/>
  <c r="AS74" i="4" s="1"/>
  <c r="AM70" i="4"/>
  <c r="AT70" i="4" s="1"/>
  <c r="AL70" i="4"/>
  <c r="AS70" i="4" s="1"/>
  <c r="AK60" i="4"/>
  <c r="AR60" i="4" s="1"/>
  <c r="AJ60" i="4"/>
  <c r="AQ60" i="4" s="1"/>
  <c r="AO74" i="4"/>
  <c r="AV74" i="4" s="1"/>
  <c r="AN74" i="4"/>
  <c r="AU74" i="4" s="1"/>
  <c r="AO63" i="4"/>
  <c r="AV63" i="4" s="1"/>
  <c r="AN63" i="4"/>
  <c r="AU63" i="4" s="1"/>
  <c r="AL66" i="4"/>
  <c r="AS66" i="4" s="1"/>
  <c r="AM66" i="4"/>
  <c r="AT66" i="4" s="1"/>
  <c r="AO31" i="4"/>
  <c r="AV31" i="4" s="1"/>
  <c r="AN31" i="4"/>
  <c r="AU31" i="4" s="1"/>
  <c r="AO27" i="4"/>
  <c r="AV27" i="4" s="1"/>
  <c r="AN27" i="4"/>
  <c r="AU27" i="4" s="1"/>
  <c r="AO24" i="4"/>
  <c r="AV24" i="4" s="1"/>
  <c r="AN24" i="4"/>
  <c r="AU24" i="4" s="1"/>
  <c r="AM82" i="4"/>
  <c r="AT82" i="4" s="1"/>
  <c r="AL82" i="4"/>
  <c r="AS82" i="4" s="1"/>
  <c r="AK19" i="4"/>
  <c r="AR19" i="4" s="1"/>
  <c r="AJ19" i="4"/>
  <c r="AQ19" i="4" s="1"/>
  <c r="AK37" i="4"/>
  <c r="AR37" i="4" s="1"/>
  <c r="AJ37" i="4"/>
  <c r="AQ37" i="4" s="1"/>
  <c r="AJ63" i="4"/>
  <c r="AQ63" i="4" s="1"/>
  <c r="AK63" i="4"/>
  <c r="AR63" i="4" s="1"/>
  <c r="AO79" i="4"/>
  <c r="AV79" i="4" s="1"/>
  <c r="AN79" i="4"/>
  <c r="AU79" i="4" s="1"/>
  <c r="AO25" i="4"/>
  <c r="AV25" i="4" s="1"/>
  <c r="AN25" i="4"/>
  <c r="AU25" i="4" s="1"/>
  <c r="AK18" i="4"/>
  <c r="AR18" i="4" s="1"/>
  <c r="AJ18" i="4"/>
  <c r="AQ18" i="4" s="1"/>
  <c r="AL63" i="4"/>
  <c r="AS63" i="4" s="1"/>
  <c r="AM63" i="4"/>
  <c r="AT63" i="4" s="1"/>
  <c r="AK23" i="4"/>
  <c r="AR23" i="4" s="1"/>
  <c r="AJ23" i="4"/>
  <c r="AQ23" i="4" s="1"/>
  <c r="AK41" i="4"/>
  <c r="AR41" i="4" s="1"/>
  <c r="AJ41" i="4"/>
  <c r="AQ41" i="4" s="1"/>
  <c r="AO80" i="4"/>
  <c r="AV80" i="4" s="1"/>
  <c r="AN80" i="4"/>
  <c r="AU80" i="4" s="1"/>
  <c r="AK40" i="4"/>
  <c r="AR40" i="4" s="1"/>
  <c r="AJ40" i="4"/>
  <c r="AQ40" i="4" s="1"/>
  <c r="AO84" i="4"/>
  <c r="AV84" i="4" s="1"/>
  <c r="AN84" i="4"/>
  <c r="AU84" i="4" s="1"/>
  <c r="AJ76" i="4"/>
  <c r="AQ76" i="4" s="1"/>
  <c r="AK76" i="4"/>
  <c r="AR76" i="4" s="1"/>
  <c r="AM55" i="4"/>
  <c r="AT55" i="4" s="1"/>
  <c r="AL55" i="4"/>
  <c r="AS55" i="4" s="1"/>
  <c r="AK22" i="4"/>
  <c r="AR22" i="4" s="1"/>
  <c r="AJ22" i="4"/>
  <c r="AQ22" i="4" s="1"/>
  <c r="AK73" i="4"/>
  <c r="AR73" i="4" s="1"/>
  <c r="AJ73" i="4"/>
  <c r="AQ73" i="4" s="1"/>
  <c r="AO71" i="4"/>
  <c r="AV71" i="4" s="1"/>
  <c r="AN71" i="4"/>
  <c r="AU71" i="4" s="1"/>
  <c r="AK48" i="4"/>
  <c r="AR48" i="4" s="1"/>
  <c r="AJ48" i="4"/>
  <c r="AQ48" i="4" s="1"/>
  <c r="AL76" i="4"/>
  <c r="AS76" i="4" s="1"/>
  <c r="AM76" i="4"/>
  <c r="AT76" i="4" s="1"/>
  <c r="AK20" i="4"/>
  <c r="AR20" i="4" s="1"/>
  <c r="AJ20" i="4"/>
  <c r="AQ20" i="4" s="1"/>
  <c r="AO26" i="4"/>
  <c r="AV26" i="4" s="1"/>
  <c r="AN26" i="4"/>
  <c r="AU26" i="4" s="1"/>
  <c r="AK28" i="4"/>
  <c r="AR28" i="4" s="1"/>
  <c r="AJ28" i="4"/>
  <c r="AQ28" i="4" s="1"/>
  <c r="AK44" i="4"/>
  <c r="AR44" i="4" s="1"/>
  <c r="AJ44" i="4"/>
  <c r="AQ44" i="4" s="1"/>
  <c r="AK42" i="4"/>
  <c r="AR42" i="4" s="1"/>
  <c r="AJ42" i="4"/>
  <c r="AQ42" i="4" s="1"/>
  <c r="AO57" i="4"/>
  <c r="AV57" i="4" s="1"/>
  <c r="AN57" i="4"/>
  <c r="AU57" i="4" s="1"/>
  <c r="AK79" i="4"/>
  <c r="AR79" i="4" s="1"/>
  <c r="AJ79" i="4"/>
  <c r="AQ79" i="4" s="1"/>
  <c r="AK78" i="4"/>
  <c r="AR78" i="4" s="1"/>
  <c r="AJ78" i="4"/>
  <c r="AQ78" i="4" s="1"/>
  <c r="AM71" i="4"/>
  <c r="AT71" i="4" s="1"/>
  <c r="AL71" i="4"/>
  <c r="AS71" i="4" s="1"/>
  <c r="AM39" i="4"/>
  <c r="AT39" i="4" s="1"/>
  <c r="AL39" i="4"/>
  <c r="AS39" i="4" s="1"/>
  <c r="AK25" i="4"/>
  <c r="AR25" i="4" s="1"/>
  <c r="AJ25" i="4"/>
  <c r="AQ25" i="4" s="1"/>
  <c r="AM64" i="4"/>
  <c r="AT64" i="4" s="1"/>
  <c r="AL64" i="4"/>
  <c r="AS64" i="4" s="1"/>
  <c r="AO18" i="4"/>
  <c r="AV18" i="4" s="1"/>
  <c r="AN18" i="4"/>
  <c r="AU18" i="4" s="1"/>
  <c r="AO28" i="4"/>
  <c r="AV28" i="4" s="1"/>
  <c r="AN28" i="4"/>
  <c r="AU28" i="4" s="1"/>
  <c r="AJ84" i="4"/>
  <c r="AQ84" i="4" s="1"/>
  <c r="AK84" i="4"/>
  <c r="AR84" i="4" s="1"/>
  <c r="AO41" i="4"/>
  <c r="AV41" i="4" s="1"/>
  <c r="AN41" i="4"/>
  <c r="AU41" i="4" s="1"/>
  <c r="AM79" i="4"/>
  <c r="AT79" i="4" s="1"/>
  <c r="AL79" i="4"/>
  <c r="AS79" i="4" s="1"/>
  <c r="AO78" i="4"/>
  <c r="AV78" i="4" s="1"/>
  <c r="AN78" i="4"/>
  <c r="AU78" i="4" s="1"/>
  <c r="AO53" i="4"/>
  <c r="AV53" i="4" s="1"/>
  <c r="AN53" i="4"/>
  <c r="AU53" i="4" s="1"/>
  <c r="AL23" i="4"/>
  <c r="AS23" i="4" s="1"/>
  <c r="AM23" i="4"/>
  <c r="AT23" i="4" s="1"/>
  <c r="AO20" i="4"/>
  <c r="AV20" i="4" s="1"/>
  <c r="AN20" i="4"/>
  <c r="AU20" i="4" s="1"/>
  <c r="AO50" i="4"/>
  <c r="AV50" i="4" s="1"/>
  <c r="AN50" i="4"/>
  <c r="AU50" i="4" s="1"/>
  <c r="AK46" i="4"/>
  <c r="AR46" i="4" s="1"/>
  <c r="AJ46" i="4"/>
  <c r="AQ46" i="4" s="1"/>
  <c r="AO22" i="4"/>
  <c r="AV22" i="4" s="1"/>
  <c r="AN22" i="4"/>
  <c r="AU22" i="4" s="1"/>
  <c r="AK82" i="4"/>
  <c r="AR82" i="4" s="1"/>
  <c r="AJ82" i="4"/>
  <c r="AQ82" i="4" s="1"/>
  <c r="AM60" i="4"/>
  <c r="AT60" i="4" s="1"/>
  <c r="AL60" i="4"/>
  <c r="AS60" i="4" s="1"/>
  <c r="AO56" i="4"/>
  <c r="AV56" i="4" s="1"/>
  <c r="AN56" i="4"/>
  <c r="AU56" i="4" s="1"/>
  <c r="AO55" i="4"/>
  <c r="AV55" i="4" s="1"/>
  <c r="AN55" i="4"/>
  <c r="AU55" i="4" s="1"/>
  <c r="AO37" i="4"/>
  <c r="AV37" i="4" s="1"/>
  <c r="AN37" i="4"/>
  <c r="AU37" i="4" s="1"/>
  <c r="AO34" i="4"/>
  <c r="AV34" i="4" s="1"/>
  <c r="AN34" i="4"/>
  <c r="AU34" i="4" s="1"/>
  <c r="AK72" i="4"/>
  <c r="AR72" i="4" s="1"/>
  <c r="AJ72" i="4"/>
  <c r="AQ72" i="4" s="1"/>
  <c r="AO17" i="4"/>
  <c r="AV17" i="4" s="1"/>
  <c r="AN17" i="4"/>
  <c r="AU17" i="4" s="1"/>
  <c r="AO29" i="4"/>
  <c r="AV29" i="4" s="1"/>
  <c r="AN29" i="4"/>
  <c r="AU29" i="4" s="1"/>
  <c r="AK66" i="4"/>
  <c r="AR66" i="4" s="1"/>
  <c r="AJ66" i="4"/>
  <c r="AQ66" i="4" s="1"/>
  <c r="AK81" i="4"/>
  <c r="AR81" i="4" s="1"/>
  <c r="AJ81" i="4"/>
  <c r="AQ81" i="4" s="1"/>
  <c r="AM44" i="4"/>
  <c r="AT44" i="4" s="1"/>
  <c r="AL44" i="4"/>
  <c r="AS44" i="4" s="1"/>
  <c r="AO40" i="4"/>
  <c r="AV40" i="4" s="1"/>
  <c r="AN40" i="4"/>
  <c r="AU40" i="4" s="1"/>
  <c r="AO39" i="4"/>
  <c r="AV39" i="4" s="1"/>
  <c r="AN39" i="4"/>
  <c r="AU39" i="4" s="1"/>
  <c r="AM25" i="4"/>
  <c r="AT25" i="4" s="1"/>
  <c r="AL25" i="4"/>
  <c r="AS25" i="4" s="1"/>
  <c r="AM56" i="4"/>
  <c r="AT56" i="4" s="1"/>
  <c r="AL56" i="4"/>
  <c r="AS56" i="4" s="1"/>
  <c r="AK74" i="4"/>
  <c r="AR74" i="4" s="1"/>
  <c r="AJ74" i="4"/>
  <c r="AQ74" i="4" s="1"/>
  <c r="AM53" i="4"/>
  <c r="AT53" i="4" s="1"/>
  <c r="AL53" i="4"/>
  <c r="AS53" i="4" s="1"/>
  <c r="AM84" i="4"/>
  <c r="AT84" i="4" s="1"/>
  <c r="AL84" i="4"/>
  <c r="AS84" i="4" s="1"/>
  <c r="AK71" i="4"/>
  <c r="AR71" i="4" s="1"/>
  <c r="AJ71" i="4"/>
  <c r="AQ71" i="4" s="1"/>
  <c r="AO23" i="4"/>
  <c r="AV23" i="4" s="1"/>
  <c r="AN23" i="4"/>
  <c r="AU23" i="4" s="1"/>
  <c r="AK83" i="4"/>
  <c r="AR83" i="4" s="1"/>
  <c r="AJ83" i="4"/>
  <c r="AQ83" i="4" s="1"/>
  <c r="AO59" i="4"/>
  <c r="AV59" i="4" s="1"/>
  <c r="AN59" i="4"/>
  <c r="AU59" i="4" s="1"/>
  <c r="AO64" i="4"/>
  <c r="AV64" i="4" s="1"/>
  <c r="AN64" i="4"/>
  <c r="AU64" i="4" s="1"/>
  <c r="AL28" i="4"/>
  <c r="AS28" i="4" s="1"/>
  <c r="AM28" i="4"/>
  <c r="AT28" i="4" s="1"/>
  <c r="AM59" i="4"/>
  <c r="AT59" i="4" s="1"/>
  <c r="AL59" i="4"/>
  <c r="AS59" i="4" s="1"/>
  <c r="AM58" i="4"/>
  <c r="AT58" i="4" s="1"/>
  <c r="AL58" i="4"/>
  <c r="AS58" i="4" s="1"/>
  <c r="AM40" i="4"/>
  <c r="AT40" i="4" s="1"/>
  <c r="AL40" i="4"/>
  <c r="AS40" i="4" s="1"/>
  <c r="AN66" i="4"/>
  <c r="AU66" i="4" s="1"/>
  <c r="AO66" i="4"/>
  <c r="AV66" i="4" s="1"/>
  <c r="AO67" i="4"/>
  <c r="AV67" i="4" s="1"/>
  <c r="AN67" i="4"/>
  <c r="AU67" i="4" s="1"/>
  <c r="AM37" i="4"/>
  <c r="AT37" i="4" s="1"/>
  <c r="AL37" i="4"/>
  <c r="AS37" i="4" s="1"/>
  <c r="AO49" i="4"/>
  <c r="AV49" i="4" s="1"/>
  <c r="AN49" i="4"/>
  <c r="AU49" i="4" s="1"/>
  <c r="AM78" i="4"/>
  <c r="AT78" i="4" s="1"/>
  <c r="AL78" i="4"/>
  <c r="AS78" i="4" s="1"/>
  <c r="AK85" i="4"/>
  <c r="AR85" i="4" s="1"/>
  <c r="AJ85" i="4"/>
  <c r="AQ85" i="4" s="1"/>
  <c r="AM85" i="4"/>
  <c r="AT85" i="4" s="1"/>
  <c r="AL85" i="4"/>
  <c r="AS85" i="4" s="1"/>
  <c r="AM69" i="4"/>
  <c r="AT69" i="4" s="1"/>
  <c r="AL69" i="4"/>
  <c r="AS69" i="4" s="1"/>
  <c r="AO43" i="4"/>
  <c r="AV43" i="4" s="1"/>
  <c r="AN43" i="4"/>
  <c r="AU43" i="4" s="1"/>
  <c r="AO58" i="4"/>
  <c r="AV58" i="4" s="1"/>
  <c r="AN58" i="4"/>
  <c r="AU58" i="4" s="1"/>
  <c r="AK57" i="4"/>
  <c r="AR57" i="4" s="1"/>
  <c r="AJ57" i="4"/>
  <c r="AQ57" i="4" s="1"/>
  <c r="AM43" i="4"/>
  <c r="AT43" i="4" s="1"/>
  <c r="AL43" i="4"/>
  <c r="AS43" i="4" s="1"/>
  <c r="AM42" i="4"/>
  <c r="AT42" i="4" s="1"/>
  <c r="AL42" i="4"/>
  <c r="AS42" i="4" s="1"/>
  <c r="AM24" i="4"/>
  <c r="AT24" i="4" s="1"/>
  <c r="AL24" i="4"/>
  <c r="AS24" i="4" s="1"/>
  <c r="AM17" i="4"/>
  <c r="AT17" i="4" s="1"/>
  <c r="AL17" i="4"/>
  <c r="AS17" i="4" s="1"/>
  <c r="AO51" i="4"/>
  <c r="AV51" i="4" s="1"/>
  <c r="AN51" i="4"/>
  <c r="AU51" i="4" s="1"/>
  <c r="AM67" i="4"/>
  <c r="AT67" i="4" s="1"/>
  <c r="AL67" i="4"/>
  <c r="AS67" i="4" s="1"/>
  <c r="AO48" i="4"/>
  <c r="AV48" i="4" s="1"/>
  <c r="AN48" i="4"/>
  <c r="AU48" i="4" s="1"/>
  <c r="AM81" i="4"/>
  <c r="AT81" i="4" s="1"/>
  <c r="AL81" i="4"/>
  <c r="AS81" i="4" s="1"/>
  <c r="AK80" i="4"/>
  <c r="AR80" i="4" s="1"/>
  <c r="AJ80" i="4"/>
  <c r="AQ80" i="4" s="1"/>
  <c r="AO73" i="4"/>
  <c r="AV73" i="4" s="1"/>
  <c r="AN73" i="4"/>
  <c r="AU73" i="4" s="1"/>
  <c r="AO60" i="4"/>
  <c r="AV60" i="4" s="1"/>
  <c r="AN60" i="4"/>
  <c r="AU60" i="4" s="1"/>
  <c r="AO70" i="4"/>
  <c r="AV70" i="4" s="1"/>
  <c r="AN70" i="4"/>
  <c r="AU70" i="4" s="1"/>
  <c r="AO42" i="4"/>
  <c r="AV42" i="4" s="1"/>
  <c r="AN42" i="4"/>
  <c r="AU42" i="4" s="1"/>
  <c r="AO81" i="4"/>
  <c r="AV81" i="4" s="1"/>
  <c r="AN81" i="4"/>
  <c r="AU81" i="4" s="1"/>
  <c r="AL27" i="4"/>
  <c r="AS27" i="4" s="1"/>
  <c r="AM27" i="4"/>
  <c r="AT27" i="4" s="1"/>
  <c r="AM26" i="4"/>
  <c r="AT26" i="4" s="1"/>
  <c r="AL26" i="4"/>
  <c r="AS26" i="4" s="1"/>
  <c r="AK53" i="4"/>
  <c r="AR53" i="4" s="1"/>
  <c r="AJ53" i="4"/>
  <c r="AQ53" i="4" s="1"/>
  <c r="AK24" i="4"/>
  <c r="AR24" i="4" s="1"/>
  <c r="AJ24" i="4"/>
  <c r="AQ24" i="4" s="1"/>
  <c r="AO35" i="4"/>
  <c r="AV35" i="4" s="1"/>
  <c r="AN35" i="4"/>
  <c r="AU35" i="4" s="1"/>
  <c r="AM52" i="4"/>
  <c r="AT52" i="4" s="1"/>
  <c r="AL52" i="4"/>
  <c r="AS52" i="4" s="1"/>
  <c r="BC52" i="4" s="1"/>
  <c r="AO46" i="4"/>
  <c r="AV46" i="4" s="1"/>
  <c r="AN46" i="4"/>
  <c r="AU46" i="4" s="1"/>
  <c r="AO44" i="4"/>
  <c r="AV44" i="4" s="1"/>
  <c r="AN44" i="4"/>
  <c r="AU44" i="4" s="1"/>
  <c r="AM46" i="4"/>
  <c r="AT46" i="4" s="1"/>
  <c r="AL46" i="4"/>
  <c r="AS46" i="4" s="1"/>
  <c r="AM61" i="4"/>
  <c r="AT61" i="4" s="1"/>
  <c r="AL61" i="4"/>
  <c r="AS61" i="4" s="1"/>
  <c r="AK34" i="4"/>
  <c r="AR34" i="4" s="1"/>
  <c r="AJ34" i="4"/>
  <c r="AQ34" i="4" s="1"/>
  <c r="AK56" i="4"/>
  <c r="AR56" i="4" s="1"/>
  <c r="AJ56" i="4"/>
  <c r="AQ56" i="4" s="1"/>
  <c r="AK55" i="4"/>
  <c r="AR55" i="4" s="1"/>
  <c r="AJ55" i="4"/>
  <c r="AQ55" i="4" s="1"/>
  <c r="AJ68" i="4"/>
  <c r="AQ68" i="4" s="1"/>
  <c r="AK68" i="4"/>
  <c r="AR68" i="4" s="1"/>
  <c r="AK27" i="4"/>
  <c r="AR27" i="4" s="1"/>
  <c r="AJ27" i="4"/>
  <c r="AQ27" i="4" s="1"/>
  <c r="AM54" i="4"/>
  <c r="AT54" i="4" s="1"/>
  <c r="AL54" i="4"/>
  <c r="AS54" i="4" s="1"/>
  <c r="BC50" i="4"/>
  <c r="AM36" i="4"/>
  <c r="AT36" i="4" s="1"/>
  <c r="AL36" i="4"/>
  <c r="AS36" i="4" s="1"/>
  <c r="BC36" i="4" s="1"/>
  <c r="AM68" i="4"/>
  <c r="AT68" i="4" s="1"/>
  <c r="AL68" i="4"/>
  <c r="AS68" i="4" s="1"/>
  <c r="AO85" i="4"/>
  <c r="AV85" i="4" s="1"/>
  <c r="AN85" i="4"/>
  <c r="AU85" i="4" s="1"/>
  <c r="AK21" i="4"/>
  <c r="AR21" i="4" s="1"/>
  <c r="AJ21" i="4"/>
  <c r="AQ21" i="4" s="1"/>
  <c r="AM73" i="4"/>
  <c r="AT73" i="4" s="1"/>
  <c r="AL73" i="4"/>
  <c r="AS73" i="4" s="1"/>
  <c r="AL30" i="4"/>
  <c r="AS30" i="4" s="1"/>
  <c r="AM30" i="4"/>
  <c r="AT30" i="4" s="1"/>
  <c r="AM45" i="4"/>
  <c r="AT45" i="4" s="1"/>
  <c r="AL45" i="4"/>
  <c r="AS45" i="4" s="1"/>
  <c r="AK17" i="4"/>
  <c r="AR17" i="4" s="1"/>
  <c r="AJ17" i="4"/>
  <c r="AQ17" i="4" s="1"/>
  <c r="BC17" i="4" s="1"/>
  <c r="AN75" i="4"/>
  <c r="AU75" i="4" s="1"/>
  <c r="AO75" i="4"/>
  <c r="AV75" i="4" s="1"/>
  <c r="AM72" i="4"/>
  <c r="AT72" i="4" s="1"/>
  <c r="AL72" i="4"/>
  <c r="AS72" i="4" s="1"/>
  <c r="AM18" i="4"/>
  <c r="AT18" i="4" s="1"/>
  <c r="AL18" i="4"/>
  <c r="AS18" i="4" s="1"/>
  <c r="AK75" i="4"/>
  <c r="AR75" i="4" s="1"/>
  <c r="AJ75" i="4"/>
  <c r="AQ75" i="4" s="1"/>
  <c r="AO30" i="4"/>
  <c r="AV30" i="4" s="1"/>
  <c r="AN30" i="4"/>
  <c r="AU30" i="4" s="1"/>
  <c r="AM38" i="4"/>
  <c r="AT38" i="4" s="1"/>
  <c r="AL38" i="4"/>
  <c r="AS38" i="4" s="1"/>
  <c r="AO65" i="4"/>
  <c r="AV65" i="4" s="1"/>
  <c r="AN65" i="4"/>
  <c r="AU65" i="4" s="1"/>
  <c r="AM51" i="4"/>
  <c r="AT51" i="4" s="1"/>
  <c r="AL51" i="4"/>
  <c r="AS51" i="4" s="1"/>
  <c r="AK47" i="4"/>
  <c r="AR47" i="4" s="1"/>
  <c r="AJ47" i="4"/>
  <c r="AQ47" i="4" s="1"/>
  <c r="AM49" i="4"/>
  <c r="AT49" i="4" s="1"/>
  <c r="AL49" i="4"/>
  <c r="AS49" i="4" s="1"/>
  <c r="BC49" i="4" s="1"/>
  <c r="AM47" i="4"/>
  <c r="AT47" i="4" s="1"/>
  <c r="AL47" i="4"/>
  <c r="AS47" i="4" s="1"/>
  <c r="AK59" i="4"/>
  <c r="AR59" i="4" s="1"/>
  <c r="AJ59" i="4"/>
  <c r="AQ59" i="4" s="1"/>
  <c r="AL29" i="4"/>
  <c r="AS29" i="4" s="1"/>
  <c r="AM29" i="4"/>
  <c r="AT29" i="4" s="1"/>
  <c r="AK39" i="4"/>
  <c r="AR39" i="4" s="1"/>
  <c r="AJ39" i="4"/>
  <c r="AQ39" i="4" s="1"/>
  <c r="BC39" i="4" s="1"/>
  <c r="AM21" i="4"/>
  <c r="AT21" i="4" s="1"/>
  <c r="AL21" i="4"/>
  <c r="AS21" i="4" s="1"/>
  <c r="AM20" i="4"/>
  <c r="AT20" i="4" s="1"/>
  <c r="AL20" i="4"/>
  <c r="AS20" i="4" s="1"/>
  <c r="AK77" i="4"/>
  <c r="AR77" i="4" s="1"/>
  <c r="AJ77" i="4"/>
  <c r="AQ77" i="4" s="1"/>
  <c r="AK26" i="4"/>
  <c r="AR26" i="4" s="1"/>
  <c r="AJ26" i="4"/>
  <c r="AQ26" i="4" s="1"/>
  <c r="BC26" i="4" s="1"/>
  <c r="AK70" i="4"/>
  <c r="AR70" i="4" s="1"/>
  <c r="AJ70" i="4"/>
  <c r="AQ70" i="4" s="1"/>
  <c r="AM35" i="4"/>
  <c r="AT35" i="4" s="1"/>
  <c r="AL35" i="4"/>
  <c r="AS35" i="4" s="1"/>
  <c r="BC35" i="4" s="1"/>
  <c r="D11" i="3"/>
  <c r="L38" i="2"/>
  <c r="J41" i="2"/>
  <c r="N43" i="2"/>
  <c r="L46" i="2"/>
  <c r="J49" i="2"/>
  <c r="N51" i="2"/>
  <c r="L54" i="2"/>
  <c r="N34" i="2"/>
  <c r="I36" i="2"/>
  <c r="M38" i="2"/>
  <c r="K41" i="2"/>
  <c r="I44" i="2"/>
  <c r="M46" i="2"/>
  <c r="K49" i="2"/>
  <c r="I52" i="2"/>
  <c r="M54" i="2"/>
  <c r="K35" i="2"/>
  <c r="J36" i="2"/>
  <c r="N38" i="2"/>
  <c r="L41" i="2"/>
  <c r="J44" i="2"/>
  <c r="N46" i="2"/>
  <c r="L49" i="2"/>
  <c r="J52" i="2"/>
  <c r="N54" i="2"/>
  <c r="L35" i="2"/>
  <c r="K36" i="2"/>
  <c r="I39" i="2"/>
  <c r="M41" i="2"/>
  <c r="K44" i="2"/>
  <c r="I47" i="2"/>
  <c r="M49" i="2"/>
  <c r="K52" i="2"/>
  <c r="M35" i="2"/>
  <c r="N35" i="2"/>
  <c r="L36" i="2"/>
  <c r="J39" i="2"/>
  <c r="N41" i="2"/>
  <c r="L44" i="2"/>
  <c r="J47" i="2"/>
  <c r="N49" i="2"/>
  <c r="L52" i="2"/>
  <c r="M36" i="2"/>
  <c r="K39" i="2"/>
  <c r="I42" i="2"/>
  <c r="M44" i="2"/>
  <c r="K47" i="2"/>
  <c r="I50" i="2"/>
  <c r="M52" i="2"/>
  <c r="J35" i="2"/>
  <c r="I35" i="2"/>
  <c r="N36" i="2"/>
  <c r="L39" i="2"/>
  <c r="J42" i="2"/>
  <c r="N44" i="2"/>
  <c r="L47" i="2"/>
  <c r="J50" i="2"/>
  <c r="N52" i="2"/>
  <c r="I37" i="2"/>
  <c r="M39" i="2"/>
  <c r="K42" i="2"/>
  <c r="I45" i="2"/>
  <c r="M47" i="2"/>
  <c r="K50" i="2"/>
  <c r="I53" i="2"/>
  <c r="K46" i="2"/>
  <c r="J37" i="2"/>
  <c r="N39" i="2"/>
  <c r="L42" i="2"/>
  <c r="J45" i="2"/>
  <c r="N47" i="2"/>
  <c r="L50" i="2"/>
  <c r="J53" i="2"/>
  <c r="L34" i="2"/>
  <c r="M34" i="2"/>
  <c r="K37" i="2"/>
  <c r="I40" i="2"/>
  <c r="M42" i="2"/>
  <c r="K45" i="2"/>
  <c r="I48" i="2"/>
  <c r="M50" i="2"/>
  <c r="K53" i="2"/>
  <c r="J38" i="2"/>
  <c r="K38" i="2"/>
  <c r="I49" i="2"/>
  <c r="L37" i="2"/>
  <c r="J40" i="2"/>
  <c r="N42" i="2"/>
  <c r="L45" i="2"/>
  <c r="J48" i="2"/>
  <c r="N50" i="2"/>
  <c r="L53" i="2"/>
  <c r="K54" i="2"/>
  <c r="M37" i="2"/>
  <c r="K40" i="2"/>
  <c r="I43" i="2"/>
  <c r="M45" i="2"/>
  <c r="K48" i="2"/>
  <c r="I51" i="2"/>
  <c r="M53" i="2"/>
  <c r="I34" i="2"/>
  <c r="N40" i="2"/>
  <c r="N48" i="2"/>
  <c r="I41" i="2"/>
  <c r="N37" i="2"/>
  <c r="L40" i="2"/>
  <c r="J43" i="2"/>
  <c r="N45" i="2"/>
  <c r="L48" i="2"/>
  <c r="J51" i="2"/>
  <c r="N53" i="2"/>
  <c r="J34" i="2"/>
  <c r="J46" i="2"/>
  <c r="J54" i="2"/>
  <c r="M51" i="2"/>
  <c r="I38" i="2"/>
  <c r="M40" i="2"/>
  <c r="K43" i="2"/>
  <c r="I46" i="2"/>
  <c r="M48" i="2"/>
  <c r="K51" i="2"/>
  <c r="I54" i="2"/>
  <c r="K34" i="2"/>
  <c r="L43" i="2"/>
  <c r="L51" i="2"/>
  <c r="M43" i="2"/>
  <c r="I17" i="2"/>
  <c r="M19" i="2"/>
  <c r="K22" i="2"/>
  <c r="I25" i="2"/>
  <c r="M27" i="2"/>
  <c r="K30" i="2"/>
  <c r="I33" i="2"/>
  <c r="J17" i="2"/>
  <c r="N19" i="2"/>
  <c r="L22" i="2"/>
  <c r="J25" i="2"/>
  <c r="N27" i="2"/>
  <c r="L30" i="2"/>
  <c r="J33" i="2"/>
  <c r="K17" i="2"/>
  <c r="I20" i="2"/>
  <c r="M22" i="2"/>
  <c r="K25" i="2"/>
  <c r="I28" i="2"/>
  <c r="M30" i="2"/>
  <c r="K33" i="2"/>
  <c r="L27" i="2"/>
  <c r="L17" i="2"/>
  <c r="J20" i="2"/>
  <c r="N22" i="2"/>
  <c r="L25" i="2"/>
  <c r="J28" i="2"/>
  <c r="N30" i="2"/>
  <c r="L33" i="2"/>
  <c r="M17" i="2"/>
  <c r="K20" i="2"/>
  <c r="I23" i="2"/>
  <c r="M25" i="2"/>
  <c r="K28" i="2"/>
  <c r="I31" i="2"/>
  <c r="M33" i="2"/>
  <c r="M16" i="2"/>
  <c r="N17" i="2"/>
  <c r="L20" i="2"/>
  <c r="J23" i="2"/>
  <c r="N25" i="2"/>
  <c r="L28" i="2"/>
  <c r="J31" i="2"/>
  <c r="N33" i="2"/>
  <c r="I18" i="2"/>
  <c r="M20" i="2"/>
  <c r="K23" i="2"/>
  <c r="I26" i="2"/>
  <c r="M28" i="2"/>
  <c r="K31" i="2"/>
  <c r="J22" i="2"/>
  <c r="J18" i="2"/>
  <c r="N20" i="2"/>
  <c r="L23" i="2"/>
  <c r="J26" i="2"/>
  <c r="N28" i="2"/>
  <c r="L31" i="2"/>
  <c r="M24" i="2"/>
  <c r="K18" i="2"/>
  <c r="I21" i="2"/>
  <c r="M23" i="2"/>
  <c r="K26" i="2"/>
  <c r="I29" i="2"/>
  <c r="M31" i="2"/>
  <c r="I22" i="2"/>
  <c r="L19" i="2"/>
  <c r="J30" i="2"/>
  <c r="L18" i="2"/>
  <c r="J21" i="2"/>
  <c r="N23" i="2"/>
  <c r="L26" i="2"/>
  <c r="J29" i="2"/>
  <c r="N31" i="2"/>
  <c r="K27" i="2"/>
  <c r="I16" i="2"/>
  <c r="M18" i="2"/>
  <c r="K21" i="2"/>
  <c r="I24" i="2"/>
  <c r="M26" i="2"/>
  <c r="K29" i="2"/>
  <c r="I32" i="2"/>
  <c r="M32" i="2"/>
  <c r="J16" i="2"/>
  <c r="N18" i="2"/>
  <c r="L21" i="2"/>
  <c r="J24" i="2"/>
  <c r="N26" i="2"/>
  <c r="L29" i="2"/>
  <c r="J32" i="2"/>
  <c r="K16" i="2"/>
  <c r="I19" i="2"/>
  <c r="M21" i="2"/>
  <c r="K24" i="2"/>
  <c r="I27" i="2"/>
  <c r="M29" i="2"/>
  <c r="K32" i="2"/>
  <c r="L16" i="2"/>
  <c r="J19" i="2"/>
  <c r="N21" i="2"/>
  <c r="L24" i="2"/>
  <c r="J27" i="2"/>
  <c r="N29" i="2"/>
  <c r="L32" i="2"/>
  <c r="K19" i="2"/>
  <c r="I30" i="2"/>
  <c r="N16" i="2"/>
  <c r="N24" i="2"/>
  <c r="N32" i="2"/>
  <c r="AA39" i="1"/>
  <c r="AB39" i="1" s="1"/>
  <c r="AK39" i="1" s="1"/>
  <c r="AR39" i="1" s="1"/>
  <c r="AD39" i="1"/>
  <c r="AE39" i="1" s="1"/>
  <c r="AL39" i="1" s="1"/>
  <c r="AS39" i="1" s="1"/>
  <c r="AA46" i="1"/>
  <c r="AB46" i="1" s="1"/>
  <c r="AK46" i="1" s="1"/>
  <c r="AR46" i="1" s="1"/>
  <c r="AA42" i="1"/>
  <c r="AB42" i="1" s="1"/>
  <c r="AK42" i="1" s="1"/>
  <c r="AR42" i="1" s="1"/>
  <c r="AA33" i="1"/>
  <c r="AB33" i="1" s="1"/>
  <c r="AK33" i="1" s="1"/>
  <c r="AR33" i="1" s="1"/>
  <c r="AD45" i="1"/>
  <c r="AE45" i="1" s="1"/>
  <c r="AL45" i="1" s="1"/>
  <c r="AS45" i="1" s="1"/>
  <c r="AM49" i="1"/>
  <c r="AT49" i="1" s="1"/>
  <c r="AL49" i="1"/>
  <c r="AS49" i="1" s="1"/>
  <c r="AK50" i="1"/>
  <c r="AR50" i="1" s="1"/>
  <c r="AJ50" i="1"/>
  <c r="AQ50" i="1" s="1"/>
  <c r="AM50" i="1"/>
  <c r="AT50" i="1" s="1"/>
  <c r="AL50" i="1"/>
  <c r="AS50" i="1" s="1"/>
  <c r="AO50" i="1"/>
  <c r="AV50" i="1" s="1"/>
  <c r="AN50" i="1"/>
  <c r="AU50" i="1" s="1"/>
  <c r="AK49" i="1"/>
  <c r="AR49" i="1" s="1"/>
  <c r="AJ49" i="1"/>
  <c r="AQ49" i="1" s="1"/>
  <c r="AO49" i="1"/>
  <c r="AV49" i="1" s="1"/>
  <c r="AN49" i="1"/>
  <c r="AU49" i="1" s="1"/>
  <c r="AK44" i="1"/>
  <c r="AR44" i="1" s="1"/>
  <c r="AJ44" i="1"/>
  <c r="AQ44" i="1" s="1"/>
  <c r="AL46" i="1"/>
  <c r="AS46" i="1" s="1"/>
  <c r="AM46" i="1"/>
  <c r="AT46" i="1" s="1"/>
  <c r="AN46" i="1"/>
  <c r="AU46" i="1" s="1"/>
  <c r="AO46" i="1"/>
  <c r="AV46" i="1" s="1"/>
  <c r="AK48" i="1"/>
  <c r="AR48" i="1" s="1"/>
  <c r="AJ48" i="1"/>
  <c r="AQ48" i="1" s="1"/>
  <c r="AN48" i="1"/>
  <c r="AU48" i="1" s="1"/>
  <c r="AO48" i="1"/>
  <c r="AV48" i="1" s="1"/>
  <c r="AL48" i="1"/>
  <c r="AS48" i="1" s="1"/>
  <c r="AM48" i="1"/>
  <c r="AT48" i="1" s="1"/>
  <c r="AL42" i="1"/>
  <c r="AS42" i="1" s="1"/>
  <c r="AM42" i="1"/>
  <c r="AT42" i="1" s="1"/>
  <c r="AO45" i="1"/>
  <c r="AV45" i="1" s="1"/>
  <c r="AN45" i="1"/>
  <c r="AU45" i="1" s="1"/>
  <c r="AK38" i="1"/>
  <c r="AR38" i="1" s="1"/>
  <c r="AJ38" i="1"/>
  <c r="AQ38" i="1" s="1"/>
  <c r="AO39" i="1"/>
  <c r="AV39" i="1" s="1"/>
  <c r="AN39" i="1"/>
  <c r="AU39" i="1" s="1"/>
  <c r="AK41" i="1"/>
  <c r="AR41" i="1" s="1"/>
  <c r="AJ41" i="1"/>
  <c r="AQ41" i="1" s="1"/>
  <c r="AN42" i="1"/>
  <c r="AU42" i="1" s="1"/>
  <c r="AO42" i="1"/>
  <c r="AV42" i="1" s="1"/>
  <c r="AM38" i="1"/>
  <c r="AT38" i="1" s="1"/>
  <c r="AL38" i="1"/>
  <c r="AS38" i="1" s="1"/>
  <c r="AL41" i="1"/>
  <c r="AS41" i="1" s="1"/>
  <c r="AM41" i="1"/>
  <c r="AT41" i="1" s="1"/>
  <c r="AO41" i="1"/>
  <c r="AV41" i="1" s="1"/>
  <c r="AN41" i="1"/>
  <c r="AU41" i="1" s="1"/>
  <c r="AN38" i="1"/>
  <c r="AU38" i="1" s="1"/>
  <c r="AO38" i="1"/>
  <c r="AV38" i="1" s="1"/>
  <c r="AO44" i="1"/>
  <c r="AV44" i="1" s="1"/>
  <c r="AN44" i="1"/>
  <c r="AU44" i="1" s="1"/>
  <c r="AK45" i="1"/>
  <c r="AR45" i="1" s="1"/>
  <c r="AJ45" i="1"/>
  <c r="AQ45" i="1" s="1"/>
  <c r="AL44" i="1"/>
  <c r="AS44" i="1" s="1"/>
  <c r="AM44" i="1"/>
  <c r="AT44" i="1" s="1"/>
  <c r="AK35" i="1"/>
  <c r="AR35" i="1" s="1"/>
  <c r="AJ35" i="1"/>
  <c r="AQ35" i="1" s="1"/>
  <c r="AM35" i="1"/>
  <c r="AT35" i="1" s="1"/>
  <c r="AL35" i="1"/>
  <c r="AS35" i="1" s="1"/>
  <c r="AO35" i="1"/>
  <c r="AV35" i="1" s="1"/>
  <c r="AN35" i="1"/>
  <c r="AU35" i="1" s="1"/>
  <c r="AN31" i="1"/>
  <c r="AU31" i="1" s="1"/>
  <c r="AO31" i="1"/>
  <c r="AV31" i="1" s="1"/>
  <c r="AJ36" i="1"/>
  <c r="AQ36" i="1" s="1"/>
  <c r="AK36" i="1"/>
  <c r="AR36" i="1" s="1"/>
  <c r="BC36" i="1" s="1"/>
  <c r="AN32" i="1"/>
  <c r="AU32" i="1" s="1"/>
  <c r="AO32" i="1"/>
  <c r="AV32" i="1" s="1"/>
  <c r="AL23" i="1"/>
  <c r="AS23" i="1" s="1"/>
  <c r="AM23" i="1"/>
  <c r="AT23" i="1" s="1"/>
  <c r="AJ29" i="1"/>
  <c r="AQ29" i="1" s="1"/>
  <c r="BC29" i="1" s="1"/>
  <c r="AK29" i="1"/>
  <c r="AR29" i="1" s="1"/>
  <c r="AN26" i="1"/>
  <c r="AU26" i="1" s="1"/>
  <c r="AO26" i="1"/>
  <c r="AV26" i="1" s="1"/>
  <c r="AN25" i="1"/>
  <c r="AU25" i="1" s="1"/>
  <c r="AO25" i="1"/>
  <c r="AV25" i="1" s="1"/>
  <c r="AN23" i="1"/>
  <c r="AU23" i="1" s="1"/>
  <c r="AO23" i="1"/>
  <c r="AV23" i="1" s="1"/>
  <c r="AN21" i="1"/>
  <c r="AU21" i="1" s="1"/>
  <c r="AO21" i="1"/>
  <c r="AV21" i="1" s="1"/>
  <c r="AM22" i="1"/>
  <c r="AT22" i="1" s="1"/>
  <c r="AL22" i="1"/>
  <c r="AS22" i="1" s="1"/>
  <c r="AL36" i="1"/>
  <c r="AS36" i="1" s="1"/>
  <c r="AM36" i="1"/>
  <c r="AT36" i="1" s="1"/>
  <c r="AJ20" i="1"/>
  <c r="AQ20" i="1" s="1"/>
  <c r="AK20" i="1"/>
  <c r="AR20" i="1" s="1"/>
  <c r="AL25" i="1"/>
  <c r="AS25" i="1" s="1"/>
  <c r="AM25" i="1"/>
  <c r="AT25" i="1" s="1"/>
  <c r="AL29" i="1"/>
  <c r="AS29" i="1" s="1"/>
  <c r="AM29" i="1"/>
  <c r="AT29" i="1" s="1"/>
  <c r="AL20" i="1"/>
  <c r="AS20" i="1" s="1"/>
  <c r="AM20" i="1"/>
  <c r="AT20" i="1" s="1"/>
  <c r="AK25" i="1"/>
  <c r="AR25" i="1" s="1"/>
  <c r="AJ25" i="1"/>
  <c r="AQ25" i="1" s="1"/>
  <c r="AL32" i="1"/>
  <c r="AS32" i="1" s="1"/>
  <c r="AM32" i="1"/>
  <c r="AT32" i="1" s="1"/>
  <c r="AJ24" i="1"/>
  <c r="AQ24" i="1" s="1"/>
  <c r="AK24" i="1"/>
  <c r="AR24" i="1" s="1"/>
  <c r="AN22" i="1"/>
  <c r="AU22" i="1" s="1"/>
  <c r="AO22" i="1"/>
  <c r="AV22" i="1" s="1"/>
  <c r="AN36" i="1"/>
  <c r="AU36" i="1" s="1"/>
  <c r="AO36" i="1"/>
  <c r="AV36" i="1" s="1"/>
  <c r="AN29" i="1"/>
  <c r="AU29" i="1" s="1"/>
  <c r="AO29" i="1"/>
  <c r="AV29" i="1" s="1"/>
  <c r="AJ28" i="1"/>
  <c r="AQ28" i="1" s="1"/>
  <c r="AK28" i="1"/>
  <c r="AR28" i="1" s="1"/>
  <c r="AJ32" i="1"/>
  <c r="AQ32" i="1" s="1"/>
  <c r="AK32" i="1"/>
  <c r="AR32" i="1" s="1"/>
  <c r="AJ31" i="1"/>
  <c r="AQ31" i="1" s="1"/>
  <c r="AK31" i="1"/>
  <c r="AR31" i="1" s="1"/>
  <c r="AN20" i="1"/>
  <c r="AU20" i="1" s="1"/>
  <c r="AO20" i="1"/>
  <c r="AV20" i="1" s="1"/>
  <c r="AL28" i="1"/>
  <c r="AS28" i="1" s="1"/>
  <c r="AM28" i="1"/>
  <c r="AT28" i="1" s="1"/>
  <c r="AL26" i="1"/>
  <c r="AS26" i="1" s="1"/>
  <c r="AM26" i="1"/>
  <c r="AT26" i="1" s="1"/>
  <c r="AJ21" i="1"/>
  <c r="AQ21" i="1" s="1"/>
  <c r="AK21" i="1"/>
  <c r="AR21" i="1" s="1"/>
  <c r="AN24" i="1"/>
  <c r="AU24" i="1" s="1"/>
  <c r="AO24" i="1"/>
  <c r="AV24" i="1" s="1"/>
  <c r="AL31" i="1"/>
  <c r="AS31" i="1" s="1"/>
  <c r="AM31" i="1"/>
  <c r="AT31" i="1" s="1"/>
  <c r="AJ26" i="1"/>
  <c r="AQ26" i="1" s="1"/>
  <c r="AK26" i="1"/>
  <c r="AR26" i="1" s="1"/>
  <c r="AL24" i="1"/>
  <c r="AS24" i="1" s="1"/>
  <c r="AM24" i="1"/>
  <c r="AT24" i="1" s="1"/>
  <c r="AN28" i="1"/>
  <c r="AU28" i="1" s="1"/>
  <c r="AO28" i="1"/>
  <c r="AV28" i="1" s="1"/>
  <c r="AL21" i="1"/>
  <c r="AS21" i="1" s="1"/>
  <c r="AM21" i="1"/>
  <c r="AT21" i="1" s="1"/>
  <c r="AJ22" i="1"/>
  <c r="AQ22" i="1" s="1"/>
  <c r="AK22" i="1"/>
  <c r="AR22" i="1" s="1"/>
  <c r="AJ23" i="1"/>
  <c r="AQ23" i="1" s="1"/>
  <c r="AK23" i="1"/>
  <c r="AR23" i="1" s="1"/>
  <c r="Y14" i="1"/>
  <c r="AG14" i="1" s="1"/>
  <c r="AH14" i="1" s="1"/>
  <c r="Y18" i="1"/>
  <c r="AG18" i="1" s="1"/>
  <c r="AH18" i="1" s="1"/>
  <c r="U18" i="1"/>
  <c r="AA18" i="1" s="1"/>
  <c r="AB18" i="1" s="1"/>
  <c r="W14" i="1"/>
  <c r="AD14" i="1" s="1"/>
  <c r="AE14" i="1" s="1"/>
  <c r="Y15" i="1"/>
  <c r="AG15" i="1" s="1"/>
  <c r="AH15" i="1" s="1"/>
  <c r="U15" i="1"/>
  <c r="AA15" i="1" s="1"/>
  <c r="AB15" i="1" s="1"/>
  <c r="W15" i="1"/>
  <c r="AD15" i="1" s="1"/>
  <c r="AE15" i="1" s="1"/>
  <c r="U13" i="1"/>
  <c r="Y13" i="1"/>
  <c r="U14" i="1"/>
  <c r="AA14" i="1" s="1"/>
  <c r="AB14" i="1" s="1"/>
  <c r="U17" i="1"/>
  <c r="AA17" i="1" s="1"/>
  <c r="AB17" i="1" s="1"/>
  <c r="W17" i="1"/>
  <c r="AD17" i="1" s="1"/>
  <c r="AE17" i="1" s="1"/>
  <c r="W13" i="1"/>
  <c r="Y17" i="1"/>
  <c r="AG17" i="1" s="1"/>
  <c r="AH17" i="1" s="1"/>
  <c r="W18" i="1"/>
  <c r="AD18" i="1" s="1"/>
  <c r="AE18" i="1" s="1"/>
  <c r="E11" i="3" l="1"/>
  <c r="O11" i="3" s="1"/>
  <c r="N11" i="3"/>
  <c r="L5" i="2"/>
  <c r="J5" i="2"/>
  <c r="J7" i="2"/>
  <c r="J9" i="2"/>
  <c r="F11" i="3"/>
  <c r="P11" i="3" s="1"/>
  <c r="BC43" i="4"/>
  <c r="BC47" i="4"/>
  <c r="BC33" i="4"/>
  <c r="BC51" i="4"/>
  <c r="BC45" i="4"/>
  <c r="BC54" i="4"/>
  <c r="BC23" i="4"/>
  <c r="BC30" i="4"/>
  <c r="BC31" i="4"/>
  <c r="BC25" i="4"/>
  <c r="BC41" i="4"/>
  <c r="BC24" i="4"/>
  <c r="BC28" i="4"/>
  <c r="BC37" i="4"/>
  <c r="BC27" i="4"/>
  <c r="BC53" i="4"/>
  <c r="BC19" i="4"/>
  <c r="BC20" i="4"/>
  <c r="BC29" i="4"/>
  <c r="BC55" i="4"/>
  <c r="BC46" i="4"/>
  <c r="BC18" i="4"/>
  <c r="BC48" i="4"/>
  <c r="BC40" i="4"/>
  <c r="BC21" i="4"/>
  <c r="BC34" i="4"/>
  <c r="BC42" i="4"/>
  <c r="BC44" i="4"/>
  <c r="BC22" i="4"/>
  <c r="AB34" i="2"/>
  <c r="AB24" i="2"/>
  <c r="AB16" i="2"/>
  <c r="AB25" i="2"/>
  <c r="AB27" i="2"/>
  <c r="AB26" i="2"/>
  <c r="AB19" i="2"/>
  <c r="AB20" i="2"/>
  <c r="AB17" i="2"/>
  <c r="AB23" i="2"/>
  <c r="AB29" i="2"/>
  <c r="AB18" i="2"/>
  <c r="AB21" i="2"/>
  <c r="AB31" i="2"/>
  <c r="AB28" i="2"/>
  <c r="AB30" i="2"/>
  <c r="AB32" i="2"/>
  <c r="AB22" i="2"/>
  <c r="AB33" i="2"/>
  <c r="AJ33" i="1"/>
  <c r="AQ33" i="1" s="1"/>
  <c r="BC33" i="1" s="1"/>
  <c r="AJ42" i="1"/>
  <c r="AQ42" i="1" s="1"/>
  <c r="BC42" i="1" s="1"/>
  <c r="AM39" i="1"/>
  <c r="AT39" i="1" s="1"/>
  <c r="AM45" i="1"/>
  <c r="AT45" i="1" s="1"/>
  <c r="AJ39" i="1"/>
  <c r="AQ39" i="1" s="1"/>
  <c r="BC39" i="1" s="1"/>
  <c r="AJ46" i="1"/>
  <c r="AQ46" i="1" s="1"/>
  <c r="BC46" i="1" s="1"/>
  <c r="BC23" i="1"/>
  <c r="BC21" i="1"/>
  <c r="BC49" i="1"/>
  <c r="BC25" i="1"/>
  <c r="BC50" i="1"/>
  <c r="BC44" i="1"/>
  <c r="BC28" i="1"/>
  <c r="BC48" i="1"/>
  <c r="BC35" i="1"/>
  <c r="BC24" i="1"/>
  <c r="BC22" i="1"/>
  <c r="BC41" i="1"/>
  <c r="BC31" i="1"/>
  <c r="BC26" i="1"/>
  <c r="BC32" i="1"/>
  <c r="BC45" i="1"/>
  <c r="BC20" i="1"/>
  <c r="BC38" i="1"/>
  <c r="AJ18" i="1"/>
  <c r="AQ18" i="1" s="1"/>
  <c r="AK18" i="1"/>
  <c r="AR18" i="1" s="1"/>
  <c r="AJ15" i="1"/>
  <c r="AQ15" i="1" s="1"/>
  <c r="AK15" i="1"/>
  <c r="AR15" i="1" s="1"/>
  <c r="AN15" i="1"/>
  <c r="AU15" i="1" s="1"/>
  <c r="AO15" i="1"/>
  <c r="AV15" i="1" s="1"/>
  <c r="AM14" i="1"/>
  <c r="AT14" i="1" s="1"/>
  <c r="AL14" i="1"/>
  <c r="AS14" i="1" s="1"/>
  <c r="AN14" i="1"/>
  <c r="AU14" i="1" s="1"/>
  <c r="AO14" i="1"/>
  <c r="AV14" i="1" s="1"/>
  <c r="AN18" i="1"/>
  <c r="AU18" i="1" s="1"/>
  <c r="AO18" i="1"/>
  <c r="AV18" i="1" s="1"/>
  <c r="AG13" i="1"/>
  <c r="AH13" i="1" s="1"/>
  <c r="AD13" i="1"/>
  <c r="AE13" i="1" s="1"/>
  <c r="AA13" i="1"/>
  <c r="AB13" i="1" s="1"/>
  <c r="G11" i="3" l="1"/>
  <c r="Q11" i="3" s="1"/>
  <c r="K5" i="2"/>
  <c r="M9" i="2" s="1"/>
  <c r="J11" i="2"/>
  <c r="M5" i="2"/>
  <c r="J8" i="2"/>
  <c r="M12" i="2" s="1"/>
  <c r="BC18" i="1"/>
  <c r="BC15" i="1"/>
  <c r="AL17" i="1"/>
  <c r="AS17" i="1" s="1"/>
  <c r="AM17" i="1"/>
  <c r="AT17" i="1" s="1"/>
  <c r="AK17" i="1"/>
  <c r="AR17" i="1" s="1"/>
  <c r="AJ17" i="1"/>
  <c r="AQ17" i="1" s="1"/>
  <c r="AO13" i="1"/>
  <c r="AV13" i="1" s="1"/>
  <c r="AN13" i="1"/>
  <c r="AU13" i="1" s="1"/>
  <c r="AK13" i="1"/>
  <c r="AR13" i="1" s="1"/>
  <c r="AJ13" i="1"/>
  <c r="AQ13" i="1" s="1"/>
  <c r="AM13" i="1"/>
  <c r="AT13" i="1" s="1"/>
  <c r="AL13" i="1"/>
  <c r="AS13" i="1" s="1"/>
  <c r="AL15" i="1"/>
  <c r="AS15" i="1" s="1"/>
  <c r="AM15" i="1"/>
  <c r="AT15" i="1" s="1"/>
  <c r="AJ14" i="1"/>
  <c r="AQ14" i="1" s="1"/>
  <c r="AK14" i="1"/>
  <c r="AR14" i="1" s="1"/>
  <c r="AN17" i="1"/>
  <c r="AU17" i="1" s="1"/>
  <c r="AO17" i="1"/>
  <c r="AV17" i="1" s="1"/>
  <c r="AL18" i="1"/>
  <c r="AS18" i="1" s="1"/>
  <c r="AM18" i="1"/>
  <c r="AT18" i="1" s="1"/>
  <c r="U89" i="2" l="1"/>
  <c r="S89" i="2"/>
  <c r="Q89" i="2"/>
  <c r="R89" i="2"/>
  <c r="T89" i="2"/>
  <c r="P89" i="2"/>
  <c r="R69" i="2"/>
  <c r="T70" i="2"/>
  <c r="P86" i="2"/>
  <c r="R67" i="2"/>
  <c r="T68" i="2"/>
  <c r="P74" i="2"/>
  <c r="R75" i="2"/>
  <c r="T76" i="2"/>
  <c r="P82" i="2"/>
  <c r="R83" i="2"/>
  <c r="T84" i="2"/>
  <c r="T88" i="2"/>
  <c r="T72" i="2"/>
  <c r="P78" i="2"/>
  <c r="R71" i="2"/>
  <c r="T80" i="2"/>
  <c r="R87" i="2"/>
  <c r="P70" i="2"/>
  <c r="R79" i="2"/>
  <c r="R88" i="2"/>
  <c r="P83" i="2"/>
  <c r="T71" i="2"/>
  <c r="T83" i="2"/>
  <c r="T81" i="2"/>
  <c r="R78" i="2"/>
  <c r="P67" i="2"/>
  <c r="R72" i="2"/>
  <c r="P69" i="2"/>
  <c r="P81" i="2"/>
  <c r="P88" i="2"/>
  <c r="P72" i="2"/>
  <c r="T69" i="2"/>
  <c r="P71" i="2"/>
  <c r="P87" i="2"/>
  <c r="T75" i="2"/>
  <c r="P80" i="2"/>
  <c r="T78" i="2"/>
  <c r="R84" i="2"/>
  <c r="P73" i="2"/>
  <c r="R85" i="2"/>
  <c r="R86" i="2"/>
  <c r="T74" i="2"/>
  <c r="P75" i="2"/>
  <c r="P79" i="2"/>
  <c r="R70" i="2"/>
  <c r="R76" i="2"/>
  <c r="T67" i="2"/>
  <c r="T73" i="2"/>
  <c r="R68" i="2"/>
  <c r="T82" i="2"/>
  <c r="T86" i="2"/>
  <c r="T79" i="2"/>
  <c r="P77" i="2"/>
  <c r="R74" i="2"/>
  <c r="R77" i="2"/>
  <c r="P84" i="2"/>
  <c r="P68" i="2"/>
  <c r="T85" i="2"/>
  <c r="R80" i="2"/>
  <c r="T87" i="2"/>
  <c r="R81" i="2"/>
  <c r="P85" i="2"/>
  <c r="P76" i="2"/>
  <c r="R82" i="2"/>
  <c r="R73" i="2"/>
  <c r="T77" i="2"/>
  <c r="Q74" i="2"/>
  <c r="U84" i="2"/>
  <c r="S71" i="2"/>
  <c r="S79" i="2"/>
  <c r="Q86" i="2"/>
  <c r="Q82" i="2"/>
  <c r="S67" i="2"/>
  <c r="U68" i="2"/>
  <c r="S75" i="2"/>
  <c r="U76" i="2"/>
  <c r="S83" i="2"/>
  <c r="Q70" i="2"/>
  <c r="S87" i="2"/>
  <c r="U72" i="2"/>
  <c r="U80" i="2"/>
  <c r="U88" i="2"/>
  <c r="Q78" i="2"/>
  <c r="Q72" i="2"/>
  <c r="S73" i="2"/>
  <c r="U74" i="2"/>
  <c r="Q80" i="2"/>
  <c r="S81" i="2"/>
  <c r="U82" i="2"/>
  <c r="Q88" i="2"/>
  <c r="S84" i="2"/>
  <c r="U81" i="2"/>
  <c r="Q71" i="2"/>
  <c r="S77" i="2"/>
  <c r="S85" i="2"/>
  <c r="S80" i="2"/>
  <c r="S68" i="2"/>
  <c r="S72" i="2"/>
  <c r="S76" i="2"/>
  <c r="Q67" i="2"/>
  <c r="Q87" i="2"/>
  <c r="Q79" i="2"/>
  <c r="U83" i="2"/>
  <c r="U87" i="2"/>
  <c r="S69" i="2"/>
  <c r="U73" i="2"/>
  <c r="Q81" i="2"/>
  <c r="Q85" i="2"/>
  <c r="S78" i="2"/>
  <c r="Q75" i="2"/>
  <c r="S82" i="2"/>
  <c r="U86" i="2"/>
  <c r="U75" i="2"/>
  <c r="S70" i="2"/>
  <c r="U69" i="2"/>
  <c r="U79" i="2"/>
  <c r="Q84" i="2"/>
  <c r="Q73" i="2"/>
  <c r="U78" i="2"/>
  <c r="Q69" i="2"/>
  <c r="S88" i="2"/>
  <c r="Q77" i="2"/>
  <c r="U77" i="2"/>
  <c r="S74" i="2"/>
  <c r="Q76" i="2"/>
  <c r="U67" i="2"/>
  <c r="U71" i="2"/>
  <c r="U70" i="2"/>
  <c r="Q83" i="2"/>
  <c r="Q68" i="2"/>
  <c r="U85" i="2"/>
  <c r="S86" i="2"/>
  <c r="H11" i="3"/>
  <c r="R11" i="3" s="1"/>
  <c r="S48" i="2"/>
  <c r="U48" i="2"/>
  <c r="Q66" i="2"/>
  <c r="Q48" i="2"/>
  <c r="S66" i="2"/>
  <c r="U66" i="2"/>
  <c r="P66" i="2"/>
  <c r="R48" i="2"/>
  <c r="T66" i="2"/>
  <c r="P48" i="2"/>
  <c r="T48" i="2"/>
  <c r="R66" i="2"/>
  <c r="P36" i="2"/>
  <c r="R42" i="2"/>
  <c r="P52" i="2"/>
  <c r="R58" i="2"/>
  <c r="T64" i="2"/>
  <c r="T42" i="2"/>
  <c r="P46" i="2"/>
  <c r="T53" i="2"/>
  <c r="P57" i="2"/>
  <c r="R63" i="2"/>
  <c r="R36" i="2"/>
  <c r="R52" i="2"/>
  <c r="P62" i="2"/>
  <c r="P35" i="2"/>
  <c r="R41" i="2"/>
  <c r="T47" i="2"/>
  <c r="P51" i="2"/>
  <c r="R57" i="2"/>
  <c r="T63" i="2"/>
  <c r="T41" i="2"/>
  <c r="P45" i="2"/>
  <c r="R35" i="2"/>
  <c r="P34" i="2"/>
  <c r="R40" i="2"/>
  <c r="T46" i="2"/>
  <c r="P50" i="2"/>
  <c r="R56" i="2"/>
  <c r="T35" i="2"/>
  <c r="P39" i="2"/>
  <c r="R45" i="2"/>
  <c r="T51" i="2"/>
  <c r="P55" i="2"/>
  <c r="R61" i="2"/>
  <c r="P47" i="2"/>
  <c r="R53" i="2"/>
  <c r="T59" i="2"/>
  <c r="T58" i="2"/>
  <c r="P61" i="2"/>
  <c r="T62" i="2"/>
  <c r="T43" i="2"/>
  <c r="P63" i="2"/>
  <c r="R51" i="2"/>
  <c r="R37" i="2"/>
  <c r="T38" i="2"/>
  <c r="P42" i="2"/>
  <c r="T54" i="2"/>
  <c r="P58" i="2"/>
  <c r="R64" i="2"/>
  <c r="T57" i="2"/>
  <c r="R59" i="2"/>
  <c r="T49" i="2"/>
  <c r="T60" i="2"/>
  <c r="R43" i="2"/>
  <c r="R44" i="2"/>
  <c r="R60" i="2"/>
  <c r="T61" i="2"/>
  <c r="R46" i="2"/>
  <c r="R55" i="2"/>
  <c r="P38" i="2"/>
  <c r="R47" i="2"/>
  <c r="R38" i="2"/>
  <c r="P41" i="2"/>
  <c r="T52" i="2"/>
  <c r="T44" i="2"/>
  <c r="R39" i="2"/>
  <c r="P64" i="2"/>
  <c r="T36" i="2"/>
  <c r="P56" i="2"/>
  <c r="P40" i="2"/>
  <c r="T40" i="2"/>
  <c r="T50" i="2"/>
  <c r="T55" i="2"/>
  <c r="T34" i="2"/>
  <c r="T39" i="2"/>
  <c r="P49" i="2"/>
  <c r="P53" i="2"/>
  <c r="T56" i="2"/>
  <c r="P37" i="2"/>
  <c r="R50" i="2"/>
  <c r="T45" i="2"/>
  <c r="R65" i="2"/>
  <c r="R34" i="2"/>
  <c r="R54" i="2"/>
  <c r="P54" i="2"/>
  <c r="P43" i="2"/>
  <c r="P60" i="2"/>
  <c r="P65" i="2"/>
  <c r="T65" i="2"/>
  <c r="P44" i="2"/>
  <c r="P59" i="2"/>
  <c r="T37" i="2"/>
  <c r="R49" i="2"/>
  <c r="R62" i="2"/>
  <c r="S37" i="2"/>
  <c r="U43" i="2"/>
  <c r="Q47" i="2"/>
  <c r="S53" i="2"/>
  <c r="U59" i="2"/>
  <c r="Q63" i="2"/>
  <c r="S62" i="2"/>
  <c r="Q52" i="2"/>
  <c r="S58" i="2"/>
  <c r="U64" i="2"/>
  <c r="Q41" i="2"/>
  <c r="S47" i="2"/>
  <c r="S63" i="2"/>
  <c r="U52" i="2"/>
  <c r="U37" i="2"/>
  <c r="S36" i="2"/>
  <c r="U42" i="2"/>
  <c r="Q46" i="2"/>
  <c r="S52" i="2"/>
  <c r="U58" i="2"/>
  <c r="Q62" i="2"/>
  <c r="U36" i="2"/>
  <c r="Q40" i="2"/>
  <c r="S46" i="2"/>
  <c r="S35" i="2"/>
  <c r="U41" i="2"/>
  <c r="Q45" i="2"/>
  <c r="S51" i="2"/>
  <c r="U57" i="2"/>
  <c r="Q61" i="2"/>
  <c r="Q34" i="2"/>
  <c r="S40" i="2"/>
  <c r="U46" i="2"/>
  <c r="Q50" i="2"/>
  <c r="S56" i="2"/>
  <c r="U62" i="2"/>
  <c r="U54" i="2"/>
  <c r="S64" i="2"/>
  <c r="Q42" i="2"/>
  <c r="U38" i="2"/>
  <c r="Q58" i="2"/>
  <c r="Q57" i="2"/>
  <c r="Q56" i="2"/>
  <c r="U53" i="2"/>
  <c r="Q37" i="2"/>
  <c r="S43" i="2"/>
  <c r="U49" i="2"/>
  <c r="Q53" i="2"/>
  <c r="S59" i="2"/>
  <c r="U65" i="2"/>
  <c r="U63" i="2"/>
  <c r="S55" i="2"/>
  <c r="S34" i="2"/>
  <c r="S39" i="2"/>
  <c r="S50" i="2"/>
  <c r="U34" i="2"/>
  <c r="Q54" i="2"/>
  <c r="Q39" i="2"/>
  <c r="U55" i="2"/>
  <c r="S45" i="2"/>
  <c r="U56" i="2"/>
  <c r="U61" i="2"/>
  <c r="U60" i="2"/>
  <c r="S65" i="2"/>
  <c r="S61" i="2"/>
  <c r="Q60" i="2"/>
  <c r="Q65" i="2"/>
  <c r="U50" i="2"/>
  <c r="U45" i="2"/>
  <c r="S57" i="2"/>
  <c r="S54" i="2"/>
  <c r="U39" i="2"/>
  <c r="Q59" i="2"/>
  <c r="Q43" i="2"/>
  <c r="S49" i="2"/>
  <c r="U51" i="2"/>
  <c r="Q44" i="2"/>
  <c r="Q35" i="2"/>
  <c r="Q49" i="2"/>
  <c r="S60" i="2"/>
  <c r="U47" i="2"/>
  <c r="S38" i="2"/>
  <c r="Q55" i="2"/>
  <c r="S42" i="2"/>
  <c r="U35" i="2"/>
  <c r="Q64" i="2"/>
  <c r="U44" i="2"/>
  <c r="U40" i="2"/>
  <c r="Q51" i="2"/>
  <c r="Q38" i="2"/>
  <c r="S41" i="2"/>
  <c r="S44" i="2"/>
  <c r="Q36" i="2"/>
  <c r="U27" i="2"/>
  <c r="Q20" i="2"/>
  <c r="Q33" i="2"/>
  <c r="S20" i="2"/>
  <c r="U33" i="2"/>
  <c r="S33" i="2"/>
  <c r="U20" i="2"/>
  <c r="P22" i="2"/>
  <c r="P20" i="2"/>
  <c r="R20" i="2"/>
  <c r="R33" i="2"/>
  <c r="P33" i="2"/>
  <c r="T33" i="2"/>
  <c r="T20" i="2"/>
  <c r="T27" i="2"/>
  <c r="R32" i="2"/>
  <c r="T22" i="2"/>
  <c r="T32" i="2"/>
  <c r="T25" i="2"/>
  <c r="T23" i="2"/>
  <c r="P28" i="2"/>
  <c r="R29" i="2"/>
  <c r="Q17" i="2"/>
  <c r="U19" i="2"/>
  <c r="U23" i="2"/>
  <c r="U22" i="2"/>
  <c r="Q29" i="2"/>
  <c r="S31" i="2"/>
  <c r="S26" i="2"/>
  <c r="S32" i="2"/>
  <c r="S22" i="2"/>
  <c r="U26" i="2"/>
  <c r="S29" i="2"/>
  <c r="S28" i="2"/>
  <c r="S18" i="2"/>
  <c r="Q28" i="2"/>
  <c r="U18" i="2"/>
  <c r="Q31" i="2"/>
  <c r="U17" i="2"/>
  <c r="U29" i="2"/>
  <c r="Q32" i="2"/>
  <c r="U16" i="2"/>
  <c r="S16" i="2"/>
  <c r="U24" i="2"/>
  <c r="S17" i="2"/>
  <c r="U28" i="2"/>
  <c r="Q23" i="2"/>
  <c r="Q18" i="2"/>
  <c r="Q16" i="2"/>
  <c r="U31" i="2"/>
  <c r="S21" i="2"/>
  <c r="S19" i="2"/>
  <c r="R27" i="2"/>
  <c r="R19" i="2"/>
  <c r="S25" i="2"/>
  <c r="U21" i="2"/>
  <c r="U25" i="2"/>
  <c r="S30" i="2"/>
  <c r="P30" i="2"/>
  <c r="T31" i="2"/>
  <c r="R31" i="2"/>
  <c r="R21" i="2"/>
  <c r="R22" i="2"/>
  <c r="P18" i="2"/>
  <c r="R25" i="2"/>
  <c r="R30" i="2"/>
  <c r="T16" i="2"/>
  <c r="P25" i="2"/>
  <c r="P21" i="2"/>
  <c r="P29" i="2"/>
  <c r="P17" i="2"/>
  <c r="T28" i="2"/>
  <c r="R28" i="2"/>
  <c r="T19" i="2"/>
  <c r="P26" i="2"/>
  <c r="P31" i="2"/>
  <c r="P19" i="2"/>
  <c r="T21" i="2"/>
  <c r="R26" i="2"/>
  <c r="T17" i="2"/>
  <c r="P16" i="2"/>
  <c r="R23" i="2"/>
  <c r="R17" i="2"/>
  <c r="T26" i="2"/>
  <c r="U30" i="2"/>
  <c r="Q26" i="2"/>
  <c r="T30" i="2"/>
  <c r="R24" i="2"/>
  <c r="T18" i="2"/>
  <c r="S24" i="2"/>
  <c r="Q19" i="2"/>
  <c r="S23" i="2"/>
  <c r="R16" i="2"/>
  <c r="P23" i="2"/>
  <c r="Q30" i="2"/>
  <c r="U32" i="2"/>
  <c r="Q27" i="2"/>
  <c r="R18" i="2"/>
  <c r="P27" i="2"/>
  <c r="Q24" i="2"/>
  <c r="Q25" i="2"/>
  <c r="Q22" i="2"/>
  <c r="P32" i="2"/>
  <c r="P24" i="2"/>
  <c r="Q21" i="2"/>
  <c r="S27" i="2"/>
  <c r="T24" i="2"/>
  <c r="T29" i="2"/>
  <c r="BC13" i="1"/>
  <c r="BC14" i="1"/>
  <c r="BC17" i="1"/>
  <c r="AE89" i="2" l="1"/>
  <c r="AB89" i="2"/>
  <c r="AB76" i="2"/>
  <c r="AE76" i="2"/>
  <c r="AB72" i="2"/>
  <c r="AE72" i="2"/>
  <c r="AE85" i="2"/>
  <c r="AB85" i="2"/>
  <c r="AB88" i="2"/>
  <c r="AE88" i="2"/>
  <c r="AB78" i="2"/>
  <c r="AE78" i="2"/>
  <c r="AE81" i="2"/>
  <c r="AB81" i="2"/>
  <c r="AB79" i="2"/>
  <c r="AE79" i="2"/>
  <c r="AB69" i="2"/>
  <c r="AE69" i="2"/>
  <c r="AB75" i="2"/>
  <c r="AE75" i="2"/>
  <c r="AB67" i="2"/>
  <c r="AE67" i="2"/>
  <c r="AB68" i="2"/>
  <c r="AE68" i="2"/>
  <c r="AE82" i="2"/>
  <c r="AB82" i="2"/>
  <c r="AB84" i="2"/>
  <c r="AE84" i="2"/>
  <c r="AB73" i="2"/>
  <c r="AE73" i="2"/>
  <c r="AE74" i="2"/>
  <c r="AB74" i="2"/>
  <c r="AE77" i="2"/>
  <c r="AB77" i="2"/>
  <c r="AB83" i="2"/>
  <c r="AE83" i="2"/>
  <c r="AB80" i="2"/>
  <c r="AE80" i="2"/>
  <c r="AB86" i="2"/>
  <c r="AE86" i="2"/>
  <c r="AE87" i="2"/>
  <c r="AB87" i="2"/>
  <c r="AB70" i="2"/>
  <c r="AE70" i="2"/>
  <c r="AE71" i="2"/>
  <c r="AB71" i="2"/>
  <c r="AB66" i="2"/>
  <c r="AE66" i="2"/>
  <c r="I11" i="3"/>
  <c r="S11" i="3" s="1"/>
  <c r="AB58" i="2"/>
  <c r="AE58" i="2"/>
  <c r="AB62" i="2"/>
  <c r="AE62" i="2"/>
  <c r="AB59" i="2"/>
  <c r="AE59" i="2"/>
  <c r="AB63" i="2"/>
  <c r="AE63" i="2"/>
  <c r="AB57" i="2"/>
  <c r="AE57" i="2"/>
  <c r="AB65" i="2"/>
  <c r="AE65" i="2"/>
  <c r="AB64" i="2"/>
  <c r="AE64" i="2"/>
  <c r="AE55" i="2"/>
  <c r="AB60" i="2"/>
  <c r="AE60" i="2"/>
  <c r="AB61" i="2"/>
  <c r="AE61" i="2"/>
  <c r="AB56" i="2"/>
  <c r="AE56" i="2"/>
  <c r="AE27" i="2"/>
  <c r="AE32" i="2"/>
  <c r="AE17" i="2"/>
  <c r="AE51" i="2"/>
  <c r="AE36" i="2"/>
  <c r="AE37" i="2"/>
  <c r="AE29" i="2"/>
  <c r="AE26" i="2"/>
  <c r="AE43" i="2"/>
  <c r="AE20" i="2"/>
  <c r="AE21" i="2"/>
  <c r="AE28" i="2"/>
  <c r="AE25" i="2"/>
  <c r="AE41" i="2"/>
  <c r="AE35" i="2"/>
  <c r="AB48" i="2"/>
  <c r="AE48" i="2"/>
  <c r="AE42" i="2"/>
  <c r="AE39" i="2"/>
  <c r="AE53" i="2"/>
  <c r="AE49" i="2"/>
  <c r="AE38" i="2"/>
  <c r="AE18" i="2"/>
  <c r="AE50" i="2"/>
  <c r="AE44" i="2"/>
  <c r="AE19" i="2"/>
  <c r="AE34" i="2"/>
  <c r="AE46" i="2"/>
  <c r="AE23" i="2"/>
  <c r="AE31" i="2"/>
  <c r="AE33" i="2"/>
  <c r="AE40" i="2"/>
  <c r="AE45" i="2"/>
  <c r="AE30" i="2"/>
  <c r="AE54" i="2"/>
  <c r="AE52" i="2"/>
  <c r="AE24" i="2"/>
  <c r="AE22" i="2"/>
  <c r="AE47" i="2"/>
  <c r="AB49" i="2"/>
  <c r="AE16" i="2"/>
  <c r="AB37" i="2"/>
  <c r="AB41" i="2"/>
  <c r="AB35" i="2"/>
  <c r="AB42" i="2"/>
  <c r="AB39" i="2"/>
  <c r="AB53" i="2"/>
  <c r="AB38" i="2"/>
  <c r="AB50" i="2"/>
  <c r="AB55" i="2"/>
  <c r="AB44" i="2"/>
  <c r="AB46" i="2"/>
  <c r="AB43" i="2"/>
  <c r="AB40" i="2"/>
  <c r="AB45" i="2"/>
  <c r="AB52" i="2"/>
  <c r="AB54" i="2"/>
  <c r="AB47" i="2"/>
  <c r="AB51" i="2"/>
  <c r="AB36" i="2"/>
  <c r="A12" i="3" l="1"/>
  <c r="B12" i="3" s="1"/>
  <c r="M12" i="3" s="1"/>
  <c r="D12" i="3" l="1"/>
  <c r="N12" i="3" s="1"/>
  <c r="E12" i="3" l="1"/>
  <c r="O12" i="3" s="1"/>
  <c r="F12" i="3" l="1"/>
  <c r="P12" i="3" s="1"/>
  <c r="G12" i="3" l="1"/>
  <c r="Q12" i="3" s="1"/>
  <c r="H12" i="3" l="1"/>
  <c r="R12" i="3" s="1"/>
  <c r="I12" i="3" l="1"/>
  <c r="S12" i="3" s="1"/>
  <c r="A13" i="3" l="1"/>
  <c r="B13" i="3" s="1"/>
  <c r="M13" i="3" s="1"/>
  <c r="D13" i="3" l="1"/>
  <c r="N13" i="3" s="1"/>
  <c r="E13" i="3" l="1"/>
  <c r="O13" i="3" s="1"/>
  <c r="F13" i="3" l="1"/>
  <c r="P13" i="3" s="1"/>
  <c r="G13" i="3" l="1"/>
  <c r="Q13" i="3" s="1"/>
  <c r="H13" i="3" l="1"/>
  <c r="R13" i="3" s="1"/>
  <c r="I13" i="3" l="1"/>
  <c r="S13" i="3" s="1"/>
  <c r="A14" i="3" l="1"/>
  <c r="B14" i="3" s="1"/>
  <c r="M14" i="3" s="1"/>
  <c r="D14" i="3" l="1"/>
  <c r="N14" i="3" s="1"/>
  <c r="E14" i="3" l="1"/>
  <c r="O14" i="3" s="1"/>
  <c r="F14" i="3" l="1"/>
  <c r="P14" i="3" s="1"/>
  <c r="G14" i="3" l="1"/>
  <c r="Q14" i="3" s="1"/>
  <c r="H14" i="3"/>
  <c r="R14" i="3" s="1"/>
  <c r="I14" i="3" l="1"/>
  <c r="S14" i="3" s="1"/>
  <c r="A15" i="3" l="1"/>
  <c r="B15" i="3" s="1"/>
  <c r="M15" i="3" s="1"/>
  <c r="D15" i="3" l="1"/>
  <c r="N15" i="3" s="1"/>
  <c r="E15" i="3" l="1"/>
  <c r="O15" i="3" s="1"/>
  <c r="F15" i="3" l="1"/>
  <c r="P15" i="3" s="1"/>
  <c r="G15" i="3" l="1"/>
  <c r="Q15" i="3" s="1"/>
  <c r="H15" i="3" l="1"/>
  <c r="R15" i="3" s="1"/>
  <c r="I15" i="3" l="1"/>
  <c r="S15" i="3" s="1"/>
  <c r="A16" i="3" l="1"/>
  <c r="B16" i="3" s="1"/>
  <c r="M16" i="3" s="1"/>
  <c r="D16" i="3" l="1"/>
  <c r="N16" i="3" s="1"/>
  <c r="E16" i="3" l="1"/>
  <c r="O16" i="3" s="1"/>
  <c r="F16" i="3" l="1"/>
  <c r="P16" i="3" s="1"/>
  <c r="G16" i="3" l="1"/>
  <c r="Q16" i="3" s="1"/>
  <c r="H16" i="3" l="1"/>
  <c r="R16" i="3" s="1"/>
  <c r="I16" i="3"/>
  <c r="S16" i="3" s="1"/>
  <c r="A17" i="3" l="1"/>
  <c r="B17" i="3" s="1"/>
  <c r="M17" i="3" s="1"/>
  <c r="D17" i="3" l="1"/>
  <c r="N17" i="3" s="1"/>
  <c r="E17" i="3" l="1"/>
  <c r="O17" i="3" s="1"/>
  <c r="F17" i="3" l="1"/>
  <c r="P17" i="3" s="1"/>
  <c r="G17" i="3" l="1"/>
  <c r="Q17" i="3" s="1"/>
  <c r="H17" i="3" l="1"/>
  <c r="R17" i="3" s="1"/>
  <c r="I17" i="3" l="1"/>
  <c r="S17" i="3" s="1"/>
  <c r="A18" i="3" l="1"/>
  <c r="B18" i="3" s="1"/>
  <c r="M18" i="3" s="1"/>
  <c r="D18" i="3" l="1"/>
  <c r="N18" i="3" s="1"/>
  <c r="E18" i="3"/>
  <c r="O18" i="3" s="1"/>
  <c r="F18" i="3" l="1"/>
  <c r="P18" i="3" s="1"/>
  <c r="G18" i="3" l="1"/>
  <c r="Q18" i="3" s="1"/>
  <c r="H18" i="3" l="1"/>
  <c r="R18" i="3" s="1"/>
  <c r="I18" i="3" l="1"/>
  <c r="S18" i="3" s="1"/>
  <c r="A19" i="3" l="1"/>
  <c r="B19" i="3" s="1"/>
  <c r="M19" i="3" s="1"/>
  <c r="D19" i="3" l="1"/>
  <c r="N19" i="3" s="1"/>
  <c r="E19" i="3" l="1"/>
  <c r="F19" i="3" l="1"/>
  <c r="P19" i="3" s="1"/>
  <c r="O19" i="3"/>
  <c r="G19" i="3"/>
  <c r="Q19" i="3" s="1"/>
  <c r="H19" i="3" l="1"/>
  <c r="R19" i="3" s="1"/>
  <c r="I19" i="3" l="1"/>
  <c r="S19" i="3" s="1"/>
  <c r="A20" i="3" l="1"/>
  <c r="B20" i="3" s="1"/>
  <c r="M20" i="3" s="1"/>
  <c r="D20" i="3" l="1"/>
  <c r="N20" i="3" s="1"/>
  <c r="E20" i="3" l="1"/>
  <c r="O20" i="3" s="1"/>
  <c r="F20" i="3" l="1"/>
  <c r="P20" i="3" s="1"/>
  <c r="G20" i="3" l="1"/>
  <c r="Q20" i="3" s="1"/>
  <c r="H20" i="3" l="1"/>
  <c r="R20" i="3" s="1"/>
  <c r="I20" i="3" l="1"/>
  <c r="S20" i="3" s="1"/>
  <c r="A21" i="3"/>
  <c r="B21" i="3" s="1"/>
  <c r="M21" i="3" s="1"/>
  <c r="D21" i="3" l="1"/>
  <c r="N21" i="3" s="1"/>
  <c r="E21" i="3"/>
  <c r="O21" i="3" s="1"/>
  <c r="F21" i="3" l="1"/>
  <c r="P21" i="3" s="1"/>
  <c r="G21" i="3" l="1"/>
  <c r="Q21" i="3" s="1"/>
  <c r="H21" i="3"/>
  <c r="R21" i="3" s="1"/>
  <c r="I21" i="3" l="1"/>
  <c r="S21" i="3" s="1"/>
  <c r="A22" i="3" l="1"/>
  <c r="B22" i="3" s="1"/>
  <c r="M22" i="3" s="1"/>
  <c r="D22" i="3" l="1"/>
  <c r="N22" i="3" s="1"/>
  <c r="E22" i="3"/>
  <c r="O22" i="3" s="1"/>
  <c r="F22" i="3" l="1"/>
  <c r="P22" i="3" s="1"/>
  <c r="G22" i="3" l="1"/>
  <c r="Q22" i="3" s="1"/>
  <c r="H22" i="3" l="1"/>
  <c r="R22" i="3" s="1"/>
  <c r="I22" i="3" l="1"/>
  <c r="S22" i="3" s="1"/>
  <c r="A23" i="3" l="1"/>
  <c r="B23" i="3" s="1"/>
  <c r="M23" i="3" s="1"/>
  <c r="D23" i="3" l="1"/>
  <c r="N23" i="3" s="1"/>
  <c r="E23" i="3" l="1"/>
  <c r="O23" i="3" s="1"/>
  <c r="F23" i="3" l="1"/>
  <c r="P23" i="3" s="1"/>
  <c r="G23" i="3" l="1"/>
  <c r="Q23" i="3" s="1"/>
  <c r="H23" i="3" l="1"/>
  <c r="R23" i="3" s="1"/>
  <c r="I23" i="3" l="1"/>
  <c r="S23" i="3" s="1"/>
  <c r="A24" i="3" l="1"/>
  <c r="B24" i="3" s="1"/>
  <c r="M24" i="3" s="1"/>
  <c r="D24" i="3" l="1"/>
  <c r="N24" i="3" s="1"/>
  <c r="E24" i="3"/>
  <c r="O24" i="3" s="1"/>
  <c r="F24" i="3" l="1"/>
  <c r="P24" i="3" s="1"/>
  <c r="G24" i="3" l="1"/>
  <c r="Q24" i="3" s="1"/>
  <c r="H24" i="3" l="1"/>
  <c r="R24" i="3" s="1"/>
  <c r="I24" i="3" l="1"/>
  <c r="S24" i="3" s="1"/>
  <c r="A25" i="3" l="1"/>
  <c r="B25" i="3" s="1"/>
  <c r="M25" i="3" s="1"/>
  <c r="D25" i="3" l="1"/>
  <c r="N25" i="3" s="1"/>
  <c r="E25" i="3" l="1"/>
  <c r="O25" i="3" s="1"/>
  <c r="F25" i="3" l="1"/>
  <c r="P25" i="3" s="1"/>
  <c r="G25" i="3" l="1"/>
  <c r="Q25" i="3" s="1"/>
  <c r="H25" i="3" l="1"/>
  <c r="R25" i="3" s="1"/>
  <c r="I25" i="3" l="1"/>
  <c r="S25" i="3" s="1"/>
  <c r="A26" i="3" l="1"/>
  <c r="B26" i="3" s="1"/>
  <c r="M26" i="3" s="1"/>
  <c r="D26" i="3" l="1"/>
  <c r="E26" i="3" l="1"/>
  <c r="O26" i="3" s="1"/>
  <c r="N26" i="3"/>
  <c r="F26" i="3"/>
  <c r="P26" i="3" s="1"/>
  <c r="G26" i="3"/>
  <c r="Q26" i="3" s="1"/>
  <c r="H26" i="3" l="1"/>
  <c r="R26" i="3" s="1"/>
  <c r="I26" i="3" l="1"/>
  <c r="S26" i="3" s="1"/>
  <c r="A27" i="3" l="1"/>
  <c r="B27" i="3" s="1"/>
  <c r="M27" i="3" s="1"/>
  <c r="D27" i="3" l="1"/>
  <c r="N27" i="3" s="1"/>
  <c r="E27" i="3" l="1"/>
  <c r="O27" i="3" s="1"/>
  <c r="F27" i="3" l="1"/>
  <c r="P27" i="3" s="1"/>
  <c r="G27" i="3" l="1"/>
  <c r="Q27" i="3" s="1"/>
  <c r="H27" i="3" l="1"/>
  <c r="R27" i="3" s="1"/>
  <c r="I27" i="3" l="1"/>
  <c r="S27" i="3" s="1"/>
  <c r="A28" i="3" l="1"/>
  <c r="B28" i="3" s="1"/>
  <c r="M28" i="3" s="1"/>
  <c r="D28" i="3" l="1"/>
  <c r="N28" i="3" s="1"/>
  <c r="E28" i="3"/>
  <c r="O28" i="3" s="1"/>
  <c r="F28" i="3" l="1"/>
  <c r="P28" i="3" s="1"/>
  <c r="G28" i="3"/>
  <c r="Q28" i="3" s="1"/>
  <c r="H28" i="3" l="1"/>
  <c r="R28" i="3" s="1"/>
  <c r="I28" i="3"/>
  <c r="S28" i="3" s="1"/>
  <c r="A29" i="3" l="1"/>
  <c r="B29" i="3" s="1"/>
  <c r="M29" i="3" s="1"/>
  <c r="D29" i="3" l="1"/>
  <c r="N29" i="3" s="1"/>
  <c r="E29" i="3"/>
  <c r="O29" i="3" s="1"/>
  <c r="F29" i="3" l="1"/>
  <c r="P29" i="3" s="1"/>
  <c r="G29" i="3" l="1"/>
  <c r="Q29" i="3" s="1"/>
  <c r="H29" i="3" l="1"/>
  <c r="R29" i="3" s="1"/>
  <c r="I29" i="3" l="1"/>
  <c r="S29" i="3" s="1"/>
  <c r="A30" i="3" l="1"/>
  <c r="B30" i="3" s="1"/>
  <c r="M30" i="3" s="1"/>
  <c r="D30" i="3" l="1"/>
  <c r="N30" i="3" s="1"/>
  <c r="E30" i="3"/>
  <c r="F30" i="3" l="1"/>
  <c r="P30" i="3" s="1"/>
  <c r="O30" i="3"/>
  <c r="G30" i="3"/>
  <c r="Q30" i="3" s="1"/>
  <c r="H30" i="3" l="1"/>
  <c r="R30" i="3" s="1"/>
  <c r="I30" i="3" l="1"/>
  <c r="S30" i="3" s="1"/>
  <c r="A31" i="3" l="1"/>
  <c r="B31" i="3" s="1"/>
  <c r="M31" i="3" s="1"/>
  <c r="D31" i="3" l="1"/>
  <c r="N31" i="3" s="1"/>
  <c r="E31" i="3" l="1"/>
  <c r="O31" i="3" s="1"/>
  <c r="F31" i="3" l="1"/>
  <c r="P31" i="3" s="1"/>
  <c r="G31" i="3" l="1"/>
  <c r="Q31" i="3" s="1"/>
  <c r="H31" i="3" l="1"/>
  <c r="R31" i="3" s="1"/>
  <c r="I31" i="3" l="1"/>
  <c r="S31" i="3" s="1"/>
  <c r="A32" i="3" l="1"/>
  <c r="B32" i="3" s="1"/>
  <c r="M32" i="3" s="1"/>
  <c r="D32" i="3" l="1"/>
  <c r="N32" i="3" s="1"/>
  <c r="E32" i="3" l="1"/>
  <c r="O32" i="3" s="1"/>
  <c r="F32" i="3" l="1"/>
  <c r="P32" i="3" s="1"/>
  <c r="G32" i="3" l="1"/>
  <c r="Q32" i="3" s="1"/>
  <c r="H32" i="3" l="1"/>
  <c r="R32" i="3" s="1"/>
  <c r="I32" i="3" l="1"/>
  <c r="S32" i="3" s="1"/>
  <c r="A33" i="3" l="1"/>
  <c r="B33" i="3" s="1"/>
  <c r="M33" i="3" s="1"/>
  <c r="D33" i="3" l="1"/>
  <c r="E33" i="3" l="1"/>
  <c r="O33" i="3" s="1"/>
  <c r="N33" i="3"/>
  <c r="F33" i="3"/>
  <c r="P33" i="3" s="1"/>
  <c r="G33" i="3"/>
  <c r="Q33" i="3" s="1"/>
  <c r="H33" i="3" l="1"/>
  <c r="R33" i="3" s="1"/>
  <c r="I33" i="3" l="1"/>
  <c r="S33" i="3" s="1"/>
  <c r="A34" i="3" l="1"/>
  <c r="B34" i="3" s="1"/>
  <c r="M34" i="3" s="1"/>
  <c r="D34" i="3" l="1"/>
  <c r="N34" i="3" s="1"/>
  <c r="E34" i="3"/>
  <c r="O34" i="3" s="1"/>
  <c r="F34" i="3" l="1"/>
  <c r="P34" i="3" s="1"/>
  <c r="G34" i="3" l="1"/>
  <c r="Q34" i="3" s="1"/>
  <c r="H34" i="3" l="1"/>
  <c r="R34" i="3" s="1"/>
  <c r="I34" i="3" l="1"/>
  <c r="S34" i="3" s="1"/>
  <c r="A35" i="3" l="1"/>
  <c r="B35" i="3" s="1"/>
  <c r="M35" i="3" s="1"/>
  <c r="D35" i="3" l="1"/>
  <c r="N35" i="3" s="1"/>
  <c r="E35" i="3" l="1"/>
  <c r="O35" i="3" s="1"/>
  <c r="F35" i="3" l="1"/>
  <c r="P35" i="3" s="1"/>
  <c r="G35" i="3" l="1"/>
  <c r="Q35" i="3" s="1"/>
  <c r="H35" i="3" l="1"/>
  <c r="R35" i="3" s="1"/>
  <c r="I35" i="3" l="1"/>
  <c r="S35" i="3" s="1"/>
  <c r="A36" i="3" l="1"/>
  <c r="B36" i="3" s="1"/>
  <c r="M36" i="3" s="1"/>
  <c r="D36" i="3" l="1"/>
  <c r="N36" i="3" s="1"/>
  <c r="E36" i="3"/>
  <c r="O36" i="3" s="1"/>
  <c r="F36" i="3" l="1"/>
  <c r="P36" i="3" s="1"/>
  <c r="G36" i="3" l="1"/>
  <c r="Q36" i="3" s="1"/>
  <c r="H36" i="3" l="1"/>
  <c r="R36" i="3" s="1"/>
  <c r="I36" i="3" l="1"/>
  <c r="S36" i="3" s="1"/>
  <c r="A37" i="3" l="1"/>
  <c r="B37" i="3" s="1"/>
  <c r="M37" i="3" s="1"/>
  <c r="D37" i="3" l="1"/>
  <c r="N37" i="3" s="1"/>
  <c r="E37" i="3"/>
  <c r="O37" i="3" s="1"/>
  <c r="F37" i="3" l="1"/>
  <c r="P37" i="3" s="1"/>
  <c r="G37" i="3" l="1"/>
  <c r="Q37" i="3" s="1"/>
  <c r="H37" i="3" l="1"/>
  <c r="R37" i="3" s="1"/>
  <c r="I37" i="3" l="1"/>
  <c r="S37" i="3" s="1"/>
  <c r="A38" i="3" l="1"/>
  <c r="B38" i="3" s="1"/>
  <c r="M38" i="3" s="1"/>
  <c r="D38" i="3" l="1"/>
  <c r="N38" i="3" s="1"/>
  <c r="E38" i="3"/>
  <c r="O38" i="3" s="1"/>
  <c r="F38" i="3" l="1"/>
  <c r="P38" i="3" s="1"/>
  <c r="G38" i="3" l="1"/>
  <c r="Q38" i="3" s="1"/>
  <c r="H38" i="3" l="1"/>
  <c r="R38" i="3" s="1"/>
  <c r="I38" i="3" l="1"/>
  <c r="S38" i="3" s="1"/>
  <c r="A39" i="3" l="1"/>
  <c r="B39" i="3" s="1"/>
  <c r="M39" i="3" s="1"/>
  <c r="D39" i="3" l="1"/>
  <c r="N39" i="3" s="1"/>
  <c r="E39" i="3"/>
  <c r="O39" i="3" s="1"/>
  <c r="F39" i="3" l="1"/>
  <c r="P39" i="3" s="1"/>
  <c r="G39" i="3" l="1"/>
  <c r="Q39" i="3" s="1"/>
  <c r="H39" i="3" l="1"/>
  <c r="R39" i="3" s="1"/>
  <c r="I39" i="3" l="1"/>
  <c r="S39" i="3" s="1"/>
  <c r="A40" i="3" l="1"/>
  <c r="B40" i="3" s="1"/>
  <c r="M40" i="3" s="1"/>
  <c r="D40" i="3" l="1"/>
  <c r="N40" i="3" s="1"/>
  <c r="E40" i="3"/>
  <c r="O40" i="3" s="1"/>
  <c r="F40" i="3" l="1"/>
  <c r="P40" i="3" s="1"/>
  <c r="G40" i="3" l="1"/>
  <c r="Q40" i="3" s="1"/>
  <c r="H40" i="3" l="1"/>
  <c r="R40" i="3" s="1"/>
  <c r="I40" i="3" l="1"/>
  <c r="S40" i="3" s="1"/>
  <c r="A41" i="3" l="1"/>
  <c r="B41" i="3" s="1"/>
  <c r="M41" i="3" s="1"/>
  <c r="D41" i="3" l="1"/>
  <c r="N41" i="3" s="1"/>
  <c r="E41" i="3"/>
  <c r="O41" i="3" s="1"/>
  <c r="F41" i="3" l="1"/>
  <c r="P41" i="3" s="1"/>
  <c r="G41" i="3" l="1"/>
  <c r="Q41" i="3" s="1"/>
  <c r="H41" i="3" l="1"/>
  <c r="R41" i="3" s="1"/>
  <c r="I41" i="3" l="1"/>
  <c r="S41" i="3" s="1"/>
  <c r="A42" i="3" l="1"/>
  <c r="B42" i="3" s="1"/>
  <c r="M42" i="3" s="1"/>
  <c r="D42" i="3" l="1"/>
  <c r="N42" i="3" s="1"/>
  <c r="E42" i="3"/>
  <c r="O42" i="3" s="1"/>
  <c r="F42" i="3" l="1"/>
  <c r="P42" i="3" s="1"/>
  <c r="G42" i="3"/>
  <c r="Q42" i="3" s="1"/>
  <c r="H42" i="3" l="1"/>
  <c r="R42" i="3" s="1"/>
  <c r="I42" i="3" l="1"/>
  <c r="S42" i="3" s="1"/>
  <c r="A43" i="3"/>
  <c r="B43" i="3" s="1"/>
  <c r="D43" i="3" l="1"/>
  <c r="N43" i="3" s="1"/>
  <c r="M43" i="3"/>
  <c r="E43" i="3"/>
  <c r="O43" i="3" s="1"/>
  <c r="F43" i="3" l="1"/>
  <c r="P43" i="3" s="1"/>
  <c r="G43" i="3" l="1"/>
  <c r="Q43" i="3" s="1"/>
  <c r="H43" i="3" l="1"/>
  <c r="R43" i="3" s="1"/>
  <c r="I43" i="3" l="1"/>
  <c r="S43" i="3" s="1"/>
  <c r="A44" i="3" l="1"/>
  <c r="B44" i="3" s="1"/>
  <c r="M44" i="3" s="1"/>
  <c r="D44" i="3" l="1"/>
  <c r="N44" i="3" s="1"/>
  <c r="E44" i="3" l="1"/>
  <c r="O44" i="3" s="1"/>
  <c r="F44" i="3" l="1"/>
  <c r="P44" i="3" s="1"/>
  <c r="G44" i="3" l="1"/>
  <c r="Q44" i="3" s="1"/>
  <c r="H44" i="3" l="1"/>
  <c r="R44" i="3" s="1"/>
  <c r="I44" i="3" l="1"/>
  <c r="S44" i="3" s="1"/>
  <c r="A45" i="3" l="1"/>
  <c r="B45" i="3" s="1"/>
  <c r="M45" i="3" s="1"/>
  <c r="D45" i="3" l="1"/>
  <c r="N45" i="3" s="1"/>
  <c r="E45" i="3" l="1"/>
  <c r="O45" i="3" s="1"/>
  <c r="F45" i="3" l="1"/>
  <c r="P45" i="3" s="1"/>
  <c r="G45" i="3" l="1"/>
  <c r="Q45" i="3" s="1"/>
  <c r="H45" i="3" l="1"/>
  <c r="R45" i="3" s="1"/>
  <c r="I45" i="3" l="1"/>
  <c r="S45" i="3" s="1"/>
  <c r="A46" i="3" l="1"/>
  <c r="B46" i="3" s="1"/>
  <c r="D46" i="3" l="1"/>
  <c r="N46" i="3" s="1"/>
  <c r="M46" i="3"/>
  <c r="E46" i="3"/>
  <c r="O46" i="3" s="1"/>
  <c r="F46" i="3" l="1"/>
  <c r="P46" i="3" s="1"/>
  <c r="G46" i="3"/>
  <c r="Q46" i="3" s="1"/>
  <c r="H46" i="3" l="1"/>
  <c r="R46" i="3" s="1"/>
  <c r="I46" i="3" l="1"/>
  <c r="S46" i="3" s="1"/>
  <c r="A47" i="3" l="1"/>
  <c r="B47" i="3" s="1"/>
  <c r="M47" i="3" s="1"/>
  <c r="D47" i="3" l="1"/>
  <c r="E47" i="3" l="1"/>
  <c r="O47" i="3" s="1"/>
  <c r="N47" i="3"/>
  <c r="F47" i="3"/>
  <c r="P47" i="3" s="1"/>
  <c r="G47" i="3" l="1"/>
  <c r="Q47" i="3" s="1"/>
  <c r="H47" i="3" l="1"/>
  <c r="R47" i="3" s="1"/>
  <c r="I47" i="3" l="1"/>
  <c r="S47" i="3" s="1"/>
  <c r="A48" i="3" l="1"/>
  <c r="B48" i="3" s="1"/>
  <c r="M48" i="3" s="1"/>
  <c r="D48" i="3" l="1"/>
  <c r="E48" i="3" l="1"/>
  <c r="O48" i="3" s="1"/>
  <c r="N48" i="3"/>
  <c r="F48" i="3"/>
  <c r="P48" i="3" s="1"/>
  <c r="G48" i="3" l="1"/>
  <c r="Q48" i="3" s="1"/>
  <c r="H48" i="3" l="1"/>
  <c r="R48" i="3" s="1"/>
  <c r="I48" i="3" l="1"/>
  <c r="S48" i="3" s="1"/>
  <c r="A49" i="3" l="1"/>
  <c r="B49" i="3" s="1"/>
  <c r="M49" i="3" s="1"/>
  <c r="D49" i="3" l="1"/>
  <c r="E49" i="3" l="1"/>
  <c r="O49" i="3" s="1"/>
  <c r="N49" i="3"/>
  <c r="F49" i="3"/>
  <c r="P49" i="3" s="1"/>
  <c r="G49" i="3" l="1"/>
  <c r="Q49" i="3" s="1"/>
  <c r="H49" i="3"/>
  <c r="R49" i="3" s="1"/>
  <c r="I49" i="3" l="1"/>
  <c r="S49" i="3" s="1"/>
  <c r="A50" i="3" l="1"/>
  <c r="B50" i="3" s="1"/>
  <c r="D50" i="3" l="1"/>
  <c r="M50" i="3"/>
  <c r="E50" i="3"/>
  <c r="O50" i="3" s="1"/>
  <c r="F50" i="3" l="1"/>
  <c r="P50" i="3" s="1"/>
  <c r="G50" i="3"/>
  <c r="N50" i="3"/>
  <c r="Q50" i="3" l="1"/>
  <c r="H50" i="3"/>
  <c r="R50" i="3" l="1"/>
  <c r="I50" i="3"/>
  <c r="S50" i="3" s="1"/>
  <c r="A51" i="3" l="1"/>
  <c r="B51" i="3" s="1"/>
  <c r="D51" i="3" l="1"/>
  <c r="M51" i="3"/>
  <c r="N51" i="3" l="1"/>
  <c r="E51" i="3"/>
  <c r="O51" i="3" l="1"/>
  <c r="F51" i="3"/>
  <c r="P51" i="3" l="1"/>
  <c r="G51" i="3"/>
  <c r="Q51" i="3" l="1"/>
  <c r="H51" i="3"/>
  <c r="R51" i="3" l="1"/>
  <c r="I51" i="3"/>
  <c r="S51" i="3" s="1"/>
  <c r="A52" i="3" l="1"/>
  <c r="B52" i="3" s="1"/>
  <c r="M52" i="3" l="1"/>
  <c r="D52" i="3"/>
  <c r="E52" i="3" s="1"/>
  <c r="O52" i="3" s="1"/>
  <c r="N52" i="3" l="1"/>
  <c r="F52" i="3"/>
  <c r="P52" i="3" l="1"/>
  <c r="G52" i="3"/>
  <c r="Q52" i="3" l="1"/>
  <c r="H52" i="3"/>
  <c r="R52" i="3" l="1"/>
  <c r="I52" i="3"/>
  <c r="S52" i="3" s="1"/>
  <c r="A53" i="3" l="1"/>
  <c r="B53" i="3" s="1"/>
  <c r="M53" i="3" l="1"/>
  <c r="D53" i="3"/>
  <c r="E53" i="3" s="1"/>
  <c r="O53" i="3" s="1"/>
  <c r="N53" i="3" l="1"/>
  <c r="F53" i="3"/>
  <c r="P53" i="3" l="1"/>
  <c r="G53" i="3"/>
  <c r="Q53" i="3" l="1"/>
  <c r="H53" i="3"/>
  <c r="R53" i="3" l="1"/>
  <c r="I53" i="3"/>
  <c r="S53" i="3" s="1"/>
  <c r="A54" i="3" l="1"/>
  <c r="B54" i="3" s="1"/>
  <c r="D54" i="3" l="1"/>
  <c r="M54" i="3"/>
  <c r="E54" i="3"/>
  <c r="O54" i="3" s="1"/>
  <c r="F54" i="3" l="1"/>
  <c r="N54" i="3"/>
  <c r="P54" i="3" l="1"/>
  <c r="G54" i="3"/>
  <c r="Q54" i="3" l="1"/>
  <c r="H54" i="3"/>
  <c r="R54" i="3" l="1"/>
  <c r="I54" i="3"/>
  <c r="S54" i="3" s="1"/>
  <c r="A55" i="3" l="1"/>
  <c r="B55" i="3" s="1"/>
  <c r="D55" i="3" l="1"/>
  <c r="M55" i="3"/>
  <c r="N55" i="3" l="1"/>
  <c r="E55" i="3"/>
  <c r="O55" i="3" l="1"/>
  <c r="F55" i="3"/>
  <c r="P55" i="3" l="1"/>
  <c r="G55" i="3"/>
  <c r="Q55" i="3" l="1"/>
  <c r="H55" i="3"/>
  <c r="R55" i="3" l="1"/>
  <c r="I55" i="3"/>
  <c r="S55" i="3" s="1"/>
  <c r="A56" i="3" l="1"/>
  <c r="B56" i="3" s="1"/>
  <c r="M56" i="3" l="1"/>
  <c r="D56" i="3"/>
  <c r="E56" i="3" s="1"/>
  <c r="O56" i="3" s="1"/>
  <c r="N56" i="3" l="1"/>
  <c r="F56" i="3"/>
  <c r="P56" i="3" l="1"/>
  <c r="G56" i="3"/>
  <c r="Q56" i="3" l="1"/>
  <c r="H56" i="3"/>
  <c r="R56" i="3" l="1"/>
  <c r="I56" i="3"/>
  <c r="S56" i="3" s="1"/>
  <c r="A57" i="3" l="1"/>
  <c r="B57" i="3" s="1"/>
  <c r="M57" i="3" l="1"/>
  <c r="D57" i="3"/>
  <c r="E57" i="3" s="1"/>
  <c r="O57" i="3" s="1"/>
  <c r="N57" i="3" l="1"/>
  <c r="F57" i="3"/>
  <c r="P57" i="3" l="1"/>
  <c r="G57" i="3"/>
  <c r="Q57" i="3" l="1"/>
  <c r="H57" i="3"/>
  <c r="R57" i="3" l="1"/>
  <c r="I57" i="3"/>
  <c r="S57" i="3" s="1"/>
  <c r="A58" i="3" l="1"/>
  <c r="B58" i="3" s="1"/>
  <c r="M58" i="3" l="1"/>
  <c r="D58" i="3"/>
  <c r="E58" i="3" s="1"/>
  <c r="O58" i="3" s="1"/>
  <c r="N58" i="3" l="1"/>
  <c r="F58" i="3"/>
  <c r="P58" i="3" l="1"/>
  <c r="G58" i="3"/>
  <c r="Q58" i="3" l="1"/>
  <c r="H58" i="3"/>
  <c r="R58" i="3" l="1"/>
  <c r="I58" i="3"/>
  <c r="S58" i="3" s="1"/>
  <c r="A59" i="3" l="1"/>
  <c r="B59" i="3" s="1"/>
  <c r="M59" i="3" l="1"/>
  <c r="D59" i="3"/>
  <c r="E59" i="3" s="1"/>
  <c r="O59" i="3" s="1"/>
  <c r="N59" i="3" l="1"/>
  <c r="F59" i="3"/>
  <c r="P59" i="3" l="1"/>
  <c r="G59" i="3"/>
  <c r="Q59" i="3" l="1"/>
  <c r="H59" i="3"/>
  <c r="R59" i="3" l="1"/>
  <c r="I59" i="3"/>
  <c r="S59" i="3" s="1"/>
  <c r="A60" i="3" l="1"/>
  <c r="B60" i="3" s="1"/>
  <c r="D60" i="3" l="1"/>
  <c r="E60" i="3" s="1"/>
  <c r="O60" i="3" s="1"/>
  <c r="M60" i="3"/>
  <c r="N60" i="3" l="1"/>
  <c r="F60" i="3"/>
  <c r="P60" i="3" l="1"/>
  <c r="G60" i="3"/>
  <c r="Q60" i="3" l="1"/>
  <c r="H60" i="3"/>
  <c r="R60" i="3" l="1"/>
  <c r="I60" i="3"/>
  <c r="S60" i="3" s="1"/>
  <c r="A61" i="3" l="1"/>
  <c r="B61" i="3" s="1"/>
  <c r="D61" i="3" l="1"/>
  <c r="M61" i="3"/>
  <c r="N61" i="3" l="1"/>
  <c r="E61" i="3"/>
  <c r="O61" i="3" l="1"/>
  <c r="F61" i="3"/>
  <c r="P61" i="3" l="1"/>
  <c r="G61" i="3"/>
  <c r="Q61" i="3" l="1"/>
  <c r="H61" i="3"/>
  <c r="R61" i="3" l="1"/>
  <c r="I61" i="3"/>
  <c r="S61" i="3" s="1"/>
  <c r="A62" i="3" l="1"/>
  <c r="B62" i="3" s="1"/>
  <c r="M62" i="3" l="1"/>
  <c r="D62" i="3"/>
  <c r="E62" i="3" s="1"/>
  <c r="O62" i="3" s="1"/>
  <c r="N62" i="3" l="1"/>
  <c r="F62" i="3"/>
  <c r="P62" i="3" l="1"/>
  <c r="G62" i="3"/>
  <c r="Q62" i="3" l="1"/>
  <c r="H62" i="3"/>
  <c r="R62" i="3" l="1"/>
  <c r="I62" i="3"/>
  <c r="S62" i="3" s="1"/>
  <c r="A63" i="3" l="1"/>
  <c r="B63" i="3" s="1"/>
  <c r="M63" i="3" l="1"/>
  <c r="D63" i="3"/>
  <c r="E63" i="3" s="1"/>
  <c r="O63" i="3" s="1"/>
  <c r="N63" i="3" l="1"/>
  <c r="F63" i="3"/>
  <c r="P63" i="3" l="1"/>
  <c r="G63" i="3"/>
  <c r="Q63" i="3" l="1"/>
  <c r="H63" i="3"/>
  <c r="R63" i="3" l="1"/>
  <c r="I63" i="3"/>
  <c r="S63" i="3" s="1"/>
  <c r="A64" i="3" l="1"/>
  <c r="B64" i="3" s="1"/>
  <c r="M64" i="3" l="1"/>
  <c r="D64" i="3"/>
  <c r="E64" i="3" s="1"/>
  <c r="O64" i="3" s="1"/>
  <c r="N64" i="3" l="1"/>
  <c r="F64" i="3"/>
  <c r="P64" i="3" l="1"/>
  <c r="G64" i="3"/>
  <c r="Q64" i="3" l="1"/>
  <c r="H64" i="3"/>
  <c r="R64" i="3" l="1"/>
  <c r="I64" i="3"/>
  <c r="S64" i="3" s="1"/>
  <c r="A65" i="3" l="1"/>
  <c r="B65" i="3" s="1"/>
  <c r="D65" i="3" l="1"/>
  <c r="M65" i="3"/>
  <c r="N65" i="3" l="1"/>
  <c r="E65" i="3"/>
  <c r="O65" i="3" l="1"/>
  <c r="F65" i="3"/>
  <c r="P65" i="3" l="1"/>
  <c r="G65" i="3"/>
  <c r="Q65" i="3" l="1"/>
  <c r="H65" i="3"/>
  <c r="R65" i="3" l="1"/>
  <c r="I65" i="3"/>
  <c r="S65" i="3" s="1"/>
  <c r="A66" i="3" l="1"/>
  <c r="B66" i="3" s="1"/>
  <c r="D66" i="3" l="1"/>
  <c r="M66" i="3"/>
  <c r="N66" i="3" l="1"/>
  <c r="E66" i="3"/>
  <c r="O66" i="3" l="1"/>
  <c r="F66" i="3"/>
  <c r="P66" i="3" l="1"/>
  <c r="G66" i="3"/>
  <c r="Q66" i="3" l="1"/>
  <c r="H66" i="3"/>
  <c r="R66" i="3" l="1"/>
  <c r="I66" i="3"/>
  <c r="S66" i="3" s="1"/>
  <c r="A67" i="3" l="1"/>
  <c r="B67" i="3" s="1"/>
  <c r="M67" i="3" l="1"/>
  <c r="D67" i="3"/>
  <c r="E67" i="3" s="1"/>
  <c r="O67" i="3" s="1"/>
  <c r="N67" i="3" l="1"/>
  <c r="F67" i="3"/>
  <c r="P67" i="3" l="1"/>
  <c r="G67" i="3"/>
  <c r="Q67" i="3" l="1"/>
  <c r="H67" i="3"/>
  <c r="R67" i="3" l="1"/>
  <c r="I67" i="3"/>
  <c r="S67" i="3" s="1"/>
  <c r="A68" i="3" l="1"/>
  <c r="B68" i="3" s="1"/>
  <c r="M68" i="3" l="1"/>
  <c r="D68" i="3"/>
  <c r="E68" i="3" s="1"/>
  <c r="O68" i="3" s="1"/>
  <c r="N68" i="3" l="1"/>
  <c r="F68" i="3"/>
  <c r="P68" i="3" l="1"/>
  <c r="G68" i="3"/>
  <c r="Q68" i="3" l="1"/>
  <c r="H68" i="3"/>
  <c r="R68" i="3" l="1"/>
  <c r="I68" i="3"/>
  <c r="S68" i="3" l="1"/>
  <c r="A69" i="3"/>
  <c r="B69" i="3" s="1"/>
  <c r="D69" i="3" l="1"/>
  <c r="E69" i="3" s="1"/>
  <c r="O69" i="3" s="1"/>
  <c r="M69" i="3"/>
  <c r="F69" i="3" l="1"/>
  <c r="P69" i="3" s="1"/>
  <c r="N69" i="3"/>
  <c r="G69" i="3" l="1"/>
  <c r="Q69" i="3" s="1"/>
  <c r="H69" i="3" l="1"/>
  <c r="R69" i="3" s="1"/>
  <c r="I69" i="3" l="1"/>
  <c r="S69" i="3" s="1"/>
  <c r="A70" i="3" l="1"/>
  <c r="B70" i="3" s="1"/>
  <c r="D70" i="3" s="1"/>
  <c r="M70" i="3" l="1"/>
  <c r="N70" i="3"/>
  <c r="E70" i="3"/>
  <c r="O70" i="3" l="1"/>
  <c r="F70" i="3"/>
  <c r="P70" i="3" l="1"/>
  <c r="G70" i="3"/>
  <c r="Q70" i="3" l="1"/>
  <c r="H70" i="3"/>
  <c r="R70" i="3" l="1"/>
  <c r="I70" i="3"/>
  <c r="S70" i="3" s="1"/>
  <c r="A71" i="3" l="1"/>
  <c r="B71" i="3" s="1"/>
  <c r="D71" i="3" l="1"/>
  <c r="M71" i="3"/>
  <c r="E71" i="3"/>
  <c r="O71" i="3" s="1"/>
  <c r="F71" i="3" l="1"/>
  <c r="N71" i="3"/>
  <c r="P71" i="3" l="1"/>
  <c r="G71" i="3"/>
  <c r="Q71" i="3" l="1"/>
  <c r="H71" i="3"/>
  <c r="R71" i="3" l="1"/>
  <c r="I71" i="3"/>
  <c r="S71" i="3" s="1"/>
  <c r="A72" i="3" l="1"/>
  <c r="B72" i="3" s="1"/>
  <c r="M72" i="3" s="1"/>
  <c r="D72" i="3" l="1"/>
  <c r="N72" i="3" s="1"/>
  <c r="E72" i="3"/>
  <c r="O72" i="3" l="1"/>
  <c r="F72" i="3"/>
  <c r="P72" i="3" l="1"/>
  <c r="G72" i="3"/>
  <c r="Q72" i="3" l="1"/>
  <c r="H72" i="3"/>
  <c r="R72" i="3" l="1"/>
  <c r="I72" i="3"/>
  <c r="S72" i="3" s="1"/>
  <c r="A73" i="3" l="1"/>
  <c r="B73" i="3" s="1"/>
  <c r="D73" i="3" l="1"/>
  <c r="M73" i="3"/>
  <c r="E73" i="3"/>
  <c r="O73" i="3" s="1"/>
  <c r="N73" i="3" l="1"/>
  <c r="F73" i="3"/>
  <c r="P73" i="3" l="1"/>
  <c r="G73" i="3"/>
  <c r="Q73" i="3" l="1"/>
  <c r="H73" i="3"/>
  <c r="R73" i="3" l="1"/>
  <c r="I73" i="3"/>
  <c r="S73" i="3" s="1"/>
  <c r="A74" i="3" l="1"/>
  <c r="B74" i="3" s="1"/>
  <c r="D74" i="3" l="1"/>
  <c r="E74" i="3" s="1"/>
  <c r="M74" i="3"/>
  <c r="O74" i="3" l="1"/>
  <c r="F74" i="3"/>
  <c r="P74" i="3" s="1"/>
  <c r="N74" i="3"/>
  <c r="G74" i="3" l="1"/>
  <c r="Q74" i="3" s="1"/>
  <c r="H74" i="3"/>
  <c r="R74" i="3" l="1"/>
  <c r="I74" i="3"/>
  <c r="S74" i="3" s="1"/>
  <c r="A75" i="3" l="1"/>
  <c r="B75" i="3" s="1"/>
  <c r="D75" i="3" l="1"/>
  <c r="M75" i="3"/>
  <c r="N75" i="3" l="1"/>
  <c r="E75" i="3"/>
  <c r="O75" i="3" l="1"/>
  <c r="F75" i="3"/>
  <c r="P75" i="3" l="1"/>
  <c r="G75" i="3"/>
  <c r="Q75" i="3" l="1"/>
  <c r="H75" i="3"/>
  <c r="R75" i="3" l="1"/>
  <c r="I75" i="3"/>
  <c r="S75" i="3" l="1"/>
  <c r="A76" i="3"/>
  <c r="B76" i="3" s="1"/>
  <c r="M76" i="3" l="1"/>
  <c r="D76" i="3"/>
  <c r="N76" i="3" l="1"/>
  <c r="E76" i="3"/>
  <c r="O76" i="3" l="1"/>
  <c r="F76" i="3"/>
  <c r="P76" i="3" l="1"/>
  <c r="G76" i="3"/>
  <c r="Q76" i="3" l="1"/>
  <c r="H76" i="3"/>
  <c r="R76" i="3" l="1"/>
  <c r="I76" i="3"/>
  <c r="S76" i="3" s="1"/>
  <c r="A77" i="3" l="1"/>
  <c r="B77" i="3" s="1"/>
  <c r="M77" i="3" l="1"/>
  <c r="D77" i="3"/>
  <c r="E77" i="3" s="1"/>
  <c r="O77" i="3" s="1"/>
  <c r="N77" i="3" l="1"/>
  <c r="F77" i="3"/>
  <c r="P77" i="3" l="1"/>
  <c r="G77" i="3"/>
  <c r="Q77" i="3" l="1"/>
  <c r="H77" i="3"/>
  <c r="R77" i="3" l="1"/>
  <c r="I77" i="3"/>
  <c r="S77" i="3" l="1"/>
  <c r="A78" i="3"/>
  <c r="B78" i="3" s="1"/>
  <c r="M78" i="3" l="1"/>
  <c r="D78" i="3"/>
  <c r="E78" i="3" s="1"/>
  <c r="O78" i="3" s="1"/>
  <c r="F78" i="3" l="1"/>
  <c r="N78" i="3"/>
  <c r="P78" i="3" l="1"/>
  <c r="G78" i="3"/>
  <c r="Q78" i="3" l="1"/>
  <c r="H78" i="3"/>
  <c r="R78" i="3" l="1"/>
  <c r="I78" i="3"/>
  <c r="S78" i="3" l="1"/>
  <c r="A79" i="3"/>
  <c r="B79" i="3" s="1"/>
  <c r="M79" i="3" l="1"/>
  <c r="D79" i="3"/>
  <c r="N79" i="3" l="1"/>
  <c r="E79" i="3"/>
  <c r="O79" i="3" l="1"/>
  <c r="F79" i="3"/>
  <c r="P79" i="3" l="1"/>
  <c r="G79" i="3"/>
  <c r="Q79" i="3" l="1"/>
  <c r="H79" i="3"/>
  <c r="R79" i="3" l="1"/>
  <c r="I79" i="3"/>
  <c r="S79" i="3" s="1"/>
  <c r="A80" i="3" l="1"/>
  <c r="B80" i="3" s="1"/>
  <c r="M80" i="3" s="1"/>
  <c r="D80" i="3" l="1"/>
  <c r="E80" i="3"/>
  <c r="O80" i="3" s="1"/>
  <c r="N80" i="3"/>
  <c r="F80" i="3" l="1"/>
  <c r="P80" i="3" l="1"/>
  <c r="G80" i="3"/>
  <c r="Q80" i="3" l="1"/>
  <c r="H80" i="3"/>
  <c r="R80" i="3" l="1"/>
  <c r="I80" i="3"/>
  <c r="S80" i="3" s="1"/>
  <c r="A81" i="3" l="1"/>
  <c r="B81" i="3" s="1"/>
  <c r="M81" i="3" l="1"/>
  <c r="D81" i="3"/>
  <c r="E81" i="3" l="1"/>
  <c r="N81" i="3"/>
  <c r="O81" i="3" l="1"/>
  <c r="F81" i="3"/>
  <c r="P81" i="3" l="1"/>
  <c r="G81" i="3"/>
  <c r="Q81" i="3" l="1"/>
  <c r="H81" i="3"/>
  <c r="R81" i="3" l="1"/>
  <c r="I81" i="3"/>
  <c r="S81" i="3" s="1"/>
  <c r="A82" i="3" l="1"/>
  <c r="B82" i="3" s="1"/>
  <c r="M82" i="3" s="1"/>
  <c r="D82" i="3"/>
  <c r="N82" i="3" l="1"/>
  <c r="E82" i="3"/>
  <c r="O82" i="3" l="1"/>
  <c r="F82" i="3"/>
  <c r="P82" i="3" l="1"/>
  <c r="G82" i="3"/>
  <c r="Q82" i="3" l="1"/>
  <c r="H82" i="3"/>
  <c r="R82" i="3" l="1"/>
  <c r="I82" i="3"/>
  <c r="S82" i="3" l="1"/>
  <c r="A83" i="3"/>
  <c r="B83" i="3" s="1"/>
  <c r="M83" i="3" l="1"/>
  <c r="D83" i="3"/>
  <c r="E83" i="3" s="1"/>
  <c r="O83" i="3" l="1"/>
  <c r="F83" i="3"/>
  <c r="N83" i="3"/>
  <c r="P83" i="3" l="1"/>
  <c r="G83" i="3"/>
  <c r="Q83" i="3" l="1"/>
  <c r="H83" i="3"/>
  <c r="R83" i="3" l="1"/>
  <c r="I83" i="3"/>
  <c r="S83" i="3" s="1"/>
  <c r="A84" i="3" l="1"/>
  <c r="B84" i="3" s="1"/>
  <c r="M84" i="3" l="1"/>
  <c r="D84" i="3"/>
  <c r="E84" i="3"/>
  <c r="O84" i="3" s="1"/>
  <c r="F84" i="3" l="1"/>
  <c r="N84" i="3"/>
  <c r="P84" i="3" l="1"/>
  <c r="G84" i="3"/>
  <c r="Q84" i="3" l="1"/>
  <c r="H84" i="3"/>
  <c r="R84" i="3" l="1"/>
  <c r="I84" i="3"/>
  <c r="S84" i="3" s="1"/>
  <c r="A85" i="3" l="1"/>
  <c r="B85" i="3" s="1"/>
  <c r="D85" i="3" l="1"/>
  <c r="E85" i="3"/>
  <c r="O85" i="3" s="1"/>
  <c r="F85" i="3"/>
  <c r="P85" i="3" s="1"/>
  <c r="M85" i="3"/>
  <c r="G85" i="3" l="1"/>
  <c r="N85" i="3"/>
  <c r="Q85" i="3" l="1"/>
  <c r="H85" i="3"/>
  <c r="R85" i="3" l="1"/>
  <c r="I85" i="3"/>
  <c r="S85" i="3" s="1"/>
  <c r="A86" i="3" l="1"/>
  <c r="B86" i="3" s="1"/>
  <c r="F86" i="3" l="1"/>
  <c r="P86" i="3" s="1"/>
  <c r="M86" i="3"/>
  <c r="I86" i="3"/>
  <c r="S86" i="3" s="1"/>
  <c r="G86" i="3"/>
  <c r="Q86" i="3" s="1"/>
  <c r="H86" i="3"/>
  <c r="R86" i="3" s="1"/>
  <c r="D86" i="3"/>
  <c r="E86" i="3"/>
  <c r="O86" i="3" s="1"/>
  <c r="N86" i="3" l="1"/>
  <c r="A87" i="3"/>
  <c r="B87" i="3" s="1"/>
  <c r="D87" i="3" l="1"/>
  <c r="M87" i="3"/>
  <c r="I87" i="3"/>
  <c r="S87" i="3" s="1"/>
  <c r="H87" i="3"/>
  <c r="R87" i="3" s="1"/>
  <c r="G87" i="3"/>
  <c r="Q87" i="3" s="1"/>
  <c r="E87" i="3"/>
  <c r="O87" i="3" s="1"/>
  <c r="F87" i="3"/>
  <c r="P87" i="3" s="1"/>
  <c r="A88" i="3" l="1"/>
  <c r="B88" i="3" s="1"/>
  <c r="N87" i="3"/>
  <c r="D88" i="3" l="1"/>
  <c r="H88" i="3"/>
  <c r="R88" i="3" s="1"/>
  <c r="M88" i="3"/>
  <c r="F88" i="3"/>
  <c r="P88" i="3" s="1"/>
  <c r="G88" i="3"/>
  <c r="Q88" i="3" s="1"/>
  <c r="I88" i="3"/>
  <c r="S88" i="3" s="1"/>
  <c r="N88" i="3" l="1"/>
  <c r="E88" i="3"/>
  <c r="O88" i="3" s="1"/>
  <c r="A89" i="3" l="1"/>
  <c r="B89" i="3" s="1"/>
  <c r="D89" i="3" l="1"/>
  <c r="H89" i="3"/>
  <c r="R89" i="3" s="1"/>
  <c r="M89" i="3"/>
  <c r="I89" i="3"/>
  <c r="S89" i="3" s="1"/>
  <c r="G89" i="3"/>
  <c r="Q89" i="3" s="1"/>
  <c r="F89" i="3"/>
  <c r="P89" i="3" s="1"/>
  <c r="E89" i="3"/>
  <c r="O89" i="3" s="1"/>
  <c r="A90" i="3" l="1"/>
  <c r="B90" i="3" s="1"/>
  <c r="N89" i="3"/>
  <c r="G90" i="3" l="1"/>
  <c r="Q90" i="3" s="1"/>
  <c r="I90" i="3"/>
  <c r="S90" i="3" s="1"/>
  <c r="M90" i="3"/>
  <c r="H90" i="3"/>
  <c r="R90" i="3" s="1"/>
  <c r="D90" i="3"/>
  <c r="F90" i="3"/>
  <c r="P90" i="3" s="1"/>
  <c r="N90" i="3" l="1"/>
  <c r="E90" i="3"/>
  <c r="O90" i="3" s="1"/>
  <c r="A91" i="3" l="1"/>
  <c r="B91" i="3" s="1"/>
  <c r="I91" i="3" l="1"/>
  <c r="S91" i="3" s="1"/>
  <c r="H91" i="3"/>
  <c r="R91" i="3" s="1"/>
  <c r="F91" i="3"/>
  <c r="P91" i="3" s="1"/>
  <c r="D91" i="3"/>
  <c r="M91" i="3"/>
  <c r="G91" i="3"/>
  <c r="Q91" i="3" s="1"/>
  <c r="N91" i="3" l="1"/>
  <c r="E91" i="3"/>
  <c r="O91" i="3" s="1"/>
  <c r="A92" i="3" l="1"/>
  <c r="B92" i="3" s="1"/>
  <c r="H92" i="3" l="1"/>
  <c r="R92" i="3" s="1"/>
  <c r="I92" i="3"/>
  <c r="S92" i="3" s="1"/>
  <c r="G92" i="3"/>
  <c r="Q92" i="3" s="1"/>
  <c r="F92" i="3"/>
  <c r="P92" i="3" s="1"/>
  <c r="D92" i="3"/>
  <c r="E92" i="3"/>
  <c r="O92" i="3" s="1"/>
  <c r="M92" i="3"/>
  <c r="A93" i="3" l="1"/>
  <c r="B93" i="3" s="1"/>
  <c r="N92" i="3"/>
  <c r="M93" i="3" l="1"/>
  <c r="G93" i="3"/>
  <c r="Q93" i="3" s="1"/>
  <c r="I93" i="3"/>
  <c r="S93" i="3" s="1"/>
  <c r="H93" i="3"/>
  <c r="R93" i="3" s="1"/>
  <c r="D93" i="3"/>
  <c r="E93" i="3"/>
  <c r="O93" i="3" s="1"/>
  <c r="F93" i="3"/>
  <c r="P93" i="3" s="1"/>
  <c r="N93" i="3" l="1"/>
  <c r="A94" i="3"/>
  <c r="B94" i="3" s="1"/>
  <c r="H94" i="3" l="1"/>
  <c r="R94" i="3" s="1"/>
  <c r="G94" i="3"/>
  <c r="Q94" i="3" s="1"/>
  <c r="F94" i="3"/>
  <c r="P94" i="3" s="1"/>
  <c r="D94" i="3"/>
  <c r="I94" i="3"/>
  <c r="S94" i="3" s="1"/>
  <c r="M94" i="3"/>
  <c r="N94" i="3" l="1"/>
  <c r="E94" i="3"/>
  <c r="O94" i="3" s="1"/>
  <c r="A95" i="3" l="1"/>
  <c r="B95" i="3" s="1"/>
  <c r="I95" i="3" l="1"/>
  <c r="S95" i="3" s="1"/>
  <c r="H95" i="3"/>
  <c r="R95" i="3" s="1"/>
  <c r="G95" i="3"/>
  <c r="Q95" i="3" s="1"/>
  <c r="F95" i="3"/>
  <c r="P95" i="3" s="1"/>
  <c r="M95" i="3"/>
  <c r="D95" i="3"/>
  <c r="N95" i="3" l="1"/>
  <c r="E95" i="3"/>
  <c r="O95" i="3" s="1"/>
  <c r="A96" i="3" l="1"/>
  <c r="B96" i="3" s="1"/>
  <c r="I96" i="3" l="1"/>
  <c r="S96" i="3" s="1"/>
  <c r="D96" i="3"/>
  <c r="E96" i="3" s="1"/>
  <c r="O96" i="3" s="1"/>
  <c r="M96" i="3"/>
  <c r="H96" i="3"/>
  <c r="R96" i="3" s="1"/>
  <c r="G96" i="3"/>
  <c r="Q96" i="3" s="1"/>
  <c r="F96" i="3"/>
  <c r="P96" i="3" s="1"/>
  <c r="N96" i="3" l="1"/>
  <c r="A97" i="3"/>
  <c r="B97" i="3" s="1"/>
  <c r="I97" i="3" l="1"/>
  <c r="S97" i="3" s="1"/>
  <c r="F97" i="3"/>
  <c r="P97" i="3" s="1"/>
  <c r="M97" i="3"/>
  <c r="H97" i="3"/>
  <c r="R97" i="3" s="1"/>
  <c r="G97" i="3"/>
  <c r="Q97" i="3" s="1"/>
  <c r="D97" i="3"/>
  <c r="N97" i="3" l="1"/>
  <c r="E97" i="3"/>
  <c r="O97" i="3" s="1"/>
  <c r="A98" i="3" l="1"/>
  <c r="B98" i="3" s="1"/>
  <c r="I98" i="3" l="1"/>
  <c r="S98" i="3" s="1"/>
  <c r="G98" i="3"/>
  <c r="Q98" i="3" s="1"/>
  <c r="M98" i="3"/>
  <c r="H98" i="3"/>
  <c r="R98" i="3" s="1"/>
  <c r="D98" i="3"/>
  <c r="F98" i="3"/>
  <c r="P98" i="3" s="1"/>
  <c r="N98" i="3" l="1"/>
  <c r="E98" i="3"/>
  <c r="O98" i="3" s="1"/>
  <c r="A99" i="3" l="1"/>
  <c r="B99" i="3" s="1"/>
  <c r="D99" i="3" l="1"/>
  <c r="E99" i="3"/>
  <c r="O99" i="3" s="1"/>
  <c r="I99" i="3"/>
  <c r="S99" i="3" s="1"/>
  <c r="F99" i="3"/>
  <c r="P99" i="3" s="1"/>
  <c r="M99" i="3"/>
  <c r="G99" i="3"/>
  <c r="Q99" i="3" s="1"/>
  <c r="H99" i="3"/>
  <c r="R99" i="3" s="1"/>
  <c r="A100" i="3" l="1"/>
  <c r="B100" i="3" s="1"/>
  <c r="N99" i="3"/>
  <c r="M100" i="3" l="1"/>
  <c r="F100" i="3"/>
  <c r="P100" i="3" s="1"/>
  <c r="D100" i="3"/>
  <c r="H100" i="3"/>
  <c r="R100" i="3" s="1"/>
  <c r="I100" i="3"/>
  <c r="S100" i="3" s="1"/>
  <c r="G100" i="3"/>
  <c r="Q100" i="3" s="1"/>
  <c r="N100" i="3" l="1"/>
  <c r="A101" i="3"/>
  <c r="B101" i="3" s="1"/>
  <c r="E100" i="3"/>
  <c r="O100" i="3" s="1"/>
  <c r="E101" i="3" l="1"/>
  <c r="O101" i="3" s="1"/>
  <c r="F101" i="3"/>
  <c r="P101" i="3" s="1"/>
  <c r="I101" i="3"/>
  <c r="S101" i="3" s="1"/>
  <c r="M101" i="3"/>
  <c r="G101" i="3"/>
  <c r="Q101" i="3" s="1"/>
  <c r="H101" i="3"/>
  <c r="R101" i="3" s="1"/>
  <c r="D101" i="3"/>
  <c r="N101" i="3" l="1"/>
  <c r="A102" i="3"/>
  <c r="B102" i="3" s="1"/>
  <c r="E102" i="3" l="1"/>
  <c r="O102" i="3" s="1"/>
  <c r="D102" i="3"/>
  <c r="F102" i="3"/>
  <c r="P102" i="3" s="1"/>
  <c r="I102" i="3"/>
  <c r="S102" i="3" s="1"/>
  <c r="H102" i="3"/>
  <c r="R102" i="3" s="1"/>
  <c r="M102" i="3"/>
  <c r="G102" i="3"/>
  <c r="Q102" i="3" s="1"/>
  <c r="A103" i="3" l="1"/>
  <c r="B103" i="3" s="1"/>
  <c r="N102" i="3"/>
  <c r="M103" i="3" l="1"/>
  <c r="H103" i="3"/>
  <c r="R103" i="3" s="1"/>
  <c r="F103" i="3"/>
  <c r="P103" i="3" s="1"/>
  <c r="I103" i="3"/>
  <c r="S103" i="3" s="1"/>
  <c r="E103" i="3"/>
  <c r="O103" i="3" s="1"/>
  <c r="G103" i="3"/>
  <c r="Q103" i="3" s="1"/>
  <c r="D103" i="3"/>
  <c r="N103" i="3" l="1"/>
  <c r="A104" i="3"/>
  <c r="B104" i="3" s="1"/>
  <c r="F104" i="3" l="1"/>
  <c r="P104" i="3" s="1"/>
  <c r="I104" i="3"/>
  <c r="S104" i="3" s="1"/>
  <c r="E104" i="3"/>
  <c r="O104" i="3" s="1"/>
  <c r="D104" i="3"/>
  <c r="M104" i="3"/>
  <c r="H104" i="3"/>
  <c r="R104" i="3" s="1"/>
  <c r="G104" i="3"/>
  <c r="Q104" i="3" s="1"/>
  <c r="N104" i="3" l="1"/>
  <c r="A105" i="3"/>
  <c r="B105" i="3" s="1"/>
  <c r="E105" i="3" l="1"/>
  <c r="O105" i="3" s="1"/>
  <c r="M105" i="3"/>
  <c r="G105" i="3"/>
  <c r="Q105" i="3" s="1"/>
  <c r="D105" i="3"/>
  <c r="I105" i="3"/>
  <c r="S105" i="3" s="1"/>
  <c r="F105" i="3"/>
  <c r="P105" i="3" s="1"/>
  <c r="H105" i="3"/>
  <c r="R105" i="3" s="1"/>
  <c r="N105" i="3" l="1"/>
  <c r="A106" i="3"/>
  <c r="B106" i="3" s="1"/>
  <c r="D106" i="3" l="1"/>
  <c r="H106" i="3"/>
  <c r="R106" i="3" s="1"/>
  <c r="F106" i="3"/>
  <c r="P106" i="3" s="1"/>
  <c r="I106" i="3"/>
  <c r="S106" i="3" s="1"/>
  <c r="G106" i="3"/>
  <c r="Q106" i="3" s="1"/>
  <c r="E106" i="3"/>
  <c r="O106" i="3" s="1"/>
  <c r="M106" i="3"/>
  <c r="N106" i="3" l="1"/>
  <c r="A107" i="3"/>
  <c r="B107" i="3" s="1"/>
  <c r="G107" i="3" l="1"/>
  <c r="Q107" i="3" s="1"/>
  <c r="E107" i="3"/>
  <c r="O107" i="3" s="1"/>
  <c r="F107" i="3"/>
  <c r="P107" i="3" s="1"/>
  <c r="D107" i="3"/>
  <c r="H107" i="3"/>
  <c r="R107" i="3" s="1"/>
  <c r="M107" i="3"/>
  <c r="I107" i="3"/>
  <c r="S107" i="3" s="1"/>
  <c r="N107" i="3" l="1"/>
  <c r="A108" i="3"/>
  <c r="B108" i="3" s="1"/>
  <c r="D108" i="3" l="1"/>
  <c r="I108" i="3"/>
  <c r="S108" i="3" s="1"/>
  <c r="G108" i="3"/>
  <c r="Q108" i="3" s="1"/>
  <c r="H108" i="3"/>
  <c r="R108" i="3" s="1"/>
  <c r="F108" i="3"/>
  <c r="P108" i="3" s="1"/>
  <c r="E108" i="3"/>
  <c r="O108" i="3" s="1"/>
  <c r="M108" i="3"/>
  <c r="N108" i="3" l="1"/>
  <c r="A109" i="3"/>
  <c r="B109" i="3" s="1"/>
  <c r="F109" i="3" l="1"/>
  <c r="P109" i="3" s="1"/>
  <c r="G109" i="3"/>
  <c r="Q109" i="3" s="1"/>
  <c r="E109" i="3"/>
  <c r="O109" i="3" s="1"/>
  <c r="I109" i="3"/>
  <c r="S109" i="3" s="1"/>
  <c r="H109" i="3"/>
  <c r="R109" i="3" s="1"/>
  <c r="D109" i="3"/>
  <c r="M109" i="3"/>
  <c r="A110" i="3" l="1"/>
  <c r="B110" i="3" s="1"/>
  <c r="N109" i="3"/>
  <c r="M110" i="3" l="1"/>
  <c r="H110" i="3"/>
  <c r="R110" i="3" s="1"/>
  <c r="G110" i="3"/>
  <c r="Q110" i="3" s="1"/>
  <c r="D110" i="3"/>
  <c r="I110" i="3"/>
  <c r="S110" i="3" s="1"/>
  <c r="E110" i="3"/>
  <c r="O110" i="3" s="1"/>
  <c r="F110" i="3"/>
  <c r="P110" i="3" s="1"/>
  <c r="N110" i="3" l="1"/>
  <c r="A111" i="3"/>
  <c r="B111" i="3" s="1"/>
  <c r="M111" i="3" l="1"/>
  <c r="F111" i="3"/>
  <c r="P111" i="3" s="1"/>
  <c r="H111" i="3"/>
  <c r="R111" i="3" s="1"/>
  <c r="I111" i="3"/>
  <c r="S111" i="3" s="1"/>
  <c r="E111" i="3"/>
  <c r="O111" i="3" s="1"/>
  <c r="D111" i="3"/>
  <c r="G111" i="3"/>
  <c r="Q111" i="3" s="1"/>
  <c r="N111" i="3" l="1"/>
  <c r="A112" i="3"/>
  <c r="B112" i="3" s="1"/>
  <c r="I112" i="3" l="1"/>
  <c r="S112" i="3" s="1"/>
  <c r="G112" i="3"/>
  <c r="Q112" i="3" s="1"/>
  <c r="H112" i="3"/>
  <c r="R112" i="3" s="1"/>
  <c r="E112" i="3"/>
  <c r="O112" i="3" s="1"/>
  <c r="D112" i="3"/>
  <c r="F112" i="3"/>
  <c r="P112" i="3" s="1"/>
  <c r="M112" i="3"/>
  <c r="N112" i="3" l="1"/>
  <c r="A113" i="3"/>
  <c r="B113" i="3" s="1"/>
  <c r="I113" i="3" l="1"/>
  <c r="S113" i="3" s="1"/>
  <c r="H113" i="3"/>
  <c r="R113" i="3" s="1"/>
  <c r="E113" i="3"/>
  <c r="O113" i="3" s="1"/>
  <c r="G113" i="3"/>
  <c r="Q113" i="3" s="1"/>
  <c r="F113" i="3"/>
  <c r="P113" i="3" s="1"/>
  <c r="M113" i="3"/>
  <c r="D113" i="3"/>
  <c r="N113" i="3" l="1"/>
  <c r="A114" i="3"/>
  <c r="B114" i="3" s="1"/>
  <c r="E114" i="3" l="1"/>
  <c r="O114" i="3" s="1"/>
  <c r="M114" i="3"/>
  <c r="I114" i="3"/>
  <c r="S114" i="3" s="1"/>
  <c r="H114" i="3"/>
  <c r="R114" i="3" s="1"/>
  <c r="F114" i="3"/>
  <c r="P114" i="3" s="1"/>
  <c r="D114" i="3"/>
  <c r="G114" i="3"/>
  <c r="Q114" i="3" s="1"/>
  <c r="N114" i="3" l="1"/>
  <c r="A115" i="3"/>
  <c r="B115" i="3" s="1"/>
  <c r="G115" i="3" l="1"/>
  <c r="Q115" i="3" s="1"/>
  <c r="M115" i="3"/>
  <c r="I115" i="3"/>
  <c r="S115" i="3" s="1"/>
  <c r="E115" i="3"/>
  <c r="O115" i="3" s="1"/>
  <c r="D115" i="3"/>
  <c r="F115" i="3"/>
  <c r="P115" i="3" s="1"/>
  <c r="H115" i="3"/>
  <c r="R115" i="3" s="1"/>
  <c r="N115" i="3" l="1"/>
  <c r="A116" i="3"/>
  <c r="B116" i="3" s="1"/>
  <c r="G116" i="3" l="1"/>
  <c r="Q116" i="3" s="1"/>
  <c r="M116" i="3"/>
  <c r="H116" i="3"/>
  <c r="R116" i="3" s="1"/>
  <c r="D116" i="3"/>
  <c r="I116" i="3"/>
  <c r="S116" i="3" s="1"/>
  <c r="F116" i="3"/>
  <c r="P116" i="3" s="1"/>
  <c r="E116" i="3"/>
  <c r="O116" i="3" s="1"/>
  <c r="N116" i="3" l="1"/>
  <c r="A117" i="3"/>
  <c r="B117" i="3" s="1"/>
  <c r="H117" i="3" l="1"/>
  <c r="R117" i="3" s="1"/>
  <c r="I117" i="3"/>
  <c r="S117" i="3" s="1"/>
  <c r="E117" i="3"/>
  <c r="O117" i="3" s="1"/>
  <c r="M117" i="3"/>
  <c r="G117" i="3"/>
  <c r="Q117" i="3" s="1"/>
  <c r="F117" i="3"/>
  <c r="P117" i="3" s="1"/>
  <c r="D117" i="3"/>
  <c r="N117" i="3" l="1"/>
  <c r="A118" i="3"/>
  <c r="B118" i="3" s="1"/>
  <c r="I118" i="3" l="1"/>
  <c r="S118" i="3" s="1"/>
  <c r="D118" i="3"/>
  <c r="M118" i="3"/>
  <c r="E118" i="3"/>
  <c r="O118" i="3" s="1"/>
  <c r="H118" i="3"/>
  <c r="R118" i="3" s="1"/>
  <c r="G118" i="3"/>
  <c r="Q118" i="3" s="1"/>
  <c r="F118" i="3"/>
  <c r="P118" i="3" s="1"/>
  <c r="A119" i="3" l="1"/>
  <c r="B119" i="3" s="1"/>
  <c r="N118" i="3"/>
  <c r="F119" i="3" l="1"/>
  <c r="P119" i="3" s="1"/>
  <c r="E119" i="3"/>
  <c r="O119" i="3" s="1"/>
  <c r="I119" i="3"/>
  <c r="S119" i="3" s="1"/>
  <c r="M119" i="3"/>
  <c r="D119" i="3"/>
  <c r="G119" i="3"/>
  <c r="Q119" i="3" s="1"/>
  <c r="H119" i="3"/>
  <c r="R119" i="3" s="1"/>
  <c r="N119" i="3" l="1"/>
  <c r="A120" i="3"/>
  <c r="B120" i="3" s="1"/>
  <c r="M120" i="3" l="1"/>
  <c r="E120" i="3"/>
  <c r="O120" i="3" s="1"/>
  <c r="I120" i="3"/>
  <c r="S120" i="3" s="1"/>
  <c r="D120" i="3"/>
  <c r="G120" i="3"/>
  <c r="Q120" i="3" s="1"/>
  <c r="F120" i="3"/>
  <c r="P120" i="3" s="1"/>
  <c r="H120" i="3"/>
  <c r="R120" i="3" s="1"/>
  <c r="A121" i="3" l="1"/>
  <c r="B121" i="3" s="1"/>
  <c r="N120" i="3"/>
  <c r="I121" i="3" l="1"/>
  <c r="S121" i="3" s="1"/>
  <c r="G121" i="3"/>
  <c r="Q121" i="3" s="1"/>
  <c r="F121" i="3"/>
  <c r="P121" i="3" s="1"/>
  <c r="E121" i="3"/>
  <c r="O121" i="3" s="1"/>
  <c r="M121" i="3"/>
  <c r="D121" i="3"/>
  <c r="H121" i="3"/>
  <c r="R121" i="3" s="1"/>
  <c r="N121" i="3" l="1"/>
  <c r="A122" i="3"/>
  <c r="B122" i="3" s="1"/>
  <c r="G122" i="3" l="1"/>
  <c r="Q122" i="3" s="1"/>
  <c r="F122" i="3"/>
  <c r="P122" i="3" s="1"/>
  <c r="D122" i="3"/>
  <c r="M122" i="3"/>
  <c r="E122" i="3"/>
  <c r="O122" i="3" s="1"/>
  <c r="I122" i="3"/>
  <c r="S122" i="3" s="1"/>
  <c r="H122" i="3"/>
  <c r="R122" i="3" s="1"/>
  <c r="N122" i="3" l="1"/>
  <c r="A123" i="3"/>
  <c r="B123" i="3" s="1"/>
  <c r="M123" i="3" l="1"/>
  <c r="D123" i="3"/>
  <c r="E123" i="3"/>
  <c r="O123" i="3" s="1"/>
  <c r="G123" i="3"/>
  <c r="Q123" i="3" s="1"/>
  <c r="H123" i="3"/>
  <c r="R123" i="3" s="1"/>
  <c r="F123" i="3"/>
  <c r="P123" i="3" s="1"/>
  <c r="I123" i="3"/>
  <c r="S123" i="3" s="1"/>
  <c r="A124" i="3" l="1"/>
  <c r="B124" i="3" s="1"/>
  <c r="N123" i="3"/>
  <c r="I124" i="3" l="1"/>
  <c r="S124" i="3" s="1"/>
  <c r="M124" i="3"/>
  <c r="E124" i="3"/>
  <c r="O124" i="3" s="1"/>
  <c r="D124" i="3"/>
  <c r="F124" i="3"/>
  <c r="P124" i="3" s="1"/>
  <c r="G124" i="3"/>
  <c r="Q124" i="3" s="1"/>
  <c r="H124" i="3"/>
  <c r="R124" i="3" s="1"/>
  <c r="N124" i="3" l="1"/>
  <c r="A125" i="3"/>
  <c r="B125" i="3" s="1"/>
  <c r="G125" i="3" l="1"/>
  <c r="Q125" i="3" s="1"/>
  <c r="H125" i="3"/>
  <c r="R125" i="3" s="1"/>
  <c r="F125" i="3"/>
  <c r="P125" i="3" s="1"/>
  <c r="D125" i="3"/>
  <c r="M125" i="3"/>
  <c r="I125" i="3"/>
  <c r="S125" i="3" s="1"/>
  <c r="E125" i="3"/>
  <c r="O125" i="3" s="1"/>
  <c r="N125" i="3" l="1"/>
  <c r="A126" i="3"/>
  <c r="B126" i="3" s="1"/>
  <c r="H126" i="3" l="1"/>
  <c r="R126" i="3" s="1"/>
  <c r="G126" i="3"/>
  <c r="Q126" i="3" s="1"/>
  <c r="E126" i="3"/>
  <c r="O126" i="3" s="1"/>
  <c r="M126" i="3"/>
  <c r="D126" i="3"/>
  <c r="F126" i="3"/>
  <c r="P126" i="3" s="1"/>
  <c r="I126" i="3"/>
  <c r="S126" i="3" s="1"/>
  <c r="A127" i="3" l="1"/>
  <c r="B127" i="3" s="1"/>
  <c r="N126" i="3"/>
  <c r="I127" i="3" l="1"/>
  <c r="S127" i="3" s="1"/>
  <c r="F127" i="3"/>
  <c r="P127" i="3" s="1"/>
  <c r="E127" i="3"/>
  <c r="O127" i="3" s="1"/>
  <c r="D127" i="3"/>
  <c r="M127" i="3"/>
  <c r="G127" i="3"/>
  <c r="Q127" i="3" s="1"/>
  <c r="H127" i="3"/>
  <c r="R127" i="3" s="1"/>
  <c r="A128" i="3" l="1"/>
  <c r="B128" i="3" s="1"/>
  <c r="N127" i="3"/>
  <c r="G128" i="3" l="1"/>
  <c r="Q128" i="3" s="1"/>
  <c r="E128" i="3"/>
  <c r="O128" i="3" s="1"/>
  <c r="M128" i="3"/>
  <c r="D128" i="3"/>
  <c r="F128" i="3"/>
  <c r="P128" i="3" s="1"/>
  <c r="H128" i="3"/>
  <c r="R128" i="3" s="1"/>
  <c r="I128" i="3"/>
  <c r="S128" i="3" s="1"/>
  <c r="N128" i="3" l="1"/>
  <c r="A129" i="3"/>
  <c r="B129" i="3" s="1"/>
  <c r="D129" i="3" l="1"/>
  <c r="G129" i="3"/>
  <c r="Q129" i="3" s="1"/>
  <c r="E129" i="3"/>
  <c r="O129" i="3" s="1"/>
  <c r="I129" i="3"/>
  <c r="S129" i="3" s="1"/>
  <c r="H129" i="3"/>
  <c r="R129" i="3" s="1"/>
  <c r="M129" i="3"/>
  <c r="F129" i="3"/>
  <c r="P129" i="3" s="1"/>
  <c r="N129" i="3" l="1"/>
  <c r="A130" i="3"/>
  <c r="B130" i="3" s="1"/>
  <c r="G130" i="3" l="1"/>
  <c r="Q130" i="3" s="1"/>
  <c r="M130" i="3"/>
  <c r="D130" i="3"/>
  <c r="I130" i="3"/>
  <c r="S130" i="3" s="1"/>
  <c r="E130" i="3"/>
  <c r="O130" i="3" s="1"/>
  <c r="F130" i="3"/>
  <c r="P130" i="3" s="1"/>
  <c r="H130" i="3"/>
  <c r="R130" i="3" s="1"/>
  <c r="N130" i="3" l="1"/>
  <c r="A131" i="3"/>
  <c r="B131" i="3" s="1"/>
  <c r="D131" i="3" l="1"/>
  <c r="M131" i="3"/>
  <c r="G131" i="3"/>
  <c r="Q131" i="3" s="1"/>
  <c r="H131" i="3"/>
  <c r="R131" i="3" s="1"/>
  <c r="E131" i="3"/>
  <c r="O131" i="3" s="1"/>
  <c r="I131" i="3"/>
  <c r="S131" i="3" s="1"/>
  <c r="F131" i="3"/>
  <c r="P131" i="3" s="1"/>
  <c r="N131" i="3" l="1"/>
  <c r="A132" i="3"/>
  <c r="B132" i="3" s="1"/>
  <c r="I132" i="3" l="1"/>
  <c r="S132" i="3" s="1"/>
  <c r="H132" i="3"/>
  <c r="R132" i="3" s="1"/>
  <c r="G132" i="3"/>
  <c r="Q132" i="3" s="1"/>
  <c r="E132" i="3"/>
  <c r="O132" i="3" s="1"/>
  <c r="D132" i="3"/>
  <c r="F132" i="3"/>
  <c r="P132" i="3" s="1"/>
  <c r="M132" i="3"/>
  <c r="N132" i="3" l="1"/>
  <c r="A133" i="3"/>
  <c r="B133" i="3" s="1"/>
  <c r="H133" i="3" l="1"/>
  <c r="R133" i="3" s="1"/>
  <c r="I133" i="3"/>
  <c r="S133" i="3" s="1"/>
  <c r="G133" i="3"/>
  <c r="Q133" i="3" s="1"/>
  <c r="E133" i="3"/>
  <c r="O133" i="3" s="1"/>
  <c r="D133" i="3"/>
  <c r="M133" i="3"/>
  <c r="F133" i="3"/>
  <c r="P133" i="3" s="1"/>
  <c r="N133" i="3" l="1"/>
  <c r="A134" i="3"/>
  <c r="B134" i="3" s="1"/>
  <c r="I134" i="3" l="1"/>
  <c r="S134" i="3" s="1"/>
  <c r="D134" i="3"/>
  <c r="M134" i="3"/>
  <c r="E134" i="3"/>
  <c r="O134" i="3" s="1"/>
  <c r="F134" i="3"/>
  <c r="P134" i="3" s="1"/>
  <c r="H134" i="3"/>
  <c r="R134" i="3" s="1"/>
  <c r="G134" i="3"/>
  <c r="Q134" i="3" s="1"/>
  <c r="N134" i="3" l="1"/>
  <c r="A135" i="3"/>
  <c r="B135" i="3" s="1"/>
  <c r="D135" i="3" l="1"/>
  <c r="H135" i="3"/>
  <c r="R135" i="3" s="1"/>
  <c r="M135" i="3"/>
  <c r="F135" i="3"/>
  <c r="P135" i="3" s="1"/>
  <c r="E135" i="3"/>
  <c r="O135" i="3" s="1"/>
  <c r="G135" i="3"/>
  <c r="Q135" i="3" s="1"/>
  <c r="I135" i="3"/>
  <c r="S135" i="3" s="1"/>
  <c r="A136" i="3" l="1"/>
  <c r="B136" i="3" s="1"/>
  <c r="N135" i="3"/>
  <c r="M136" i="3" l="1"/>
  <c r="D136" i="3"/>
  <c r="H136" i="3"/>
  <c r="R136" i="3" s="1"/>
  <c r="E136" i="3"/>
  <c r="O136" i="3" s="1"/>
  <c r="G136" i="3"/>
  <c r="Q136" i="3" s="1"/>
  <c r="I136" i="3"/>
  <c r="S136" i="3" s="1"/>
  <c r="F136" i="3"/>
  <c r="P136" i="3" s="1"/>
  <c r="N136" i="3" l="1"/>
  <c r="A137" i="3"/>
  <c r="B137" i="3" s="1"/>
  <c r="M137" i="3" l="1"/>
  <c r="E137" i="3"/>
  <c r="O137" i="3" s="1"/>
  <c r="I137" i="3"/>
  <c r="S137" i="3" s="1"/>
  <c r="F137" i="3"/>
  <c r="P137" i="3" s="1"/>
  <c r="H137" i="3"/>
  <c r="R137" i="3" s="1"/>
  <c r="D137" i="3"/>
  <c r="G137" i="3"/>
  <c r="Q137" i="3" s="1"/>
  <c r="A138" i="3" l="1"/>
  <c r="B138" i="3" s="1"/>
  <c r="N137" i="3"/>
  <c r="F138" i="3" l="1"/>
  <c r="P138" i="3" s="1"/>
  <c r="I138" i="3"/>
  <c r="S138" i="3" s="1"/>
  <c r="G138" i="3"/>
  <c r="Q138" i="3" s="1"/>
  <c r="H138" i="3"/>
  <c r="R138" i="3" s="1"/>
  <c r="D138" i="3"/>
  <c r="M138" i="3"/>
  <c r="E138" i="3"/>
  <c r="O138" i="3" s="1"/>
  <c r="N138" i="3" l="1"/>
  <c r="A139" i="3"/>
  <c r="B139" i="3" s="1"/>
  <c r="M139" i="3" l="1"/>
  <c r="H139" i="3"/>
  <c r="R139" i="3" s="1"/>
  <c r="F139" i="3"/>
  <c r="P139" i="3" s="1"/>
  <c r="E139" i="3"/>
  <c r="O139" i="3" s="1"/>
  <c r="I139" i="3"/>
  <c r="S139" i="3" s="1"/>
  <c r="G139" i="3"/>
  <c r="Q139" i="3" s="1"/>
  <c r="D139" i="3"/>
  <c r="N139" i="3" l="1"/>
  <c r="A140" i="3"/>
  <c r="B140" i="3" s="1"/>
  <c r="F140" i="3" l="1"/>
  <c r="P140" i="3" s="1"/>
  <c r="M140" i="3"/>
  <c r="G140" i="3"/>
  <c r="Q140" i="3" s="1"/>
  <c r="I140" i="3"/>
  <c r="S140" i="3" s="1"/>
  <c r="D140" i="3"/>
  <c r="E140" i="3"/>
  <c r="O140" i="3" s="1"/>
  <c r="H140" i="3"/>
  <c r="R140" i="3" s="1"/>
  <c r="N140" i="3" l="1"/>
  <c r="A141" i="3"/>
  <c r="B141" i="3" s="1"/>
  <c r="F141" i="3" l="1"/>
  <c r="P141" i="3" s="1"/>
  <c r="M141" i="3"/>
  <c r="H141" i="3"/>
  <c r="R141" i="3" s="1"/>
  <c r="G141" i="3"/>
  <c r="Q141" i="3" s="1"/>
  <c r="D141" i="3"/>
  <c r="I141" i="3"/>
  <c r="S141" i="3" s="1"/>
  <c r="E141" i="3"/>
  <c r="O141" i="3" s="1"/>
  <c r="N141" i="3" l="1"/>
  <c r="A142" i="3"/>
  <c r="B142" i="3" s="1"/>
  <c r="I142" i="3" l="1"/>
  <c r="S142" i="3" s="1"/>
  <c r="G142" i="3"/>
  <c r="Q142" i="3" s="1"/>
  <c r="H142" i="3"/>
  <c r="R142" i="3" s="1"/>
  <c r="E142" i="3"/>
  <c r="O142" i="3" s="1"/>
  <c r="M142" i="3"/>
  <c r="F142" i="3"/>
  <c r="P142" i="3" s="1"/>
  <c r="D142" i="3"/>
  <c r="N142" i="3" l="1"/>
  <c r="A143" i="3"/>
  <c r="B143" i="3" s="1"/>
  <c r="M143" i="3" l="1"/>
  <c r="G143" i="3"/>
  <c r="Q143" i="3" s="1"/>
  <c r="F143" i="3"/>
  <c r="P143" i="3" s="1"/>
  <c r="I143" i="3"/>
  <c r="S143" i="3" s="1"/>
  <c r="E143" i="3"/>
  <c r="O143" i="3" s="1"/>
  <c r="D143" i="3"/>
  <c r="H143" i="3"/>
  <c r="R143" i="3" s="1"/>
  <c r="N143" i="3" l="1"/>
  <c r="A144" i="3"/>
  <c r="B144" i="3" s="1"/>
  <c r="M144" i="3" l="1"/>
  <c r="G144" i="3"/>
  <c r="Q144" i="3" s="1"/>
  <c r="D144" i="3"/>
  <c r="H144" i="3"/>
  <c r="R144" i="3" s="1"/>
  <c r="F144" i="3"/>
  <c r="P144" i="3" s="1"/>
  <c r="I144" i="3"/>
  <c r="S144" i="3" s="1"/>
  <c r="E144" i="3"/>
  <c r="O144" i="3" s="1"/>
  <c r="N144" i="3" l="1"/>
  <c r="A145" i="3"/>
  <c r="B145" i="3" s="1"/>
  <c r="M145" i="3" l="1"/>
  <c r="E145" i="3"/>
  <c r="O145" i="3" s="1"/>
  <c r="H145" i="3"/>
  <c r="R145" i="3" s="1"/>
  <c r="I145" i="3"/>
  <c r="S145" i="3" s="1"/>
  <c r="G145" i="3"/>
  <c r="Q145" i="3" s="1"/>
  <c r="D145" i="3"/>
  <c r="F145" i="3"/>
  <c r="P145" i="3" s="1"/>
  <c r="N145" i="3" l="1"/>
  <c r="A146" i="3"/>
  <c r="B146" i="3" s="1"/>
  <c r="F146" i="3" l="1"/>
  <c r="P146" i="3" s="1"/>
  <c r="H146" i="3"/>
  <c r="R146" i="3" s="1"/>
  <c r="I146" i="3"/>
  <c r="S146" i="3" s="1"/>
  <c r="M146" i="3"/>
  <c r="D146" i="3"/>
  <c r="E146" i="3"/>
  <c r="O146" i="3" s="1"/>
  <c r="G146" i="3"/>
  <c r="Q146" i="3" s="1"/>
  <c r="N146" i="3" l="1"/>
  <c r="A147" i="3"/>
  <c r="B147" i="3" s="1"/>
  <c r="M147" i="3" l="1"/>
  <c r="G147" i="3"/>
  <c r="Q147" i="3" s="1"/>
  <c r="I147" i="3"/>
  <c r="S147" i="3" s="1"/>
  <c r="E147" i="3"/>
  <c r="O147" i="3" s="1"/>
  <c r="H147" i="3"/>
  <c r="R147" i="3" s="1"/>
  <c r="F147" i="3"/>
  <c r="P147" i="3" s="1"/>
  <c r="D147" i="3"/>
  <c r="N147" i="3" l="1"/>
  <c r="A148" i="3"/>
  <c r="B148" i="3" s="1"/>
  <c r="E148" i="3" l="1"/>
  <c r="O148" i="3" s="1"/>
  <c r="H148" i="3"/>
  <c r="R148" i="3" s="1"/>
  <c r="G148" i="3"/>
  <c r="Q148" i="3" s="1"/>
  <c r="D148" i="3"/>
  <c r="M148" i="3"/>
  <c r="F148" i="3"/>
  <c r="P148" i="3" s="1"/>
  <c r="I148" i="3"/>
  <c r="S148" i="3" s="1"/>
  <c r="N148" i="3" l="1"/>
  <c r="A149" i="3"/>
  <c r="B149" i="3" s="1"/>
  <c r="F149" i="3" l="1"/>
  <c r="P149" i="3" s="1"/>
  <c r="I149" i="3"/>
  <c r="S149" i="3" s="1"/>
  <c r="E149" i="3"/>
  <c r="O149" i="3" s="1"/>
  <c r="M149" i="3"/>
  <c r="H149" i="3"/>
  <c r="R149" i="3" s="1"/>
  <c r="G149" i="3"/>
  <c r="Q149" i="3" s="1"/>
  <c r="D149" i="3"/>
  <c r="A150" i="3" l="1"/>
  <c r="B150" i="3" s="1"/>
  <c r="N149" i="3"/>
  <c r="I150" i="3" l="1"/>
  <c r="S150" i="3" s="1"/>
  <c r="F150" i="3"/>
  <c r="P150" i="3" s="1"/>
  <c r="E150" i="3"/>
  <c r="O150" i="3" s="1"/>
  <c r="M150" i="3"/>
  <c r="H150" i="3"/>
  <c r="R150" i="3" s="1"/>
  <c r="D150" i="3"/>
  <c r="G150" i="3"/>
  <c r="Q150" i="3" s="1"/>
  <c r="N150" i="3" l="1"/>
  <c r="A151" i="3"/>
  <c r="B151" i="3" s="1"/>
  <c r="M151" i="3" l="1"/>
  <c r="F151" i="3"/>
  <c r="P151" i="3" s="1"/>
  <c r="D151" i="3"/>
  <c r="H151" i="3"/>
  <c r="R151" i="3" s="1"/>
  <c r="I151" i="3"/>
  <c r="S151" i="3" s="1"/>
  <c r="E151" i="3"/>
  <c r="O151" i="3" s="1"/>
  <c r="G151" i="3"/>
  <c r="Q151" i="3" s="1"/>
  <c r="N151" i="3" l="1"/>
  <c r="A152" i="3"/>
  <c r="B152" i="3" s="1"/>
  <c r="M152" i="3" l="1"/>
  <c r="D152" i="3"/>
  <c r="I152" i="3"/>
  <c r="S152" i="3" s="1"/>
  <c r="H152" i="3"/>
  <c r="R152" i="3" s="1"/>
  <c r="G152" i="3"/>
  <c r="Q152" i="3" s="1"/>
  <c r="E152" i="3"/>
  <c r="O152" i="3" s="1"/>
  <c r="F152" i="3"/>
  <c r="P152" i="3" s="1"/>
  <c r="N152" i="3" l="1"/>
  <c r="A153" i="3"/>
  <c r="B153" i="3" s="1"/>
  <c r="M153" i="3" l="1"/>
  <c r="E153" i="3"/>
  <c r="O153" i="3" s="1"/>
  <c r="I153" i="3"/>
  <c r="S153" i="3" s="1"/>
  <c r="G153" i="3"/>
  <c r="Q153" i="3" s="1"/>
  <c r="F153" i="3"/>
  <c r="P153" i="3" s="1"/>
  <c r="H153" i="3"/>
  <c r="R153" i="3" s="1"/>
  <c r="D153" i="3"/>
  <c r="N153" i="3" l="1"/>
  <c r="A154" i="3"/>
  <c r="B154" i="3" s="1"/>
  <c r="E154" i="3" l="1"/>
  <c r="O154" i="3" s="1"/>
  <c r="I154" i="3"/>
  <c r="S154" i="3" s="1"/>
  <c r="G154" i="3"/>
  <c r="Q154" i="3" s="1"/>
  <c r="F154" i="3"/>
  <c r="P154" i="3" s="1"/>
  <c r="D154" i="3"/>
  <c r="H154" i="3"/>
  <c r="R154" i="3" s="1"/>
  <c r="M154" i="3"/>
  <c r="N154" i="3" l="1"/>
  <c r="A155" i="3"/>
  <c r="B155" i="3" s="1"/>
  <c r="E155" i="3" l="1"/>
  <c r="O155" i="3" s="1"/>
  <c r="H155" i="3"/>
  <c r="R155" i="3" s="1"/>
  <c r="M155" i="3"/>
  <c r="G155" i="3"/>
  <c r="Q155" i="3" s="1"/>
  <c r="D155" i="3"/>
  <c r="I155" i="3"/>
  <c r="S155" i="3" s="1"/>
  <c r="F155" i="3"/>
  <c r="P155" i="3" s="1"/>
  <c r="N155" i="3" l="1"/>
  <c r="A156" i="3"/>
  <c r="B156" i="3" s="1"/>
  <c r="I156" i="3" l="1"/>
  <c r="S156" i="3" s="1"/>
  <c r="D156" i="3"/>
  <c r="H156" i="3"/>
  <c r="R156" i="3" s="1"/>
  <c r="G156" i="3"/>
  <c r="Q156" i="3" s="1"/>
  <c r="M156" i="3"/>
  <c r="F156" i="3"/>
  <c r="P156" i="3" s="1"/>
  <c r="E156" i="3"/>
  <c r="O156" i="3" s="1"/>
  <c r="N156" i="3" l="1"/>
  <c r="A157" i="3"/>
  <c r="B157" i="3" s="1"/>
  <c r="G157" i="3" l="1"/>
  <c r="Q157" i="3" s="1"/>
  <c r="D157" i="3"/>
  <c r="H157" i="3"/>
  <c r="R157" i="3" s="1"/>
  <c r="I157" i="3"/>
  <c r="S157" i="3" s="1"/>
  <c r="E157" i="3"/>
  <c r="O157" i="3" s="1"/>
  <c r="M157" i="3"/>
  <c r="F157" i="3"/>
  <c r="P157" i="3" s="1"/>
  <c r="N157" i="3" l="1"/>
  <c r="A158" i="3"/>
  <c r="B158" i="3" s="1"/>
  <c r="E158" i="3" l="1"/>
  <c r="O158" i="3" s="1"/>
  <c r="G158" i="3"/>
  <c r="Q158" i="3" s="1"/>
  <c r="I158" i="3"/>
  <c r="S158" i="3" s="1"/>
  <c r="H158" i="3"/>
  <c r="R158" i="3" s="1"/>
  <c r="M158" i="3"/>
  <c r="F158" i="3"/>
  <c r="P158" i="3" s="1"/>
  <c r="D158" i="3"/>
  <c r="A159" i="3" l="1"/>
  <c r="B159" i="3" s="1"/>
  <c r="N158" i="3"/>
  <c r="M159" i="3" l="1"/>
  <c r="I159" i="3"/>
  <c r="S159" i="3" s="1"/>
  <c r="D159" i="3"/>
  <c r="E159" i="3"/>
  <c r="O159" i="3" s="1"/>
  <c r="F159" i="3"/>
  <c r="P159" i="3" s="1"/>
  <c r="G159" i="3"/>
  <c r="Q159" i="3" s="1"/>
  <c r="H159" i="3"/>
  <c r="R159" i="3" s="1"/>
  <c r="N159" i="3" l="1"/>
  <c r="A160" i="3"/>
  <c r="B160" i="3" s="1"/>
  <c r="E160" i="3" l="1"/>
  <c r="O160" i="3" s="1"/>
  <c r="I160" i="3"/>
  <c r="S160" i="3" s="1"/>
  <c r="M160" i="3"/>
  <c r="H160" i="3"/>
  <c r="R160" i="3" s="1"/>
  <c r="G160" i="3"/>
  <c r="Q160" i="3" s="1"/>
  <c r="F160" i="3"/>
  <c r="P160" i="3" s="1"/>
  <c r="D160" i="3"/>
  <c r="N160" i="3" l="1"/>
  <c r="A161" i="3"/>
  <c r="B161" i="3" s="1"/>
  <c r="D161" i="3" l="1"/>
  <c r="I161" i="3"/>
  <c r="S161" i="3" s="1"/>
  <c r="H161" i="3"/>
  <c r="R161" i="3" s="1"/>
  <c r="M161" i="3"/>
  <c r="F161" i="3"/>
  <c r="P161" i="3" s="1"/>
  <c r="G161" i="3"/>
  <c r="Q161" i="3" s="1"/>
  <c r="E161" i="3"/>
  <c r="O161" i="3" s="1"/>
  <c r="A162" i="3" l="1"/>
  <c r="B162" i="3" s="1"/>
  <c r="N161" i="3"/>
  <c r="G162" i="3" l="1"/>
  <c r="Q162" i="3" s="1"/>
  <c r="D162" i="3"/>
  <c r="I162" i="3"/>
  <c r="S162" i="3" s="1"/>
  <c r="M162" i="3"/>
  <c r="F162" i="3"/>
  <c r="P162" i="3" s="1"/>
  <c r="H162" i="3"/>
  <c r="R162" i="3" s="1"/>
  <c r="E162" i="3"/>
  <c r="O162" i="3" s="1"/>
  <c r="N162" i="3" l="1"/>
  <c r="A163" i="3"/>
  <c r="B163" i="3" s="1"/>
  <c r="H163" i="3" l="1"/>
  <c r="R163" i="3" s="1"/>
  <c r="I163" i="3"/>
  <c r="S163" i="3" s="1"/>
  <c r="M163" i="3"/>
  <c r="G163" i="3"/>
  <c r="Q163" i="3" s="1"/>
  <c r="F163" i="3"/>
  <c r="P163" i="3" s="1"/>
  <c r="E163" i="3"/>
  <c r="O163" i="3" s="1"/>
  <c r="D163" i="3"/>
  <c r="N163" i="3" l="1"/>
  <c r="A164" i="3"/>
  <c r="B164" i="3" s="1"/>
  <c r="F164" i="3" l="1"/>
  <c r="P164" i="3" s="1"/>
  <c r="E164" i="3"/>
  <c r="O164" i="3" s="1"/>
  <c r="G164" i="3"/>
  <c r="Q164" i="3" s="1"/>
  <c r="H164" i="3"/>
  <c r="R164" i="3" s="1"/>
  <c r="M164" i="3"/>
  <c r="I164" i="3"/>
  <c r="S164" i="3" s="1"/>
  <c r="D164" i="3"/>
  <c r="N164" i="3" l="1"/>
  <c r="A165" i="3"/>
  <c r="B165" i="3" s="1"/>
  <c r="M165" i="3" l="1"/>
  <c r="E165" i="3"/>
  <c r="O165" i="3" s="1"/>
  <c r="F165" i="3"/>
  <c r="P165" i="3" s="1"/>
  <c r="D165" i="3"/>
  <c r="H165" i="3"/>
  <c r="R165" i="3" s="1"/>
  <c r="I165" i="3"/>
  <c r="S165" i="3" s="1"/>
  <c r="G165" i="3"/>
  <c r="Q165" i="3" s="1"/>
  <c r="A166" i="3" l="1"/>
  <c r="B166" i="3" s="1"/>
  <c r="N165" i="3"/>
  <c r="F166" i="3" l="1"/>
  <c r="P166" i="3" s="1"/>
  <c r="M166" i="3"/>
  <c r="I166" i="3"/>
  <c r="S166" i="3" s="1"/>
  <c r="H166" i="3"/>
  <c r="R166" i="3" s="1"/>
  <c r="E166" i="3"/>
  <c r="O166" i="3" s="1"/>
  <c r="G166" i="3"/>
  <c r="Q166" i="3" s="1"/>
  <c r="D166" i="3"/>
  <c r="N166" i="3" l="1"/>
  <c r="A167" i="3"/>
  <c r="B167" i="3" s="1"/>
  <c r="E167" i="3" l="1"/>
  <c r="O167" i="3" s="1"/>
  <c r="F167" i="3"/>
  <c r="P167" i="3" s="1"/>
  <c r="G167" i="3"/>
  <c r="Q167" i="3" s="1"/>
  <c r="H167" i="3"/>
  <c r="R167" i="3" s="1"/>
  <c r="D167" i="3"/>
  <c r="I167" i="3"/>
  <c r="S167" i="3" s="1"/>
  <c r="M167" i="3"/>
  <c r="N167" i="3" l="1"/>
  <c r="A168" i="3"/>
  <c r="B168" i="3" s="1"/>
  <c r="E168" i="3" l="1"/>
  <c r="O168" i="3" s="1"/>
  <c r="F168" i="3"/>
  <c r="P168" i="3" s="1"/>
  <c r="M168" i="3"/>
  <c r="D168" i="3"/>
  <c r="I168" i="3"/>
  <c r="S168" i="3" s="1"/>
  <c r="G168" i="3"/>
  <c r="Q168" i="3" s="1"/>
  <c r="H168" i="3"/>
  <c r="R168" i="3" s="1"/>
  <c r="N168" i="3" l="1"/>
  <c r="A169" i="3"/>
  <c r="B169" i="3" s="1"/>
  <c r="H169" i="3" l="1"/>
  <c r="R169" i="3" s="1"/>
  <c r="D169" i="3"/>
  <c r="G169" i="3"/>
  <c r="Q169" i="3" s="1"/>
  <c r="M169" i="3"/>
  <c r="F169" i="3"/>
  <c r="P169" i="3" s="1"/>
  <c r="I169" i="3"/>
  <c r="S169" i="3" s="1"/>
  <c r="E169" i="3"/>
  <c r="O169" i="3" s="1"/>
  <c r="A170" i="3" l="1"/>
  <c r="B170" i="3" s="1"/>
  <c r="N169" i="3"/>
  <c r="D170" i="3" l="1"/>
  <c r="M170" i="3"/>
  <c r="H170" i="3"/>
  <c r="R170" i="3" s="1"/>
  <c r="F170" i="3"/>
  <c r="P170" i="3" s="1"/>
  <c r="G170" i="3"/>
  <c r="Q170" i="3" s="1"/>
  <c r="I170" i="3"/>
  <c r="S170" i="3" s="1"/>
  <c r="E170" i="3"/>
  <c r="O170" i="3" s="1"/>
  <c r="N170" i="3" l="1"/>
  <c r="A171" i="3"/>
  <c r="B171" i="3" s="1"/>
  <c r="M171" i="3" l="1"/>
  <c r="E171" i="3"/>
  <c r="O171" i="3" s="1"/>
  <c r="I171" i="3"/>
  <c r="S171" i="3" s="1"/>
  <c r="H171" i="3"/>
  <c r="R171" i="3" s="1"/>
  <c r="G171" i="3"/>
  <c r="Q171" i="3" s="1"/>
  <c r="D171" i="3"/>
  <c r="F171" i="3"/>
  <c r="P171" i="3" s="1"/>
  <c r="N171" i="3" l="1"/>
  <c r="A172" i="3"/>
  <c r="B172" i="3" s="1"/>
  <c r="H172" i="3" l="1"/>
  <c r="R172" i="3" s="1"/>
  <c r="F172" i="3"/>
  <c r="P172" i="3" s="1"/>
  <c r="I172" i="3"/>
  <c r="S172" i="3" s="1"/>
  <c r="D172" i="3"/>
  <c r="M172" i="3"/>
  <c r="G172" i="3"/>
  <c r="Q172" i="3" s="1"/>
  <c r="E172" i="3"/>
  <c r="O172" i="3" s="1"/>
  <c r="A173" i="3" l="1"/>
  <c r="B173" i="3" s="1"/>
  <c r="N172" i="3"/>
  <c r="I173" i="3" l="1"/>
  <c r="S173" i="3" s="1"/>
  <c r="F173" i="3"/>
  <c r="P173" i="3" s="1"/>
  <c r="H173" i="3"/>
  <c r="R173" i="3" s="1"/>
  <c r="M173" i="3"/>
  <c r="E173" i="3"/>
  <c r="O173" i="3" s="1"/>
  <c r="D173" i="3"/>
  <c r="G173" i="3"/>
  <c r="Q173" i="3" s="1"/>
  <c r="A174" i="3" l="1"/>
  <c r="B174" i="3" s="1"/>
  <c r="N173" i="3"/>
  <c r="M174" i="3" l="1"/>
  <c r="G174" i="3"/>
  <c r="Q174" i="3" s="1"/>
  <c r="D174" i="3"/>
  <c r="I174" i="3"/>
  <c r="S174" i="3" s="1"/>
  <c r="E174" i="3"/>
  <c r="O174" i="3" s="1"/>
  <c r="H174" i="3"/>
  <c r="R174" i="3" s="1"/>
  <c r="F174" i="3"/>
  <c r="P174" i="3" s="1"/>
  <c r="A175" i="3" l="1"/>
  <c r="B175" i="3" s="1"/>
  <c r="N174" i="3"/>
  <c r="I175" i="3" l="1"/>
  <c r="S175" i="3" s="1"/>
  <c r="D175" i="3"/>
  <c r="E175" i="3"/>
  <c r="O175" i="3" s="1"/>
  <c r="H175" i="3"/>
  <c r="R175" i="3" s="1"/>
  <c r="F175" i="3"/>
  <c r="P175" i="3" s="1"/>
  <c r="G175" i="3"/>
  <c r="Q175" i="3" s="1"/>
  <c r="M175" i="3"/>
  <c r="N175" i="3" l="1"/>
  <c r="A176" i="3"/>
  <c r="B176" i="3" s="1"/>
  <c r="H176" i="3" l="1"/>
  <c r="R176" i="3" s="1"/>
  <c r="G176" i="3"/>
  <c r="Q176" i="3" s="1"/>
  <c r="F176" i="3"/>
  <c r="P176" i="3" s="1"/>
  <c r="E176" i="3"/>
  <c r="O176" i="3" s="1"/>
  <c r="D176" i="3"/>
  <c r="I176" i="3"/>
  <c r="S176" i="3" s="1"/>
  <c r="M176" i="3"/>
  <c r="N176" i="3" l="1"/>
  <c r="A177" i="3"/>
  <c r="B177" i="3" s="1"/>
  <c r="D177" i="3" l="1"/>
  <c r="H177" i="3"/>
  <c r="R177" i="3" s="1"/>
  <c r="E177" i="3"/>
  <c r="O177" i="3" s="1"/>
  <c r="G177" i="3"/>
  <c r="Q177" i="3" s="1"/>
  <c r="I177" i="3"/>
  <c r="S177" i="3" s="1"/>
  <c r="M177" i="3"/>
  <c r="F177" i="3"/>
  <c r="P177" i="3" s="1"/>
  <c r="A178" i="3" l="1"/>
  <c r="B178" i="3" s="1"/>
  <c r="N177" i="3"/>
  <c r="H178" i="3" l="1"/>
  <c r="R178" i="3" s="1"/>
  <c r="M178" i="3"/>
  <c r="I178" i="3"/>
  <c r="S178" i="3" s="1"/>
  <c r="G178" i="3"/>
  <c r="Q178" i="3" s="1"/>
  <c r="F178" i="3"/>
  <c r="P178" i="3" s="1"/>
  <c r="E178" i="3"/>
  <c r="O178" i="3" s="1"/>
  <c r="D178" i="3"/>
  <c r="N178" i="3" l="1"/>
  <c r="A179" i="3"/>
  <c r="B179" i="3" s="1"/>
  <c r="M179" i="3" l="1"/>
  <c r="G179" i="3"/>
  <c r="Q179" i="3" s="1"/>
  <c r="I179" i="3"/>
  <c r="S179" i="3" s="1"/>
  <c r="F179" i="3"/>
  <c r="P179" i="3" s="1"/>
  <c r="D179" i="3"/>
  <c r="E179" i="3"/>
  <c r="O179" i="3" s="1"/>
  <c r="H179" i="3"/>
  <c r="R179" i="3" s="1"/>
  <c r="N179" i="3" l="1"/>
  <c r="A180" i="3"/>
  <c r="B180" i="3" s="1"/>
  <c r="D180" i="3" l="1"/>
  <c r="I180" i="3"/>
  <c r="S180" i="3" s="1"/>
  <c r="F180" i="3"/>
  <c r="P180" i="3" s="1"/>
  <c r="G180" i="3"/>
  <c r="Q180" i="3" s="1"/>
  <c r="M180" i="3"/>
  <c r="E180" i="3"/>
  <c r="O180" i="3" s="1"/>
  <c r="H180" i="3"/>
  <c r="R180" i="3" s="1"/>
  <c r="N180" i="3" l="1"/>
  <c r="A181" i="3"/>
  <c r="B181" i="3" s="1"/>
  <c r="D181" i="3" l="1"/>
  <c r="G181" i="3"/>
  <c r="Q181" i="3" s="1"/>
  <c r="H181" i="3"/>
  <c r="R181" i="3" s="1"/>
  <c r="E181" i="3"/>
  <c r="O181" i="3" s="1"/>
  <c r="F181" i="3"/>
  <c r="P181" i="3" s="1"/>
  <c r="M181" i="3"/>
  <c r="I181" i="3"/>
  <c r="S181" i="3" s="1"/>
  <c r="A182" i="3" l="1"/>
  <c r="B182" i="3" s="1"/>
  <c r="N181" i="3"/>
  <c r="G182" i="3" l="1"/>
  <c r="Q182" i="3" s="1"/>
  <c r="I182" i="3"/>
  <c r="S182" i="3" s="1"/>
  <c r="H182" i="3"/>
  <c r="R182" i="3" s="1"/>
  <c r="F182" i="3"/>
  <c r="P182" i="3" s="1"/>
  <c r="E182" i="3"/>
  <c r="O182" i="3" s="1"/>
  <c r="M182" i="3"/>
  <c r="D182" i="3"/>
  <c r="N182" i="3" l="1"/>
  <c r="A183" i="3"/>
  <c r="B183" i="3" s="1"/>
  <c r="M183" i="3" l="1"/>
  <c r="H183" i="3"/>
  <c r="R183" i="3" s="1"/>
  <c r="E183" i="3"/>
  <c r="O183" i="3" s="1"/>
  <c r="D183" i="3"/>
  <c r="I183" i="3"/>
  <c r="S183" i="3" s="1"/>
  <c r="F183" i="3"/>
  <c r="P183" i="3" s="1"/>
  <c r="G183" i="3"/>
  <c r="Q183" i="3" s="1"/>
  <c r="N183" i="3" l="1"/>
  <c r="A184" i="3"/>
  <c r="B184" i="3" s="1"/>
  <c r="G184" i="3" l="1"/>
  <c r="Q184" i="3" s="1"/>
  <c r="I184" i="3"/>
  <c r="S184" i="3" s="1"/>
  <c r="E184" i="3"/>
  <c r="O184" i="3" s="1"/>
  <c r="M184" i="3"/>
  <c r="D184" i="3"/>
  <c r="H184" i="3"/>
  <c r="R184" i="3" s="1"/>
  <c r="F184" i="3"/>
  <c r="P184" i="3" s="1"/>
  <c r="N184" i="3" l="1"/>
  <c r="A185" i="3"/>
  <c r="B185" i="3" s="1"/>
  <c r="I185" i="3" l="1"/>
  <c r="S185" i="3" s="1"/>
  <c r="H185" i="3"/>
  <c r="R185" i="3" s="1"/>
  <c r="D185" i="3"/>
  <c r="E185" i="3"/>
  <c r="O185" i="3" s="1"/>
  <c r="M185" i="3"/>
  <c r="F185" i="3"/>
  <c r="P185" i="3" s="1"/>
  <c r="G185" i="3"/>
  <c r="Q185" i="3" s="1"/>
  <c r="A186" i="3" l="1"/>
  <c r="B186" i="3" s="1"/>
  <c r="N185" i="3"/>
  <c r="M186" i="3" l="1"/>
  <c r="I186" i="3"/>
  <c r="S186" i="3" s="1"/>
  <c r="F186" i="3"/>
  <c r="P186" i="3" s="1"/>
  <c r="E186" i="3"/>
  <c r="O186" i="3" s="1"/>
  <c r="H186" i="3"/>
  <c r="R186" i="3" s="1"/>
  <c r="D186" i="3"/>
  <c r="G186" i="3"/>
  <c r="Q186" i="3" s="1"/>
  <c r="A187" i="3" l="1"/>
  <c r="B187" i="3" s="1"/>
  <c r="N186" i="3"/>
  <c r="D187" i="3" l="1"/>
  <c r="I187" i="3"/>
  <c r="S187" i="3" s="1"/>
  <c r="H187" i="3"/>
  <c r="R187" i="3" s="1"/>
  <c r="F187" i="3"/>
  <c r="P187" i="3" s="1"/>
  <c r="G187" i="3"/>
  <c r="Q187" i="3" s="1"/>
  <c r="E187" i="3"/>
  <c r="O187" i="3" s="1"/>
  <c r="M187" i="3"/>
  <c r="N187" i="3" l="1"/>
  <c r="A188" i="3"/>
  <c r="B188" i="3" s="1"/>
  <c r="F188" i="3" l="1"/>
  <c r="P188" i="3" s="1"/>
  <c r="G188" i="3"/>
  <c r="Q188" i="3" s="1"/>
  <c r="I188" i="3"/>
  <c r="S188" i="3" s="1"/>
  <c r="M188" i="3"/>
  <c r="D188" i="3"/>
  <c r="H188" i="3"/>
  <c r="R188" i="3" s="1"/>
  <c r="E188" i="3"/>
  <c r="O188" i="3" s="1"/>
  <c r="A189" i="3" l="1"/>
  <c r="B189" i="3" s="1"/>
  <c r="N188" i="3"/>
  <c r="D189" i="3" l="1"/>
  <c r="G189" i="3"/>
  <c r="Q189" i="3" s="1"/>
  <c r="H189" i="3"/>
  <c r="R189" i="3" s="1"/>
  <c r="E189" i="3"/>
  <c r="O189" i="3" s="1"/>
  <c r="I189" i="3"/>
  <c r="S189" i="3" s="1"/>
  <c r="M189" i="3"/>
  <c r="F189" i="3"/>
  <c r="P189" i="3" s="1"/>
  <c r="N189" i="3" l="1"/>
  <c r="A190" i="3"/>
  <c r="B190" i="3" s="1"/>
  <c r="G190" i="3" l="1"/>
  <c r="Q190" i="3" s="1"/>
  <c r="M190" i="3"/>
  <c r="H190" i="3"/>
  <c r="R190" i="3" s="1"/>
  <c r="I190" i="3"/>
  <c r="S190" i="3" s="1"/>
  <c r="D190" i="3"/>
  <c r="E190" i="3"/>
  <c r="O190" i="3" s="1"/>
  <c r="F190" i="3"/>
  <c r="P190" i="3" s="1"/>
  <c r="N190" i="3" l="1"/>
  <c r="A191" i="3"/>
  <c r="B191" i="3" s="1"/>
  <c r="H191" i="3" l="1"/>
  <c r="R191" i="3" s="1"/>
  <c r="F191" i="3"/>
  <c r="P191" i="3" s="1"/>
  <c r="E191" i="3"/>
  <c r="O191" i="3" s="1"/>
  <c r="G191" i="3"/>
  <c r="Q191" i="3" s="1"/>
  <c r="M191" i="3"/>
  <c r="I191" i="3"/>
  <c r="S191" i="3" s="1"/>
  <c r="D191" i="3"/>
  <c r="N191" i="3" l="1"/>
  <c r="A192" i="3"/>
  <c r="B192" i="3" s="1"/>
  <c r="M192" i="3" l="1"/>
  <c r="I192" i="3"/>
  <c r="S192" i="3" s="1"/>
  <c r="G192" i="3"/>
  <c r="Q192" i="3" s="1"/>
  <c r="H192" i="3"/>
  <c r="R192" i="3" s="1"/>
  <c r="F192" i="3"/>
  <c r="P192" i="3" s="1"/>
  <c r="D192" i="3"/>
  <c r="E192" i="3"/>
  <c r="O192" i="3" s="1"/>
  <c r="A193" i="3" l="1"/>
  <c r="B193" i="3" s="1"/>
  <c r="N192" i="3"/>
  <c r="E193" i="3" l="1"/>
  <c r="O193" i="3" s="1"/>
  <c r="F193" i="3"/>
  <c r="P193" i="3" s="1"/>
  <c r="D193" i="3"/>
  <c r="H193" i="3"/>
  <c r="R193" i="3" s="1"/>
  <c r="G193" i="3"/>
  <c r="Q193" i="3" s="1"/>
  <c r="I193" i="3"/>
  <c r="S193" i="3" s="1"/>
  <c r="M193" i="3"/>
  <c r="A194" i="3" l="1"/>
  <c r="B194" i="3" s="1"/>
  <c r="N193" i="3"/>
  <c r="E194" i="3" l="1"/>
  <c r="O194" i="3" s="1"/>
  <c r="D194" i="3"/>
  <c r="I194" i="3"/>
  <c r="S194" i="3" s="1"/>
  <c r="G194" i="3"/>
  <c r="Q194" i="3" s="1"/>
  <c r="M194" i="3"/>
  <c r="H194" i="3"/>
  <c r="R194" i="3" s="1"/>
  <c r="F194" i="3"/>
  <c r="P194" i="3" s="1"/>
  <c r="A195" i="3" l="1"/>
  <c r="B195" i="3" s="1"/>
  <c r="N194" i="3"/>
  <c r="E195" i="3" l="1"/>
  <c r="O195" i="3" s="1"/>
  <c r="H195" i="3"/>
  <c r="R195" i="3" s="1"/>
  <c r="D195" i="3"/>
  <c r="M195" i="3"/>
  <c r="F195" i="3"/>
  <c r="P195" i="3" s="1"/>
  <c r="G195" i="3"/>
  <c r="Q195" i="3" s="1"/>
  <c r="I195" i="3"/>
  <c r="S195" i="3" s="1"/>
  <c r="N195" i="3" l="1"/>
  <c r="A196" i="3"/>
  <c r="B196" i="3" s="1"/>
  <c r="G196" i="3" l="1"/>
  <c r="Q196" i="3" s="1"/>
  <c r="M196" i="3"/>
  <c r="H196" i="3"/>
  <c r="R196" i="3" s="1"/>
  <c r="D196" i="3"/>
  <c r="E196" i="3"/>
  <c r="O196" i="3" s="1"/>
  <c r="F196" i="3"/>
  <c r="P196" i="3" s="1"/>
  <c r="I196" i="3"/>
  <c r="S196" i="3" s="1"/>
  <c r="N196" i="3" l="1"/>
  <c r="A197" i="3"/>
  <c r="B197" i="3" s="1"/>
  <c r="H197" i="3" l="1"/>
  <c r="R197" i="3" s="1"/>
  <c r="I197" i="3"/>
  <c r="S197" i="3" s="1"/>
  <c r="G197" i="3"/>
  <c r="Q197" i="3" s="1"/>
  <c r="F197" i="3"/>
  <c r="P197" i="3" s="1"/>
  <c r="M197" i="3"/>
  <c r="E197" i="3"/>
  <c r="O197" i="3" s="1"/>
  <c r="D197" i="3"/>
  <c r="N197" i="3" l="1"/>
  <c r="A198" i="3"/>
  <c r="B198" i="3" s="1"/>
  <c r="M198" i="3" l="1"/>
  <c r="H198" i="3"/>
  <c r="R198" i="3" s="1"/>
  <c r="F198" i="3"/>
  <c r="P198" i="3" s="1"/>
  <c r="E198" i="3"/>
  <c r="O198" i="3" s="1"/>
  <c r="I198" i="3"/>
  <c r="S198" i="3" s="1"/>
  <c r="G198" i="3"/>
  <c r="Q198" i="3" s="1"/>
  <c r="D198" i="3"/>
  <c r="A199" i="3" l="1"/>
  <c r="B199" i="3" s="1"/>
  <c r="N198" i="3"/>
  <c r="F199" i="3" l="1"/>
  <c r="P199" i="3" s="1"/>
  <c r="M199" i="3"/>
  <c r="H199" i="3"/>
  <c r="R199" i="3" s="1"/>
  <c r="G199" i="3"/>
  <c r="Q199" i="3" s="1"/>
  <c r="D199" i="3"/>
  <c r="E199" i="3"/>
  <c r="O199" i="3" s="1"/>
  <c r="I199" i="3"/>
  <c r="S199" i="3" s="1"/>
  <c r="N199" i="3" l="1"/>
  <c r="A200" i="3"/>
  <c r="B200" i="3" s="1"/>
  <c r="M200" i="3" l="1"/>
  <c r="G200" i="3"/>
  <c r="Q200" i="3" s="1"/>
  <c r="E200" i="3"/>
  <c r="O200" i="3" s="1"/>
  <c r="F200" i="3"/>
  <c r="P200" i="3" s="1"/>
  <c r="H200" i="3"/>
  <c r="R200" i="3" s="1"/>
  <c r="D200" i="3"/>
  <c r="I200" i="3"/>
  <c r="S200" i="3" s="1"/>
  <c r="N200" i="3" l="1"/>
  <c r="A201" i="3"/>
  <c r="B201" i="3" s="1"/>
  <c r="M201" i="3" l="1"/>
  <c r="E201" i="3"/>
  <c r="O201" i="3" s="1"/>
  <c r="F201" i="3"/>
  <c r="P201" i="3" s="1"/>
  <c r="I201" i="3"/>
  <c r="S201" i="3" s="1"/>
  <c r="G201" i="3"/>
  <c r="Q201" i="3" s="1"/>
  <c r="H201" i="3"/>
  <c r="R201" i="3" s="1"/>
  <c r="D201" i="3"/>
  <c r="N201" i="3" l="1"/>
  <c r="A202" i="3"/>
  <c r="B202" i="3" s="1"/>
  <c r="H202" i="3" l="1"/>
  <c r="R202" i="3" s="1"/>
  <c r="D202" i="3"/>
  <c r="E202" i="3"/>
  <c r="O202" i="3" s="1"/>
  <c r="G202" i="3"/>
  <c r="Q202" i="3" s="1"/>
  <c r="F202" i="3"/>
  <c r="P202" i="3" s="1"/>
  <c r="M202" i="3"/>
  <c r="I202" i="3"/>
  <c r="S202" i="3" s="1"/>
  <c r="A203" i="3" l="1"/>
  <c r="B203" i="3" s="1"/>
  <c r="N202" i="3"/>
  <c r="I203" i="3" l="1"/>
  <c r="S203" i="3" s="1"/>
  <c r="H203" i="3"/>
  <c r="R203" i="3" s="1"/>
  <c r="F203" i="3"/>
  <c r="P203" i="3" s="1"/>
  <c r="G203" i="3"/>
  <c r="Q203" i="3" s="1"/>
  <c r="M203" i="3"/>
  <c r="E203" i="3"/>
  <c r="O203" i="3" s="1"/>
  <c r="D203" i="3"/>
  <c r="N203" i="3" l="1"/>
  <c r="A204" i="3"/>
  <c r="B204" i="3" s="1"/>
  <c r="G204" i="3" l="1"/>
  <c r="Q204" i="3" s="1"/>
  <c r="F204" i="3"/>
  <c r="P204" i="3" s="1"/>
  <c r="D204" i="3"/>
  <c r="M204" i="3"/>
  <c r="H204" i="3"/>
  <c r="R204" i="3" s="1"/>
  <c r="I204" i="3"/>
  <c r="S204" i="3" s="1"/>
  <c r="E204" i="3"/>
  <c r="O204" i="3" s="1"/>
  <c r="N204" i="3" l="1"/>
  <c r="A205" i="3"/>
  <c r="B205" i="3" s="1"/>
  <c r="M205" i="3" l="1"/>
  <c r="I205" i="3"/>
  <c r="S205" i="3" s="1"/>
  <c r="F205" i="3"/>
  <c r="P205" i="3" s="1"/>
  <c r="H205" i="3"/>
  <c r="R205" i="3" s="1"/>
  <c r="G205" i="3"/>
  <c r="Q205" i="3" s="1"/>
  <c r="D205" i="3"/>
  <c r="E205" i="3"/>
  <c r="O205" i="3" s="1"/>
  <c r="N205" i="3" l="1"/>
  <c r="A206" i="3"/>
  <c r="B206" i="3" s="1"/>
  <c r="H206" i="3" l="1"/>
  <c r="R206" i="3" s="1"/>
  <c r="E206" i="3"/>
  <c r="O206" i="3" s="1"/>
  <c r="D206" i="3"/>
  <c r="G206" i="3"/>
  <c r="Q206" i="3" s="1"/>
  <c r="M206" i="3"/>
  <c r="F206" i="3"/>
  <c r="P206" i="3" s="1"/>
  <c r="I206" i="3"/>
  <c r="S206" i="3" s="1"/>
  <c r="N206" i="3" l="1"/>
  <c r="A207" i="3"/>
  <c r="B207" i="3" s="1"/>
  <c r="F207" i="3" l="1"/>
  <c r="P207" i="3" s="1"/>
  <c r="H207" i="3"/>
  <c r="R207" i="3" s="1"/>
  <c r="D207" i="3"/>
  <c r="I207" i="3"/>
  <c r="S207" i="3" s="1"/>
  <c r="G207" i="3"/>
  <c r="Q207" i="3" s="1"/>
  <c r="M207" i="3"/>
  <c r="E207" i="3"/>
  <c r="O207" i="3" s="1"/>
  <c r="N207" i="3" l="1"/>
  <c r="A208" i="3"/>
  <c r="B208" i="3" s="1"/>
  <c r="M208" i="3" l="1"/>
  <c r="H208" i="3"/>
  <c r="R208" i="3" s="1"/>
  <c r="I208" i="3"/>
  <c r="S208" i="3" s="1"/>
  <c r="E208" i="3"/>
  <c r="O208" i="3" s="1"/>
  <c r="F208" i="3"/>
  <c r="P208" i="3" s="1"/>
  <c r="D208" i="3"/>
  <c r="G208" i="3"/>
  <c r="Q208" i="3" s="1"/>
  <c r="N208" i="3" l="1"/>
  <c r="A209" i="3"/>
  <c r="B209" i="3" s="1"/>
  <c r="M209" i="3" l="1"/>
  <c r="D209" i="3"/>
  <c r="G209" i="3"/>
  <c r="Q209" i="3" s="1"/>
  <c r="I209" i="3"/>
  <c r="S209" i="3" s="1"/>
  <c r="F209" i="3"/>
  <c r="P209" i="3" s="1"/>
  <c r="H209" i="3"/>
  <c r="R209" i="3" s="1"/>
  <c r="E209" i="3"/>
  <c r="O209" i="3" s="1"/>
  <c r="N209" i="3" l="1"/>
  <c r="A210" i="3"/>
  <c r="B210" i="3" s="1"/>
  <c r="E210" i="3" l="1"/>
  <c r="O210" i="3" s="1"/>
  <c r="M210" i="3"/>
  <c r="I210" i="3"/>
  <c r="S210" i="3" s="1"/>
  <c r="D210" i="3"/>
  <c r="F210" i="3"/>
  <c r="P210" i="3" s="1"/>
  <c r="H210" i="3"/>
  <c r="R210" i="3" s="1"/>
  <c r="G210" i="3"/>
  <c r="Q210" i="3" s="1"/>
  <c r="A211" i="3" l="1"/>
  <c r="B211" i="3" s="1"/>
  <c r="N210" i="3"/>
  <c r="E211" i="3" l="1"/>
  <c r="O211" i="3" s="1"/>
  <c r="M211" i="3"/>
  <c r="G211" i="3"/>
  <c r="Q211" i="3" s="1"/>
  <c r="I211" i="3"/>
  <c r="S211" i="3" s="1"/>
  <c r="F211" i="3"/>
  <c r="P211" i="3" s="1"/>
  <c r="D211" i="3"/>
  <c r="H211" i="3"/>
  <c r="R211" i="3" s="1"/>
  <c r="A212" i="3" l="1"/>
  <c r="B212" i="3" s="1"/>
  <c r="N211" i="3"/>
  <c r="G212" i="3" l="1"/>
  <c r="Q212" i="3" s="1"/>
  <c r="E212" i="3"/>
  <c r="O212" i="3" s="1"/>
  <c r="D212" i="3"/>
  <c r="F212" i="3"/>
  <c r="P212" i="3" s="1"/>
  <c r="H212" i="3"/>
  <c r="R212" i="3" s="1"/>
  <c r="I212" i="3"/>
  <c r="S212" i="3" s="1"/>
  <c r="M212" i="3"/>
  <c r="N212" i="3" l="1"/>
  <c r="A213" i="3"/>
  <c r="B213" i="3" s="1"/>
  <c r="F213" i="3" l="1"/>
  <c r="P213" i="3" s="1"/>
  <c r="E213" i="3"/>
  <c r="O213" i="3" s="1"/>
  <c r="G213" i="3"/>
  <c r="Q213" i="3" s="1"/>
  <c r="M213" i="3"/>
  <c r="I213" i="3"/>
  <c r="S213" i="3" s="1"/>
  <c r="D213" i="3"/>
  <c r="H213" i="3"/>
  <c r="R213" i="3" s="1"/>
  <c r="A214" i="3" l="1"/>
  <c r="B214" i="3" s="1"/>
  <c r="N213" i="3"/>
  <c r="I214" i="3" l="1"/>
  <c r="S214" i="3" s="1"/>
  <c r="F214" i="3"/>
  <c r="P214" i="3" s="1"/>
  <c r="E214" i="3"/>
  <c r="O214" i="3" s="1"/>
  <c r="M214" i="3"/>
  <c r="H214" i="3"/>
  <c r="R214" i="3" s="1"/>
  <c r="D214" i="3"/>
  <c r="G214" i="3"/>
  <c r="Q214" i="3" s="1"/>
  <c r="A215" i="3" l="1"/>
  <c r="B215" i="3" s="1"/>
  <c r="N214" i="3"/>
  <c r="I215" i="3" l="1"/>
  <c r="S215" i="3" s="1"/>
  <c r="H215" i="3"/>
  <c r="R215" i="3" s="1"/>
  <c r="F215" i="3"/>
  <c r="P215" i="3" s="1"/>
  <c r="D215" i="3"/>
  <c r="G215" i="3"/>
  <c r="Q215" i="3" s="1"/>
  <c r="M215" i="3"/>
  <c r="E215" i="3"/>
  <c r="O215" i="3" s="1"/>
  <c r="A216" i="3" l="1"/>
  <c r="B216" i="3" s="1"/>
  <c r="N215" i="3"/>
  <c r="I216" i="3" l="1"/>
  <c r="S216" i="3" s="1"/>
  <c r="E216" i="3"/>
  <c r="O216" i="3" s="1"/>
  <c r="D216" i="3"/>
  <c r="M216" i="3"/>
  <c r="H216" i="3"/>
  <c r="R216" i="3" s="1"/>
  <c r="G216" i="3"/>
  <c r="Q216" i="3" s="1"/>
  <c r="F216" i="3"/>
  <c r="P216" i="3" s="1"/>
  <c r="N216" i="3" l="1"/>
  <c r="A217" i="3"/>
  <c r="B217" i="3" s="1"/>
  <c r="I217" i="3" l="1"/>
  <c r="S217" i="3" s="1"/>
  <c r="G217" i="3"/>
  <c r="Q217" i="3" s="1"/>
  <c r="D217" i="3"/>
  <c r="H217" i="3"/>
  <c r="R217" i="3" s="1"/>
  <c r="E217" i="3"/>
  <c r="O217" i="3" s="1"/>
  <c r="M217" i="3"/>
  <c r="F217" i="3"/>
  <c r="P217" i="3" s="1"/>
  <c r="N217" i="3" l="1"/>
  <c r="A218" i="3"/>
  <c r="B218" i="3" s="1"/>
  <c r="M218" i="3" l="1"/>
  <c r="I218" i="3"/>
  <c r="S218" i="3" s="1"/>
  <c r="G218" i="3"/>
  <c r="Q218" i="3" s="1"/>
  <c r="E218" i="3"/>
  <c r="O218" i="3" s="1"/>
  <c r="F218" i="3"/>
  <c r="P218" i="3" s="1"/>
  <c r="H218" i="3"/>
  <c r="R218" i="3" s="1"/>
  <c r="D218" i="3"/>
  <c r="N218" i="3" l="1"/>
  <c r="A219" i="3"/>
  <c r="B219" i="3" s="1"/>
  <c r="M219" i="3" l="1"/>
  <c r="I219" i="3"/>
  <c r="S219" i="3" s="1"/>
  <c r="H219" i="3"/>
  <c r="R219" i="3" s="1"/>
  <c r="D219" i="3"/>
  <c r="E219" i="3"/>
  <c r="O219" i="3" s="1"/>
  <c r="F219" i="3"/>
  <c r="P219" i="3" s="1"/>
  <c r="G219" i="3"/>
  <c r="Q219" i="3" s="1"/>
  <c r="N219" i="3" l="1"/>
  <c r="A220" i="3"/>
  <c r="B220" i="3" s="1"/>
  <c r="M220" i="3" l="1"/>
  <c r="I220" i="3"/>
  <c r="S220" i="3" s="1"/>
  <c r="G220" i="3"/>
  <c r="Q220" i="3" s="1"/>
  <c r="E220" i="3"/>
  <c r="O220" i="3" s="1"/>
  <c r="D220" i="3"/>
  <c r="F220" i="3"/>
  <c r="P220" i="3" s="1"/>
  <c r="H220" i="3"/>
  <c r="R220" i="3" s="1"/>
  <c r="N220" i="3" l="1"/>
  <c r="A221" i="3"/>
  <c r="B221" i="3" s="1"/>
  <c r="I221" i="3" l="1"/>
  <c r="S221" i="3" s="1"/>
  <c r="M221" i="3"/>
  <c r="F221" i="3"/>
  <c r="P221" i="3" s="1"/>
  <c r="E221" i="3"/>
  <c r="O221" i="3" s="1"/>
  <c r="D221" i="3"/>
  <c r="G221" i="3"/>
  <c r="Q221" i="3" s="1"/>
  <c r="H221" i="3"/>
  <c r="R221" i="3" s="1"/>
  <c r="N221" i="3" l="1"/>
  <c r="A222" i="3"/>
  <c r="B222" i="3" s="1"/>
  <c r="H222" i="3" l="1"/>
  <c r="R222" i="3" s="1"/>
  <c r="M222" i="3"/>
  <c r="E222" i="3"/>
  <c r="O222" i="3" s="1"/>
  <c r="I222" i="3"/>
  <c r="S222" i="3" s="1"/>
  <c r="F222" i="3"/>
  <c r="P222" i="3" s="1"/>
  <c r="D222" i="3"/>
  <c r="G222" i="3"/>
  <c r="Q222" i="3" s="1"/>
  <c r="A223" i="3" l="1"/>
  <c r="B223" i="3" s="1"/>
  <c r="N222" i="3"/>
  <c r="H223" i="3" l="1"/>
  <c r="R223" i="3" s="1"/>
  <c r="G223" i="3"/>
  <c r="Q223" i="3" s="1"/>
  <c r="F223" i="3"/>
  <c r="P223" i="3" s="1"/>
  <c r="I223" i="3"/>
  <c r="S223" i="3" s="1"/>
  <c r="D223" i="3"/>
  <c r="E223" i="3"/>
  <c r="O223" i="3" s="1"/>
  <c r="M223" i="3"/>
  <c r="N223" i="3" l="1"/>
  <c r="A224" i="3"/>
  <c r="B224" i="3" s="1"/>
  <c r="G224" i="3" l="1"/>
  <c r="Q224" i="3" s="1"/>
  <c r="D224" i="3"/>
  <c r="H224" i="3"/>
  <c r="R224" i="3" s="1"/>
  <c r="F224" i="3"/>
  <c r="P224" i="3" s="1"/>
  <c r="M224" i="3"/>
  <c r="E224" i="3"/>
  <c r="O224" i="3" s="1"/>
  <c r="I224" i="3"/>
  <c r="S224" i="3" s="1"/>
  <c r="N224" i="3" l="1"/>
  <c r="A225" i="3"/>
  <c r="B225" i="3" s="1"/>
  <c r="E225" i="3" l="1"/>
  <c r="O225" i="3" s="1"/>
  <c r="I225" i="3"/>
  <c r="S225" i="3" s="1"/>
  <c r="G225" i="3"/>
  <c r="Q225" i="3" s="1"/>
  <c r="H225" i="3"/>
  <c r="R225" i="3" s="1"/>
  <c r="D225" i="3"/>
  <c r="F225" i="3"/>
  <c r="P225" i="3" s="1"/>
  <c r="M225" i="3"/>
  <c r="N225" i="3" l="1"/>
  <c r="A226" i="3"/>
  <c r="B226" i="3" s="1"/>
  <c r="D226" i="3" l="1"/>
  <c r="I226" i="3"/>
  <c r="S226" i="3" s="1"/>
  <c r="F226" i="3"/>
  <c r="P226" i="3" s="1"/>
  <c r="M226" i="3"/>
  <c r="E226" i="3"/>
  <c r="O226" i="3" s="1"/>
  <c r="G226" i="3"/>
  <c r="Q226" i="3" s="1"/>
  <c r="H226" i="3"/>
  <c r="R226" i="3" s="1"/>
  <c r="N226" i="3" l="1"/>
  <c r="A227" i="3"/>
  <c r="B227" i="3" s="1"/>
  <c r="F227" i="3" l="1"/>
  <c r="P227" i="3" s="1"/>
  <c r="E227" i="3"/>
  <c r="O227" i="3" s="1"/>
  <c r="H227" i="3"/>
  <c r="R227" i="3" s="1"/>
  <c r="D227" i="3"/>
  <c r="M227" i="3"/>
  <c r="I227" i="3"/>
  <c r="S227" i="3" s="1"/>
  <c r="G227" i="3"/>
  <c r="Q227" i="3" s="1"/>
  <c r="N227" i="3" l="1"/>
  <c r="A228" i="3"/>
  <c r="B228" i="3" s="1"/>
  <c r="M228" i="3" l="1"/>
  <c r="G228" i="3"/>
  <c r="Q228" i="3" s="1"/>
  <c r="I228" i="3"/>
  <c r="S228" i="3" s="1"/>
  <c r="E228" i="3"/>
  <c r="O228" i="3" s="1"/>
  <c r="H228" i="3"/>
  <c r="R228" i="3" s="1"/>
  <c r="F228" i="3"/>
  <c r="P228" i="3" s="1"/>
  <c r="D228" i="3"/>
  <c r="N228" i="3" l="1"/>
  <c r="A229" i="3"/>
  <c r="B229" i="3" s="1"/>
  <c r="E229" i="3" l="1"/>
  <c r="O229" i="3" s="1"/>
  <c r="D229" i="3"/>
  <c r="H229" i="3"/>
  <c r="R229" i="3" s="1"/>
  <c r="G229" i="3"/>
  <c r="Q229" i="3" s="1"/>
  <c r="M229" i="3"/>
  <c r="F229" i="3"/>
  <c r="P229" i="3" s="1"/>
  <c r="I229" i="3"/>
  <c r="S229" i="3" s="1"/>
  <c r="A230" i="3" l="1"/>
  <c r="B230" i="3" s="1"/>
  <c r="N229" i="3"/>
  <c r="F230" i="3" l="1"/>
  <c r="P230" i="3" s="1"/>
  <c r="E230" i="3"/>
  <c r="O230" i="3" s="1"/>
  <c r="I230" i="3"/>
  <c r="S230" i="3" s="1"/>
  <c r="H230" i="3"/>
  <c r="R230" i="3" s="1"/>
  <c r="G230" i="3"/>
  <c r="Q230" i="3" s="1"/>
  <c r="D230" i="3"/>
  <c r="M230" i="3"/>
  <c r="N230" i="3" l="1"/>
  <c r="A231" i="3"/>
  <c r="B231" i="3" s="1"/>
  <c r="I231" i="3" l="1"/>
  <c r="S231" i="3" s="1"/>
  <c r="H231" i="3"/>
  <c r="R231" i="3" s="1"/>
  <c r="G231" i="3"/>
  <c r="Q231" i="3" s="1"/>
  <c r="E231" i="3"/>
  <c r="O231" i="3" s="1"/>
  <c r="F231" i="3"/>
  <c r="P231" i="3" s="1"/>
  <c r="M231" i="3"/>
  <c r="D231" i="3"/>
  <c r="N231" i="3" l="1"/>
  <c r="A232" i="3"/>
  <c r="B232" i="3" s="1"/>
  <c r="H232" i="3" l="1"/>
  <c r="R232" i="3" s="1"/>
  <c r="E232" i="3"/>
  <c r="O232" i="3" s="1"/>
  <c r="I232" i="3"/>
  <c r="S232" i="3" s="1"/>
  <c r="F232" i="3"/>
  <c r="P232" i="3" s="1"/>
  <c r="M232" i="3"/>
  <c r="G232" i="3"/>
  <c r="Q232" i="3" s="1"/>
  <c r="D232" i="3"/>
  <c r="A233" i="3" l="1"/>
  <c r="B233" i="3" s="1"/>
  <c r="N232" i="3"/>
  <c r="H233" i="3" l="1"/>
  <c r="R233" i="3" s="1"/>
  <c r="G233" i="3"/>
  <c r="Q233" i="3" s="1"/>
  <c r="E233" i="3"/>
  <c r="O233" i="3" s="1"/>
  <c r="M233" i="3"/>
  <c r="F233" i="3"/>
  <c r="P233" i="3" s="1"/>
  <c r="D233" i="3"/>
  <c r="I233" i="3"/>
  <c r="S233" i="3" s="1"/>
  <c r="N233" i="3" l="1"/>
  <c r="A234" i="3"/>
  <c r="B234" i="3" s="1"/>
  <c r="D234" i="3" l="1"/>
  <c r="G234" i="3"/>
  <c r="Q234" i="3" s="1"/>
  <c r="F234" i="3"/>
  <c r="P234" i="3" s="1"/>
  <c r="M234" i="3"/>
  <c r="H234" i="3"/>
  <c r="R234" i="3" s="1"/>
  <c r="I234" i="3"/>
  <c r="S234" i="3" s="1"/>
  <c r="E234" i="3"/>
  <c r="O234" i="3" s="1"/>
  <c r="N234" i="3" l="1"/>
  <c r="A235" i="3"/>
  <c r="B235" i="3" s="1"/>
  <c r="M235" i="3" l="1"/>
  <c r="F235" i="3"/>
  <c r="P235" i="3" s="1"/>
  <c r="G235" i="3"/>
  <c r="Q235" i="3" s="1"/>
  <c r="E235" i="3"/>
  <c r="O235" i="3" s="1"/>
  <c r="D235" i="3"/>
  <c r="I235" i="3"/>
  <c r="S235" i="3" s="1"/>
  <c r="H235" i="3"/>
  <c r="R235" i="3" s="1"/>
  <c r="N235" i="3" l="1"/>
  <c r="A236" i="3"/>
  <c r="B236" i="3" s="1"/>
  <c r="I236" i="3" l="1"/>
  <c r="S236" i="3" s="1"/>
  <c r="F236" i="3"/>
  <c r="P236" i="3" s="1"/>
  <c r="G236" i="3"/>
  <c r="Q236" i="3" s="1"/>
  <c r="E236" i="3"/>
  <c r="O236" i="3" s="1"/>
  <c r="H236" i="3"/>
  <c r="R236" i="3" s="1"/>
  <c r="D236" i="3"/>
  <c r="M236" i="3"/>
  <c r="A237" i="3" l="1"/>
  <c r="B237" i="3" s="1"/>
  <c r="N236" i="3"/>
  <c r="F237" i="3" l="1"/>
  <c r="P237" i="3" s="1"/>
  <c r="M237" i="3"/>
  <c r="H237" i="3"/>
  <c r="R237" i="3" s="1"/>
  <c r="D237" i="3"/>
  <c r="E237" i="3"/>
  <c r="O237" i="3" s="1"/>
  <c r="G237" i="3"/>
  <c r="Q237" i="3" s="1"/>
  <c r="I237" i="3"/>
  <c r="S237" i="3" s="1"/>
  <c r="N237" i="3" l="1"/>
  <c r="A238" i="3"/>
  <c r="B238" i="3" s="1"/>
  <c r="E238" i="3" l="1"/>
  <c r="O238" i="3" s="1"/>
  <c r="H238" i="3"/>
  <c r="R238" i="3" s="1"/>
  <c r="F238" i="3"/>
  <c r="P238" i="3" s="1"/>
  <c r="M238" i="3"/>
  <c r="D238" i="3"/>
  <c r="G238" i="3"/>
  <c r="Q238" i="3" s="1"/>
  <c r="I238" i="3"/>
  <c r="S238" i="3" s="1"/>
  <c r="A239" i="3" l="1"/>
  <c r="B239" i="3" s="1"/>
  <c r="N238" i="3"/>
  <c r="E239" i="3" l="1"/>
  <c r="O239" i="3" s="1"/>
  <c r="M239" i="3"/>
  <c r="D239" i="3"/>
  <c r="F239" i="3"/>
  <c r="P239" i="3" s="1"/>
  <c r="H239" i="3"/>
  <c r="R239" i="3" s="1"/>
  <c r="G239" i="3"/>
  <c r="Q239" i="3" s="1"/>
  <c r="I239" i="3"/>
  <c r="S239" i="3" s="1"/>
  <c r="N239" i="3" l="1"/>
  <c r="A240" i="3"/>
  <c r="B240" i="3" s="1"/>
  <c r="I240" i="3" l="1"/>
  <c r="S240" i="3" s="1"/>
  <c r="G240" i="3"/>
  <c r="Q240" i="3" s="1"/>
  <c r="F240" i="3"/>
  <c r="P240" i="3" s="1"/>
  <c r="D240" i="3"/>
  <c r="M240" i="3"/>
  <c r="E240" i="3"/>
  <c r="O240" i="3" s="1"/>
  <c r="H240" i="3"/>
  <c r="R240" i="3" s="1"/>
  <c r="N240" i="3" l="1"/>
  <c r="A241" i="3"/>
  <c r="B241" i="3" s="1"/>
  <c r="H241" i="3" l="1"/>
  <c r="R241" i="3" s="1"/>
  <c r="E241" i="3"/>
  <c r="O241" i="3" s="1"/>
  <c r="M241" i="3"/>
  <c r="F241" i="3"/>
  <c r="P241" i="3" s="1"/>
  <c r="G241" i="3"/>
  <c r="Q241" i="3" s="1"/>
  <c r="D241" i="3"/>
  <c r="I241" i="3"/>
  <c r="S241" i="3" s="1"/>
  <c r="A242" i="3" l="1"/>
  <c r="B242" i="3" s="1"/>
  <c r="N241" i="3"/>
  <c r="H242" i="3" l="1"/>
  <c r="R242" i="3" s="1"/>
  <c r="M242" i="3"/>
  <c r="E242" i="3"/>
  <c r="O242" i="3" s="1"/>
  <c r="I242" i="3"/>
  <c r="S242" i="3" s="1"/>
  <c r="F242" i="3"/>
  <c r="P242" i="3" s="1"/>
  <c r="G242" i="3"/>
  <c r="Q242" i="3" s="1"/>
  <c r="D242" i="3"/>
  <c r="N242" i="3" l="1"/>
  <c r="A243" i="3"/>
  <c r="B243" i="3" s="1"/>
  <c r="G243" i="3" l="1"/>
  <c r="Q243" i="3" s="1"/>
  <c r="I243" i="3"/>
  <c r="S243" i="3" s="1"/>
  <c r="D243" i="3"/>
  <c r="M243" i="3"/>
  <c r="F243" i="3"/>
  <c r="P243" i="3" s="1"/>
  <c r="H243" i="3"/>
  <c r="R243" i="3" s="1"/>
  <c r="E243" i="3"/>
  <c r="O243" i="3" s="1"/>
  <c r="N243" i="3" l="1"/>
  <c r="A244" i="3"/>
  <c r="B244" i="3" s="1"/>
  <c r="H244" i="3" l="1"/>
  <c r="R244" i="3" s="1"/>
  <c r="G244" i="3"/>
  <c r="Q244" i="3" s="1"/>
  <c r="F244" i="3"/>
  <c r="P244" i="3" s="1"/>
  <c r="M244" i="3"/>
  <c r="E244" i="3"/>
  <c r="O244" i="3" s="1"/>
  <c r="D244" i="3"/>
  <c r="I244" i="3"/>
  <c r="S244" i="3" s="1"/>
  <c r="N244" i="3" l="1"/>
  <c r="A245" i="3"/>
  <c r="B245" i="3" s="1"/>
  <c r="I245" i="3" l="1"/>
  <c r="S245" i="3" s="1"/>
  <c r="M245" i="3"/>
  <c r="E245" i="3"/>
  <c r="O245" i="3" s="1"/>
  <c r="D245" i="3"/>
  <c r="F245" i="3"/>
  <c r="P245" i="3" s="1"/>
  <c r="H245" i="3"/>
  <c r="R245" i="3" s="1"/>
  <c r="G245" i="3"/>
  <c r="Q245" i="3" s="1"/>
  <c r="A246" i="3" l="1"/>
  <c r="B246" i="3" s="1"/>
  <c r="N245" i="3"/>
  <c r="M246" i="3" l="1"/>
  <c r="H246" i="3"/>
  <c r="R246" i="3" s="1"/>
  <c r="G246" i="3"/>
  <c r="Q246" i="3" s="1"/>
  <c r="E246" i="3"/>
  <c r="O246" i="3" s="1"/>
  <c r="D246" i="3"/>
  <c r="F246" i="3"/>
  <c r="P246" i="3" s="1"/>
  <c r="I246" i="3"/>
  <c r="S246" i="3" s="1"/>
  <c r="A247" i="3" l="1"/>
  <c r="B247" i="3" s="1"/>
  <c r="N246" i="3"/>
  <c r="M247" i="3" l="1"/>
  <c r="H247" i="3"/>
  <c r="R247" i="3" s="1"/>
  <c r="G247" i="3"/>
  <c r="Q247" i="3" s="1"/>
  <c r="F247" i="3"/>
  <c r="P247" i="3" s="1"/>
  <c r="I247" i="3"/>
  <c r="S247" i="3" s="1"/>
  <c r="D247" i="3"/>
  <c r="E247" i="3"/>
  <c r="O247" i="3" s="1"/>
  <c r="N247" i="3" l="1"/>
  <c r="A248" i="3"/>
  <c r="B248" i="3" s="1"/>
  <c r="H248" i="3" l="1"/>
  <c r="R248" i="3" s="1"/>
  <c r="M248" i="3"/>
  <c r="D248" i="3"/>
  <c r="G248" i="3"/>
  <c r="Q248" i="3" s="1"/>
  <c r="E248" i="3"/>
  <c r="O248" i="3" s="1"/>
  <c r="F248" i="3"/>
  <c r="P248" i="3" s="1"/>
  <c r="I248" i="3"/>
  <c r="S248" i="3" s="1"/>
  <c r="N248" i="3" l="1"/>
  <c r="A249" i="3"/>
  <c r="B249" i="3" s="1"/>
  <c r="F249" i="3" l="1"/>
  <c r="P249" i="3" s="1"/>
  <c r="E249" i="3"/>
  <c r="O249" i="3" s="1"/>
  <c r="G249" i="3"/>
  <c r="Q249" i="3" s="1"/>
  <c r="D249" i="3"/>
  <c r="H249" i="3"/>
  <c r="R249" i="3" s="1"/>
  <c r="M249" i="3"/>
  <c r="I249" i="3"/>
  <c r="S249" i="3" s="1"/>
  <c r="N249" i="3" l="1"/>
  <c r="A250" i="3"/>
  <c r="B250" i="3" s="1"/>
  <c r="M250" i="3" l="1"/>
  <c r="G250" i="3"/>
  <c r="Q250" i="3" s="1"/>
  <c r="E250" i="3"/>
  <c r="O250" i="3" s="1"/>
  <c r="D250" i="3"/>
  <c r="H250" i="3"/>
  <c r="R250" i="3" s="1"/>
  <c r="F250" i="3"/>
  <c r="P250" i="3" s="1"/>
  <c r="I250" i="3"/>
  <c r="S250" i="3" s="1"/>
  <c r="A251" i="3" l="1"/>
  <c r="B251" i="3" s="1"/>
  <c r="N250" i="3"/>
  <c r="D251" i="3" l="1"/>
  <c r="F251" i="3"/>
  <c r="P251" i="3" s="1"/>
  <c r="E251" i="3"/>
  <c r="O251" i="3" s="1"/>
  <c r="I251" i="3"/>
  <c r="S251" i="3" s="1"/>
  <c r="H251" i="3"/>
  <c r="R251" i="3" s="1"/>
  <c r="M251" i="3"/>
  <c r="G251" i="3"/>
  <c r="Q251" i="3" s="1"/>
  <c r="N251" i="3" l="1"/>
  <c r="A252" i="3"/>
  <c r="B252" i="3" s="1"/>
  <c r="E252" i="3" l="1"/>
  <c r="O252" i="3" s="1"/>
  <c r="M252" i="3"/>
  <c r="F252" i="3"/>
  <c r="P252" i="3" s="1"/>
  <c r="G252" i="3"/>
  <c r="Q252" i="3" s="1"/>
  <c r="H252" i="3"/>
  <c r="R252" i="3" s="1"/>
  <c r="I252" i="3"/>
  <c r="S252" i="3" s="1"/>
  <c r="D252" i="3"/>
  <c r="N252" i="3" l="1"/>
  <c r="A253" i="3"/>
  <c r="B253" i="3" s="1"/>
  <c r="F253" i="3" l="1"/>
  <c r="P253" i="3" s="1"/>
  <c r="G253" i="3"/>
  <c r="Q253" i="3" s="1"/>
  <c r="E253" i="3"/>
  <c r="O253" i="3" s="1"/>
  <c r="D253" i="3"/>
  <c r="M253" i="3"/>
  <c r="I253" i="3"/>
  <c r="S253" i="3" s="1"/>
  <c r="H253" i="3"/>
  <c r="R253" i="3" s="1"/>
  <c r="N253" i="3" l="1"/>
  <c r="A254" i="3"/>
  <c r="B254" i="3" s="1"/>
  <c r="H254" i="3" l="1"/>
  <c r="R254" i="3" s="1"/>
  <c r="E254" i="3"/>
  <c r="O254" i="3" s="1"/>
  <c r="D254" i="3"/>
  <c r="F254" i="3"/>
  <c r="P254" i="3" s="1"/>
  <c r="G254" i="3"/>
  <c r="Q254" i="3" s="1"/>
  <c r="M254" i="3"/>
  <c r="I254" i="3"/>
  <c r="S254" i="3" s="1"/>
  <c r="N254" i="3" l="1"/>
  <c r="A255" i="3"/>
  <c r="B255" i="3" s="1"/>
  <c r="F255" i="3" l="1"/>
  <c r="P255" i="3" s="1"/>
  <c r="H255" i="3"/>
  <c r="R255" i="3" s="1"/>
  <c r="E255" i="3"/>
  <c r="O255" i="3" s="1"/>
  <c r="M255" i="3"/>
  <c r="G255" i="3"/>
  <c r="Q255" i="3" s="1"/>
  <c r="I255" i="3"/>
  <c r="S255" i="3" s="1"/>
  <c r="D255" i="3"/>
  <c r="N255" i="3" l="1"/>
  <c r="A256" i="3"/>
  <c r="B256" i="3" s="1"/>
  <c r="G256" i="3" l="1"/>
  <c r="Q256" i="3" s="1"/>
  <c r="M256" i="3"/>
  <c r="I256" i="3"/>
  <c r="S256" i="3" s="1"/>
  <c r="E256" i="3"/>
  <c r="O256" i="3" s="1"/>
  <c r="H256" i="3"/>
  <c r="R256" i="3" s="1"/>
  <c r="D256" i="3"/>
  <c r="F256" i="3"/>
  <c r="P256" i="3" s="1"/>
  <c r="N256" i="3" l="1"/>
  <c r="A257" i="3"/>
  <c r="B257" i="3" s="1"/>
  <c r="G257" i="3" l="1"/>
  <c r="Q257" i="3" s="1"/>
  <c r="F257" i="3"/>
  <c r="P257" i="3" s="1"/>
  <c r="I257" i="3"/>
  <c r="S257" i="3" s="1"/>
  <c r="H257" i="3"/>
  <c r="R257" i="3" s="1"/>
  <c r="E257" i="3"/>
  <c r="O257" i="3" s="1"/>
  <c r="D257" i="3"/>
  <c r="M257" i="3"/>
  <c r="N257" i="3" l="1"/>
  <c r="A258" i="3"/>
  <c r="B258" i="3" s="1"/>
  <c r="D258" i="3" l="1"/>
  <c r="F258" i="3"/>
  <c r="P258" i="3" s="1"/>
  <c r="G258" i="3"/>
  <c r="Q258" i="3" s="1"/>
  <c r="H258" i="3"/>
  <c r="R258" i="3" s="1"/>
  <c r="I258" i="3"/>
  <c r="S258" i="3" s="1"/>
  <c r="E258" i="3"/>
  <c r="O258" i="3" s="1"/>
  <c r="M258" i="3"/>
  <c r="N258" i="3" l="1"/>
  <c r="A259" i="3"/>
  <c r="B259" i="3" s="1"/>
  <c r="M259" i="3" l="1"/>
  <c r="I259" i="3"/>
  <c r="S259" i="3" s="1"/>
  <c r="H259" i="3"/>
  <c r="R259" i="3" s="1"/>
  <c r="G259" i="3"/>
  <c r="Q259" i="3" s="1"/>
  <c r="E259" i="3"/>
  <c r="O259" i="3" s="1"/>
  <c r="F259" i="3"/>
  <c r="P259" i="3" s="1"/>
  <c r="D259" i="3"/>
  <c r="A260" i="3" l="1"/>
  <c r="B260" i="3" s="1"/>
  <c r="N259" i="3"/>
  <c r="F260" i="3" l="1"/>
  <c r="P260" i="3" s="1"/>
  <c r="H260" i="3"/>
  <c r="R260" i="3" s="1"/>
  <c r="G260" i="3"/>
  <c r="Q260" i="3" s="1"/>
  <c r="M260" i="3"/>
  <c r="E260" i="3"/>
  <c r="O260" i="3" s="1"/>
  <c r="I260" i="3"/>
  <c r="S260" i="3" s="1"/>
  <c r="D260" i="3"/>
  <c r="N260" i="3" l="1"/>
  <c r="A261" i="3"/>
  <c r="B261" i="3" s="1"/>
  <c r="M261" i="3" l="1"/>
  <c r="I261" i="3"/>
  <c r="S261" i="3" s="1"/>
  <c r="G261" i="3"/>
  <c r="Q261" i="3" s="1"/>
  <c r="E261" i="3"/>
  <c r="O261" i="3" s="1"/>
  <c r="F261" i="3"/>
  <c r="P261" i="3" s="1"/>
  <c r="H261" i="3"/>
  <c r="R261" i="3" s="1"/>
  <c r="D261" i="3"/>
  <c r="N261" i="3" l="1"/>
  <c r="A262" i="3"/>
  <c r="B262" i="3" s="1"/>
  <c r="M262" i="3" l="1"/>
  <c r="H262" i="3"/>
  <c r="R262" i="3" s="1"/>
  <c r="F262" i="3"/>
  <c r="P262" i="3" s="1"/>
  <c r="D262" i="3"/>
  <c r="G262" i="3"/>
  <c r="Q262" i="3" s="1"/>
  <c r="E262" i="3"/>
  <c r="O262" i="3" s="1"/>
  <c r="I262" i="3"/>
  <c r="S262" i="3" s="1"/>
  <c r="N262" i="3" l="1"/>
  <c r="A263" i="3"/>
  <c r="B263" i="3" s="1"/>
  <c r="M263" i="3" l="1"/>
  <c r="E263" i="3"/>
  <c r="O263" i="3" s="1"/>
  <c r="I263" i="3"/>
  <c r="S263" i="3" s="1"/>
  <c r="H263" i="3"/>
  <c r="R263" i="3" s="1"/>
  <c r="G263" i="3"/>
  <c r="Q263" i="3" s="1"/>
  <c r="D263" i="3"/>
  <c r="F263" i="3"/>
  <c r="P263" i="3" s="1"/>
  <c r="N263" i="3" l="1"/>
  <c r="A264" i="3"/>
  <c r="B264" i="3" s="1"/>
  <c r="D264" i="3" l="1"/>
  <c r="I264" i="3"/>
  <c r="S264" i="3" s="1"/>
  <c r="F264" i="3"/>
  <c r="P264" i="3" s="1"/>
  <c r="H264" i="3"/>
  <c r="R264" i="3" s="1"/>
  <c r="M264" i="3"/>
  <c r="G264" i="3"/>
  <c r="Q264" i="3" s="1"/>
  <c r="E264" i="3"/>
  <c r="O264" i="3" s="1"/>
  <c r="N264" i="3" l="1"/>
  <c r="A265" i="3"/>
  <c r="B265" i="3" s="1"/>
  <c r="M265" i="3" l="1"/>
  <c r="F265" i="3"/>
  <c r="P265" i="3" s="1"/>
  <c r="G265" i="3"/>
  <c r="Q265" i="3" s="1"/>
  <c r="H265" i="3"/>
  <c r="R265" i="3" s="1"/>
  <c r="I265" i="3"/>
  <c r="S265" i="3" s="1"/>
  <c r="D265" i="3"/>
  <c r="E265" i="3"/>
  <c r="O265" i="3" s="1"/>
  <c r="A266" i="3" l="1"/>
  <c r="B266" i="3" s="1"/>
  <c r="N265" i="3"/>
  <c r="D266" i="3" l="1"/>
  <c r="G266" i="3"/>
  <c r="Q266" i="3" s="1"/>
  <c r="H266" i="3"/>
  <c r="R266" i="3" s="1"/>
  <c r="E266" i="3"/>
  <c r="O266" i="3" s="1"/>
  <c r="I266" i="3"/>
  <c r="S266" i="3" s="1"/>
  <c r="M266" i="3"/>
  <c r="F266" i="3"/>
  <c r="P266" i="3" s="1"/>
  <c r="N266" i="3" l="1"/>
  <c r="A267" i="3"/>
  <c r="B267" i="3" s="1"/>
  <c r="M267" i="3" l="1"/>
  <c r="D267" i="3"/>
  <c r="G267" i="3"/>
  <c r="Q267" i="3" s="1"/>
  <c r="E267" i="3"/>
  <c r="O267" i="3" s="1"/>
  <c r="F267" i="3"/>
  <c r="P267" i="3" s="1"/>
  <c r="I267" i="3"/>
  <c r="S267" i="3" s="1"/>
  <c r="H267" i="3"/>
  <c r="R267" i="3" s="1"/>
  <c r="N267" i="3" l="1"/>
  <c r="A268" i="3"/>
  <c r="B268" i="3" s="1"/>
  <c r="H268" i="3" l="1"/>
  <c r="R268" i="3" s="1"/>
  <c r="G268" i="3"/>
  <c r="Q268" i="3" s="1"/>
  <c r="I268" i="3"/>
  <c r="S268" i="3" s="1"/>
  <c r="M268" i="3"/>
  <c r="E268" i="3"/>
  <c r="O268" i="3" s="1"/>
  <c r="F268" i="3"/>
  <c r="P268" i="3" s="1"/>
  <c r="D268" i="3"/>
  <c r="N268" i="3" l="1"/>
  <c r="A269" i="3"/>
  <c r="B269" i="3" s="1"/>
  <c r="D269" i="3" l="1"/>
  <c r="H269" i="3"/>
  <c r="R269" i="3" s="1"/>
  <c r="G269" i="3"/>
  <c r="Q269" i="3" s="1"/>
  <c r="I269" i="3"/>
  <c r="S269" i="3" s="1"/>
  <c r="M269" i="3"/>
  <c r="F269" i="3"/>
  <c r="P269" i="3" s="1"/>
  <c r="E269" i="3"/>
  <c r="O269" i="3" s="1"/>
  <c r="N269" i="3" l="1"/>
  <c r="A270" i="3"/>
  <c r="B270" i="3" s="1"/>
  <c r="E270" i="3" l="1"/>
  <c r="O270" i="3" s="1"/>
  <c r="D270" i="3"/>
  <c r="G270" i="3"/>
  <c r="Q270" i="3" s="1"/>
  <c r="I270" i="3"/>
  <c r="S270" i="3" s="1"/>
  <c r="F270" i="3"/>
  <c r="P270" i="3" s="1"/>
  <c r="H270" i="3"/>
  <c r="R270" i="3" s="1"/>
  <c r="M270" i="3"/>
  <c r="N270" i="3" l="1"/>
  <c r="A271" i="3"/>
  <c r="B271" i="3" s="1"/>
  <c r="F271" i="3" l="1"/>
  <c r="P271" i="3" s="1"/>
  <c r="G271" i="3"/>
  <c r="Q271" i="3" s="1"/>
  <c r="M271" i="3"/>
  <c r="I271" i="3"/>
  <c r="S271" i="3" s="1"/>
  <c r="H271" i="3"/>
  <c r="R271" i="3" s="1"/>
  <c r="D271" i="3"/>
  <c r="E271" i="3"/>
  <c r="O271" i="3" s="1"/>
  <c r="N271" i="3" l="1"/>
  <c r="A272" i="3"/>
  <c r="B272" i="3" s="1"/>
  <c r="M272" i="3" l="1"/>
  <c r="I272" i="3"/>
  <c r="S272" i="3" s="1"/>
  <c r="G272" i="3"/>
  <c r="Q272" i="3" s="1"/>
  <c r="F272" i="3"/>
  <c r="P272" i="3" s="1"/>
  <c r="H272" i="3"/>
  <c r="R272" i="3" s="1"/>
  <c r="E272" i="3"/>
  <c r="O272" i="3" s="1"/>
  <c r="D272" i="3"/>
  <c r="A273" i="3" l="1"/>
  <c r="B273" i="3" s="1"/>
  <c r="N272" i="3"/>
  <c r="G273" i="3" l="1"/>
  <c r="Q273" i="3" s="1"/>
  <c r="M273" i="3"/>
  <c r="I273" i="3"/>
  <c r="S273" i="3" s="1"/>
  <c r="H273" i="3"/>
  <c r="R273" i="3" s="1"/>
  <c r="F273" i="3"/>
  <c r="P273" i="3" s="1"/>
  <c r="D273" i="3"/>
  <c r="E273" i="3"/>
  <c r="O273" i="3" s="1"/>
  <c r="N273" i="3" l="1"/>
  <c r="A274" i="3"/>
  <c r="B274" i="3" s="1"/>
  <c r="D274" i="3" l="1"/>
  <c r="F274" i="3"/>
  <c r="P274" i="3" s="1"/>
  <c r="I274" i="3"/>
  <c r="S274" i="3" s="1"/>
  <c r="G274" i="3"/>
  <c r="Q274" i="3" s="1"/>
  <c r="H274" i="3"/>
  <c r="R274" i="3" s="1"/>
  <c r="M274" i="3"/>
  <c r="E274" i="3"/>
  <c r="O274" i="3" s="1"/>
  <c r="A275" i="3" l="1"/>
  <c r="B275" i="3" s="1"/>
  <c r="N274" i="3"/>
  <c r="M275" i="3" l="1"/>
  <c r="H275" i="3"/>
  <c r="R275" i="3" s="1"/>
  <c r="E275" i="3"/>
  <c r="O275" i="3" s="1"/>
  <c r="F275" i="3"/>
  <c r="P275" i="3" s="1"/>
  <c r="I275" i="3"/>
  <c r="S275" i="3" s="1"/>
  <c r="D275" i="3"/>
  <c r="G275" i="3"/>
  <c r="Q275" i="3" s="1"/>
  <c r="N275" i="3" l="1"/>
  <c r="A276" i="3"/>
  <c r="B276" i="3" s="1"/>
  <c r="H276" i="3" l="1"/>
  <c r="R276" i="3" s="1"/>
  <c r="I276" i="3"/>
  <c r="S276" i="3" s="1"/>
  <c r="F276" i="3"/>
  <c r="P276" i="3" s="1"/>
  <c r="E276" i="3"/>
  <c r="O276" i="3" s="1"/>
  <c r="D276" i="3"/>
  <c r="M276" i="3"/>
  <c r="G276" i="3"/>
  <c r="Q276" i="3" s="1"/>
  <c r="A277" i="3" l="1"/>
  <c r="B277" i="3" s="1"/>
  <c r="N276" i="3"/>
  <c r="M277" i="3" l="1"/>
  <c r="G277" i="3"/>
  <c r="Q277" i="3" s="1"/>
  <c r="F277" i="3"/>
  <c r="P277" i="3" s="1"/>
  <c r="E277" i="3"/>
  <c r="O277" i="3" s="1"/>
  <c r="D277" i="3"/>
  <c r="I277" i="3"/>
  <c r="S277" i="3" s="1"/>
  <c r="H277" i="3"/>
  <c r="R277" i="3" s="1"/>
  <c r="A278" i="3" l="1"/>
  <c r="B278" i="3" s="1"/>
  <c r="N277" i="3"/>
  <c r="E278" i="3" l="1"/>
  <c r="O278" i="3" s="1"/>
  <c r="M278" i="3"/>
  <c r="G278" i="3"/>
  <c r="Q278" i="3" s="1"/>
  <c r="I278" i="3"/>
  <c r="S278" i="3" s="1"/>
  <c r="H278" i="3"/>
  <c r="R278" i="3" s="1"/>
  <c r="F278" i="3"/>
  <c r="P278" i="3" s="1"/>
  <c r="D278" i="3"/>
  <c r="N278" i="3" l="1"/>
  <c r="A279" i="3"/>
  <c r="B279" i="3" s="1"/>
  <c r="H279" i="3" l="1"/>
  <c r="R279" i="3" s="1"/>
  <c r="E279" i="3"/>
  <c r="O279" i="3" s="1"/>
  <c r="D279" i="3"/>
  <c r="M279" i="3"/>
  <c r="F279" i="3"/>
  <c r="P279" i="3" s="1"/>
  <c r="I279" i="3"/>
  <c r="S279" i="3" s="1"/>
  <c r="G279" i="3"/>
  <c r="Q279" i="3" s="1"/>
  <c r="N279" i="3" l="1"/>
  <c r="A280" i="3"/>
  <c r="B280" i="3" s="1"/>
  <c r="G280" i="3" l="1"/>
  <c r="Q280" i="3" s="1"/>
  <c r="M280" i="3"/>
  <c r="I280" i="3"/>
  <c r="S280" i="3" s="1"/>
  <c r="D280" i="3"/>
  <c r="F280" i="3"/>
  <c r="P280" i="3" s="1"/>
  <c r="H280" i="3"/>
  <c r="R280" i="3" s="1"/>
  <c r="E280" i="3"/>
  <c r="O280" i="3" s="1"/>
  <c r="N280" i="3" l="1"/>
  <c r="A281" i="3"/>
  <c r="B281" i="3" s="1"/>
  <c r="H281" i="3" l="1"/>
  <c r="R281" i="3" s="1"/>
  <c r="G281" i="3"/>
  <c r="Q281" i="3" s="1"/>
  <c r="D281" i="3"/>
  <c r="M281" i="3"/>
  <c r="E281" i="3"/>
  <c r="O281" i="3" s="1"/>
  <c r="I281" i="3"/>
  <c r="S281" i="3" s="1"/>
  <c r="F281" i="3"/>
  <c r="P281" i="3" s="1"/>
  <c r="N281" i="3" l="1"/>
  <c r="A282" i="3"/>
  <c r="B282" i="3" s="1"/>
  <c r="I282" i="3" l="1"/>
  <c r="S282" i="3" s="1"/>
  <c r="D282" i="3"/>
  <c r="F282" i="3"/>
  <c r="P282" i="3" s="1"/>
  <c r="E282" i="3"/>
  <c r="O282" i="3" s="1"/>
  <c r="H282" i="3"/>
  <c r="R282" i="3" s="1"/>
  <c r="G282" i="3"/>
  <c r="Q282" i="3" s="1"/>
  <c r="M282" i="3"/>
  <c r="A283" i="3" l="1"/>
  <c r="B283" i="3" s="1"/>
  <c r="N282" i="3"/>
  <c r="E283" i="3" l="1"/>
  <c r="O283" i="3" s="1"/>
  <c r="M283" i="3"/>
  <c r="F283" i="3"/>
  <c r="P283" i="3" s="1"/>
  <c r="D283" i="3"/>
  <c r="I283" i="3"/>
  <c r="S283" i="3" s="1"/>
  <c r="H283" i="3"/>
  <c r="R283" i="3" s="1"/>
  <c r="G283" i="3"/>
  <c r="Q283" i="3" s="1"/>
  <c r="A284" i="3" l="1"/>
  <c r="B284" i="3" s="1"/>
  <c r="N283" i="3"/>
  <c r="G284" i="3" l="1"/>
  <c r="Q284" i="3" s="1"/>
  <c r="I284" i="3"/>
  <c r="S284" i="3" s="1"/>
  <c r="E284" i="3"/>
  <c r="O284" i="3" s="1"/>
  <c r="D284" i="3"/>
  <c r="F284" i="3"/>
  <c r="P284" i="3" s="1"/>
  <c r="M284" i="3"/>
  <c r="H284" i="3"/>
  <c r="R284" i="3" s="1"/>
  <c r="N284" i="3" l="1"/>
  <c r="A285" i="3"/>
  <c r="B285" i="3" s="1"/>
  <c r="F285" i="3" l="1"/>
  <c r="P285" i="3" s="1"/>
  <c r="I285" i="3"/>
  <c r="S285" i="3" s="1"/>
  <c r="E285" i="3"/>
  <c r="O285" i="3" s="1"/>
  <c r="M285" i="3"/>
  <c r="G285" i="3"/>
  <c r="Q285" i="3" s="1"/>
  <c r="H285" i="3"/>
  <c r="R285" i="3" s="1"/>
  <c r="D285" i="3"/>
  <c r="A286" i="3" l="1"/>
  <c r="B286" i="3" s="1"/>
  <c r="N285" i="3"/>
  <c r="H286" i="3" l="1"/>
  <c r="R286" i="3" s="1"/>
  <c r="M286" i="3"/>
  <c r="G286" i="3"/>
  <c r="Q286" i="3" s="1"/>
  <c r="I286" i="3"/>
  <c r="S286" i="3" s="1"/>
  <c r="D286" i="3"/>
  <c r="F286" i="3"/>
  <c r="P286" i="3" s="1"/>
  <c r="E286" i="3"/>
  <c r="O286" i="3" s="1"/>
  <c r="N286" i="3" l="1"/>
  <c r="A287" i="3"/>
  <c r="B287" i="3" s="1"/>
  <c r="E287" i="3" l="1"/>
  <c r="O287" i="3" s="1"/>
  <c r="M287" i="3"/>
  <c r="D287" i="3"/>
  <c r="I287" i="3"/>
  <c r="S287" i="3" s="1"/>
  <c r="H287" i="3"/>
  <c r="R287" i="3" s="1"/>
  <c r="F287" i="3"/>
  <c r="P287" i="3" s="1"/>
  <c r="G287" i="3"/>
  <c r="Q287" i="3" s="1"/>
  <c r="N287" i="3" l="1"/>
  <c r="A288" i="3"/>
  <c r="B288" i="3" s="1"/>
  <c r="I288" i="3" l="1"/>
  <c r="S288" i="3" s="1"/>
  <c r="F288" i="3"/>
  <c r="P288" i="3" s="1"/>
  <c r="D288" i="3"/>
  <c r="E288" i="3"/>
  <c r="O288" i="3" s="1"/>
  <c r="M288" i="3"/>
  <c r="G288" i="3"/>
  <c r="Q288" i="3" s="1"/>
  <c r="H288" i="3"/>
  <c r="R288" i="3" s="1"/>
  <c r="A289" i="3" l="1"/>
  <c r="B289" i="3" s="1"/>
  <c r="N288" i="3"/>
  <c r="D289" i="3" l="1"/>
  <c r="E289" i="3"/>
  <c r="O289" i="3" s="1"/>
  <c r="F289" i="3"/>
  <c r="P289" i="3" s="1"/>
  <c r="G289" i="3"/>
  <c r="Q289" i="3" s="1"/>
  <c r="M289" i="3"/>
  <c r="H289" i="3"/>
  <c r="R289" i="3" s="1"/>
  <c r="I289" i="3"/>
  <c r="S289" i="3" s="1"/>
  <c r="N289" i="3" l="1"/>
  <c r="A290" i="3"/>
  <c r="B290" i="3" s="1"/>
  <c r="I290" i="3" l="1"/>
  <c r="S290" i="3" s="1"/>
  <c r="H290" i="3"/>
  <c r="R290" i="3" s="1"/>
  <c r="G290" i="3"/>
  <c r="Q290" i="3" s="1"/>
  <c r="M290" i="3"/>
  <c r="E290" i="3"/>
  <c r="O290" i="3" s="1"/>
  <c r="F290" i="3"/>
  <c r="P290" i="3" s="1"/>
  <c r="D290" i="3"/>
  <c r="N290" i="3" l="1"/>
  <c r="A291" i="3"/>
  <c r="B291" i="3" s="1"/>
  <c r="G291" i="3" l="1"/>
  <c r="Q291" i="3" s="1"/>
  <c r="D291" i="3"/>
  <c r="M291" i="3"/>
  <c r="E291" i="3"/>
  <c r="O291" i="3" s="1"/>
  <c r="I291" i="3"/>
  <c r="S291" i="3" s="1"/>
  <c r="H291" i="3"/>
  <c r="R291" i="3" s="1"/>
  <c r="F291" i="3"/>
  <c r="P291" i="3" s="1"/>
  <c r="A292" i="3" l="1"/>
  <c r="B292" i="3" s="1"/>
  <c r="N291" i="3"/>
  <c r="H292" i="3" l="1"/>
  <c r="R292" i="3" s="1"/>
  <c r="F292" i="3"/>
  <c r="P292" i="3" s="1"/>
  <c r="E292" i="3"/>
  <c r="O292" i="3" s="1"/>
  <c r="D292" i="3"/>
  <c r="I292" i="3"/>
  <c r="S292" i="3" s="1"/>
  <c r="M292" i="3"/>
  <c r="G292" i="3"/>
  <c r="Q292" i="3" s="1"/>
  <c r="N292" i="3" l="1"/>
  <c r="A293" i="3"/>
  <c r="B293" i="3" s="1"/>
  <c r="F293" i="3" l="1"/>
  <c r="P293" i="3" s="1"/>
  <c r="G293" i="3"/>
  <c r="Q293" i="3" s="1"/>
  <c r="H293" i="3"/>
  <c r="R293" i="3" s="1"/>
  <c r="I293" i="3"/>
  <c r="S293" i="3" s="1"/>
  <c r="E293" i="3"/>
  <c r="O293" i="3" s="1"/>
  <c r="D293" i="3"/>
  <c r="M293" i="3"/>
  <c r="N293" i="3" l="1"/>
  <c r="A294" i="3"/>
  <c r="B294" i="3" s="1"/>
  <c r="F294" i="3" l="1"/>
  <c r="P294" i="3" s="1"/>
  <c r="M294" i="3"/>
  <c r="E294" i="3"/>
  <c r="O294" i="3" s="1"/>
  <c r="H294" i="3"/>
  <c r="R294" i="3" s="1"/>
  <c r="I294" i="3"/>
  <c r="S294" i="3" s="1"/>
  <c r="D294" i="3"/>
  <c r="G294" i="3"/>
  <c r="Q294" i="3" s="1"/>
  <c r="N294" i="3" l="1"/>
  <c r="A295" i="3"/>
  <c r="B295" i="3" s="1"/>
  <c r="G295" i="3" l="1"/>
  <c r="Q295" i="3" s="1"/>
  <c r="M295" i="3"/>
  <c r="H295" i="3"/>
  <c r="R295" i="3" s="1"/>
  <c r="I295" i="3"/>
  <c r="S295" i="3" s="1"/>
  <c r="E295" i="3"/>
  <c r="O295" i="3" s="1"/>
  <c r="D295" i="3"/>
  <c r="F295" i="3"/>
  <c r="P295" i="3" s="1"/>
  <c r="N295" i="3" l="1"/>
  <c r="A296" i="3"/>
  <c r="B296" i="3" s="1"/>
  <c r="I296" i="3" l="1"/>
  <c r="S296" i="3" s="1"/>
  <c r="D296" i="3"/>
  <c r="H296" i="3"/>
  <c r="R296" i="3" s="1"/>
  <c r="F296" i="3"/>
  <c r="P296" i="3" s="1"/>
  <c r="G296" i="3"/>
  <c r="Q296" i="3" s="1"/>
  <c r="E296" i="3"/>
  <c r="O296" i="3" s="1"/>
  <c r="M296" i="3"/>
  <c r="N296" i="3" l="1"/>
  <c r="A297" i="3"/>
  <c r="B297" i="3" s="1"/>
  <c r="F297" i="3" l="1"/>
  <c r="P297" i="3" s="1"/>
  <c r="H297" i="3"/>
  <c r="R297" i="3" s="1"/>
  <c r="E297" i="3"/>
  <c r="O297" i="3" s="1"/>
  <c r="G297" i="3"/>
  <c r="Q297" i="3" s="1"/>
  <c r="I297" i="3"/>
  <c r="S297" i="3" s="1"/>
  <c r="D297" i="3"/>
  <c r="M297" i="3"/>
  <c r="N297" i="3" l="1"/>
  <c r="A298" i="3"/>
  <c r="B298" i="3" s="1"/>
  <c r="D298" i="3" l="1"/>
  <c r="E298" i="3"/>
  <c r="O298" i="3" s="1"/>
  <c r="M298" i="3"/>
  <c r="G298" i="3"/>
  <c r="Q298" i="3" s="1"/>
  <c r="H298" i="3"/>
  <c r="R298" i="3" s="1"/>
  <c r="I298" i="3"/>
  <c r="S298" i="3" s="1"/>
  <c r="F298" i="3"/>
  <c r="P298" i="3" s="1"/>
  <c r="N298" i="3" l="1"/>
  <c r="A299" i="3"/>
  <c r="B299" i="3" s="1"/>
  <c r="D299" i="3" l="1"/>
  <c r="E299" i="3"/>
  <c r="O299" i="3" s="1"/>
  <c r="F299" i="3"/>
  <c r="P299" i="3" s="1"/>
  <c r="G299" i="3"/>
  <c r="Q299" i="3" s="1"/>
  <c r="M299" i="3"/>
  <c r="I299" i="3"/>
  <c r="S299" i="3" s="1"/>
  <c r="H299" i="3"/>
  <c r="R299" i="3" s="1"/>
  <c r="N299" i="3" l="1"/>
  <c r="A300" i="3"/>
  <c r="B300" i="3" s="1"/>
  <c r="F300" i="3" l="1"/>
  <c r="P300" i="3" s="1"/>
  <c r="E300" i="3"/>
  <c r="O300" i="3" s="1"/>
  <c r="M300" i="3"/>
  <c r="D300" i="3"/>
  <c r="H300" i="3"/>
  <c r="R300" i="3" s="1"/>
  <c r="I300" i="3"/>
  <c r="S300" i="3" s="1"/>
  <c r="G300" i="3"/>
  <c r="Q300" i="3" s="1"/>
  <c r="A301" i="3" l="1"/>
  <c r="B301" i="3" s="1"/>
  <c r="N300" i="3"/>
  <c r="H301" i="3" l="1"/>
  <c r="R301" i="3" s="1"/>
  <c r="I301" i="3"/>
  <c r="S301" i="3" s="1"/>
  <c r="G301" i="3"/>
  <c r="Q301" i="3" s="1"/>
  <c r="M301" i="3"/>
  <c r="D301" i="3"/>
  <c r="F301" i="3"/>
  <c r="P301" i="3" s="1"/>
  <c r="E301" i="3"/>
  <c r="O301" i="3" s="1"/>
  <c r="A302" i="3" l="1"/>
  <c r="B302" i="3" s="1"/>
  <c r="N301" i="3"/>
  <c r="H302" i="3" l="1"/>
  <c r="R302" i="3" s="1"/>
  <c r="E302" i="3"/>
  <c r="O302" i="3" s="1"/>
  <c r="G302" i="3"/>
  <c r="Q302" i="3" s="1"/>
  <c r="D302" i="3"/>
  <c r="M302" i="3"/>
  <c r="I302" i="3"/>
  <c r="S302" i="3" s="1"/>
  <c r="F302" i="3"/>
  <c r="P302" i="3" s="1"/>
  <c r="A303" i="3" l="1"/>
  <c r="B303" i="3" s="1"/>
  <c r="N302" i="3"/>
  <c r="D303" i="3" l="1"/>
  <c r="G303" i="3"/>
  <c r="Q303" i="3" s="1"/>
  <c r="M303" i="3"/>
  <c r="H303" i="3"/>
  <c r="R303" i="3" s="1"/>
  <c r="F303" i="3"/>
  <c r="P303" i="3" s="1"/>
  <c r="E303" i="3"/>
  <c r="O303" i="3" s="1"/>
  <c r="I303" i="3"/>
  <c r="S303" i="3" s="1"/>
  <c r="N303" i="3" l="1"/>
  <c r="A304" i="3"/>
  <c r="B304" i="3" s="1"/>
  <c r="F304" i="3" l="1"/>
  <c r="P304" i="3" s="1"/>
  <c r="E304" i="3"/>
  <c r="O304" i="3" s="1"/>
  <c r="I304" i="3"/>
  <c r="S304" i="3" s="1"/>
  <c r="D304" i="3"/>
  <c r="G304" i="3"/>
  <c r="Q304" i="3" s="1"/>
  <c r="H304" i="3"/>
  <c r="R304" i="3" s="1"/>
  <c r="M304" i="3"/>
  <c r="N304" i="3" l="1"/>
  <c r="A305" i="3"/>
  <c r="B305" i="3" s="1"/>
  <c r="E305" i="3" l="1"/>
  <c r="O305" i="3" s="1"/>
  <c r="D305" i="3"/>
  <c r="I305" i="3"/>
  <c r="S305" i="3" s="1"/>
  <c r="H305" i="3"/>
  <c r="R305" i="3" s="1"/>
  <c r="M305" i="3"/>
  <c r="F305" i="3"/>
  <c r="P305" i="3" s="1"/>
  <c r="G305" i="3"/>
  <c r="Q305" i="3" s="1"/>
  <c r="N305" i="3" l="1"/>
  <c r="A306" i="3"/>
  <c r="B306" i="3" s="1"/>
  <c r="G306" i="3" l="1"/>
  <c r="Q306" i="3" s="1"/>
  <c r="D306" i="3"/>
  <c r="I306" i="3"/>
  <c r="S306" i="3" s="1"/>
  <c r="F306" i="3"/>
  <c r="P306" i="3" s="1"/>
  <c r="E306" i="3"/>
  <c r="O306" i="3" s="1"/>
  <c r="H306" i="3"/>
  <c r="R306" i="3" s="1"/>
  <c r="M306" i="3"/>
  <c r="A307" i="3" l="1"/>
  <c r="B307" i="3" s="1"/>
  <c r="N306" i="3"/>
  <c r="F307" i="3" l="1"/>
  <c r="P307" i="3" s="1"/>
  <c r="M307" i="3"/>
  <c r="G307" i="3"/>
  <c r="Q307" i="3" s="1"/>
  <c r="H307" i="3"/>
  <c r="R307" i="3" s="1"/>
  <c r="E307" i="3"/>
  <c r="O307" i="3" s="1"/>
  <c r="I307" i="3"/>
  <c r="S307" i="3" s="1"/>
  <c r="D307" i="3"/>
  <c r="A308" i="3" l="1"/>
  <c r="B308" i="3" s="1"/>
  <c r="N307" i="3"/>
  <c r="I308" i="3" l="1"/>
  <c r="S308" i="3" s="1"/>
  <c r="M308" i="3"/>
  <c r="E308" i="3"/>
  <c r="O308" i="3" s="1"/>
  <c r="F308" i="3"/>
  <c r="P308" i="3" s="1"/>
  <c r="H308" i="3"/>
  <c r="R308" i="3" s="1"/>
  <c r="D308" i="3"/>
  <c r="G308" i="3"/>
  <c r="Q308" i="3" s="1"/>
  <c r="N308" i="3" l="1"/>
  <c r="A309" i="3"/>
  <c r="B309" i="3" s="1"/>
  <c r="H309" i="3" l="1"/>
  <c r="R309" i="3" s="1"/>
  <c r="G309" i="3"/>
  <c r="Q309" i="3" s="1"/>
  <c r="F309" i="3"/>
  <c r="P309" i="3" s="1"/>
  <c r="M309" i="3"/>
  <c r="D309" i="3"/>
  <c r="E309" i="3"/>
  <c r="O309" i="3" s="1"/>
  <c r="I309" i="3"/>
  <c r="S309" i="3" s="1"/>
  <c r="A310" i="3" l="1"/>
  <c r="B310" i="3" s="1"/>
  <c r="N309" i="3"/>
  <c r="D310" i="3" l="1"/>
  <c r="F310" i="3"/>
  <c r="P310" i="3" s="1"/>
  <c r="H310" i="3"/>
  <c r="R310" i="3" s="1"/>
  <c r="I310" i="3"/>
  <c r="S310" i="3" s="1"/>
  <c r="G310" i="3"/>
  <c r="Q310" i="3" s="1"/>
  <c r="M310" i="3"/>
  <c r="E310" i="3"/>
  <c r="O310" i="3" s="1"/>
  <c r="N310" i="3" l="1"/>
  <c r="A311" i="3"/>
  <c r="B311" i="3" s="1"/>
  <c r="F311" i="3" l="1"/>
  <c r="P311" i="3" s="1"/>
  <c r="G311" i="3"/>
  <c r="Q311" i="3" s="1"/>
  <c r="H311" i="3"/>
  <c r="R311" i="3" s="1"/>
  <c r="I311" i="3"/>
  <c r="S311" i="3" s="1"/>
  <c r="M311" i="3"/>
  <c r="E311" i="3"/>
  <c r="O311" i="3" s="1"/>
  <c r="D311" i="3"/>
  <c r="N311" i="3" l="1"/>
  <c r="A312" i="3"/>
  <c r="B312" i="3" s="1"/>
  <c r="E312" i="3" l="1"/>
  <c r="O312" i="3" s="1"/>
  <c r="H312" i="3"/>
  <c r="R312" i="3" s="1"/>
  <c r="G312" i="3"/>
  <c r="Q312" i="3" s="1"/>
  <c r="D312" i="3"/>
  <c r="M312" i="3"/>
  <c r="F312" i="3"/>
  <c r="P312" i="3" s="1"/>
  <c r="I312" i="3"/>
  <c r="S312" i="3" s="1"/>
  <c r="N312" i="3" l="1"/>
  <c r="A313" i="3"/>
  <c r="B313" i="3" s="1"/>
  <c r="M313" i="3" l="1"/>
  <c r="G313" i="3"/>
  <c r="Q313" i="3" s="1"/>
  <c r="H313" i="3"/>
  <c r="R313" i="3" s="1"/>
  <c r="D313" i="3"/>
  <c r="I313" i="3"/>
  <c r="S313" i="3" s="1"/>
  <c r="F313" i="3"/>
  <c r="P313" i="3" s="1"/>
  <c r="E313" i="3"/>
  <c r="O313" i="3" s="1"/>
  <c r="A314" i="3" l="1"/>
  <c r="B314" i="3" s="1"/>
  <c r="N313" i="3"/>
  <c r="F314" i="3" l="1"/>
  <c r="P314" i="3" s="1"/>
  <c r="H314" i="3"/>
  <c r="R314" i="3" s="1"/>
  <c r="M314" i="3"/>
  <c r="G314" i="3"/>
  <c r="Q314" i="3" s="1"/>
  <c r="E314" i="3"/>
  <c r="O314" i="3" s="1"/>
  <c r="I314" i="3"/>
  <c r="S314" i="3" s="1"/>
  <c r="D314" i="3"/>
  <c r="A315" i="3" l="1"/>
  <c r="B315" i="3" s="1"/>
  <c r="N314" i="3"/>
  <c r="I315" i="3" l="1"/>
  <c r="S315" i="3" s="1"/>
  <c r="H315" i="3"/>
  <c r="R315" i="3" s="1"/>
  <c r="G315" i="3"/>
  <c r="Q315" i="3" s="1"/>
  <c r="E315" i="3"/>
  <c r="O315" i="3" s="1"/>
  <c r="M315" i="3"/>
  <c r="F315" i="3"/>
  <c r="P315" i="3" s="1"/>
  <c r="D315" i="3"/>
  <c r="N315" i="3" l="1"/>
  <c r="A316" i="3"/>
  <c r="B316" i="3" s="1"/>
  <c r="I316" i="3" l="1"/>
  <c r="S316" i="3" s="1"/>
  <c r="F316" i="3"/>
  <c r="P316" i="3" s="1"/>
  <c r="M316" i="3"/>
  <c r="H316" i="3"/>
  <c r="R316" i="3" s="1"/>
  <c r="E316" i="3"/>
  <c r="O316" i="3" s="1"/>
  <c r="D316" i="3"/>
  <c r="G316" i="3"/>
  <c r="Q316" i="3" s="1"/>
  <c r="A317" i="3" l="1"/>
  <c r="B317" i="3" s="1"/>
  <c r="N316" i="3"/>
  <c r="H317" i="3" l="1"/>
  <c r="R317" i="3" s="1"/>
  <c r="G317" i="3"/>
  <c r="Q317" i="3" s="1"/>
  <c r="D317" i="3"/>
  <c r="M317" i="3"/>
  <c r="I317" i="3"/>
  <c r="S317" i="3" s="1"/>
  <c r="E317" i="3"/>
  <c r="O317" i="3" s="1"/>
  <c r="F317" i="3"/>
  <c r="P317" i="3" s="1"/>
  <c r="A318" i="3" l="1"/>
  <c r="B318" i="3" s="1"/>
  <c r="N317" i="3"/>
  <c r="E318" i="3" l="1"/>
  <c r="O318" i="3" s="1"/>
  <c r="G318" i="3"/>
  <c r="Q318" i="3" s="1"/>
  <c r="D318" i="3"/>
  <c r="F318" i="3"/>
  <c r="P318" i="3" s="1"/>
  <c r="I318" i="3"/>
  <c r="S318" i="3" s="1"/>
  <c r="M318" i="3"/>
  <c r="H318" i="3"/>
  <c r="R318" i="3" s="1"/>
  <c r="N318" i="3" l="1"/>
  <c r="A319" i="3"/>
  <c r="B319" i="3" s="1"/>
  <c r="G319" i="3" l="1"/>
  <c r="Q319" i="3" s="1"/>
  <c r="H319" i="3"/>
  <c r="R319" i="3" s="1"/>
  <c r="I319" i="3"/>
  <c r="S319" i="3" s="1"/>
  <c r="F319" i="3"/>
  <c r="P319" i="3" s="1"/>
  <c r="M319" i="3"/>
  <c r="D319" i="3"/>
  <c r="E319" i="3"/>
  <c r="O319" i="3" s="1"/>
  <c r="N319" i="3" l="1"/>
  <c r="A320" i="3"/>
  <c r="B320" i="3" s="1"/>
  <c r="H320" i="3" l="1"/>
  <c r="R320" i="3" s="1"/>
  <c r="E320" i="3"/>
  <c r="O320" i="3" s="1"/>
  <c r="I320" i="3"/>
  <c r="S320" i="3" s="1"/>
  <c r="D320" i="3"/>
  <c r="M320" i="3"/>
  <c r="G320" i="3"/>
  <c r="Q320" i="3" s="1"/>
  <c r="F320" i="3"/>
  <c r="P320" i="3" s="1"/>
  <c r="N320" i="3" l="1"/>
  <c r="A321" i="3"/>
  <c r="B321" i="3" s="1"/>
  <c r="H321" i="3" l="1"/>
  <c r="R321" i="3" s="1"/>
  <c r="M321" i="3"/>
  <c r="G321" i="3"/>
  <c r="Q321" i="3" s="1"/>
  <c r="F321" i="3"/>
  <c r="P321" i="3" s="1"/>
  <c r="D321" i="3"/>
  <c r="E321" i="3"/>
  <c r="O321" i="3" s="1"/>
  <c r="I321" i="3"/>
  <c r="S321" i="3" s="1"/>
  <c r="N321" i="3" l="1"/>
  <c r="A322" i="3"/>
  <c r="B322" i="3" s="1"/>
  <c r="G322" i="3" l="1"/>
  <c r="Q322" i="3" s="1"/>
  <c r="D322" i="3"/>
  <c r="I322" i="3"/>
  <c r="S322" i="3" s="1"/>
  <c r="E322" i="3"/>
  <c r="O322" i="3" s="1"/>
  <c r="M322" i="3"/>
  <c r="F322" i="3"/>
  <c r="P322" i="3" s="1"/>
  <c r="H322" i="3"/>
  <c r="R322" i="3" s="1"/>
  <c r="N322" i="3" l="1"/>
  <c r="A323" i="3"/>
  <c r="B323" i="3" s="1"/>
  <c r="H323" i="3" l="1"/>
  <c r="R323" i="3" s="1"/>
  <c r="E323" i="3"/>
  <c r="O323" i="3" s="1"/>
  <c r="D323" i="3"/>
  <c r="F323" i="3"/>
  <c r="P323" i="3" s="1"/>
  <c r="I323" i="3"/>
  <c r="S323" i="3" s="1"/>
  <c r="M323" i="3"/>
  <c r="G323" i="3"/>
  <c r="Q323" i="3" s="1"/>
  <c r="A324" i="3" l="1"/>
  <c r="B324" i="3" s="1"/>
  <c r="N323" i="3"/>
  <c r="F324" i="3" l="1"/>
  <c r="P324" i="3" s="1"/>
  <c r="I324" i="3"/>
  <c r="S324" i="3" s="1"/>
  <c r="M324" i="3"/>
  <c r="G324" i="3"/>
  <c r="Q324" i="3" s="1"/>
  <c r="D324" i="3"/>
  <c r="H324" i="3"/>
  <c r="R324" i="3" s="1"/>
  <c r="E324" i="3"/>
  <c r="O324" i="3" s="1"/>
  <c r="A325" i="3" l="1"/>
  <c r="B325" i="3" s="1"/>
  <c r="N324" i="3"/>
  <c r="F325" i="3" l="1"/>
  <c r="P325" i="3" s="1"/>
  <c r="M325" i="3"/>
  <c r="E325" i="3"/>
  <c r="O325" i="3" s="1"/>
  <c r="I325" i="3"/>
  <c r="S325" i="3" s="1"/>
  <c r="G325" i="3"/>
  <c r="Q325" i="3" s="1"/>
  <c r="D325" i="3"/>
  <c r="H325" i="3"/>
  <c r="R325" i="3" s="1"/>
  <c r="N325" i="3" l="1"/>
  <c r="A326" i="3"/>
  <c r="B326" i="3" s="1"/>
  <c r="G326" i="3" l="1"/>
  <c r="Q326" i="3" s="1"/>
  <c r="H326" i="3"/>
  <c r="R326" i="3" s="1"/>
  <c r="F326" i="3"/>
  <c r="P326" i="3" s="1"/>
  <c r="D326" i="3"/>
  <c r="M326" i="3"/>
  <c r="I326" i="3"/>
  <c r="S326" i="3" s="1"/>
  <c r="E326" i="3"/>
  <c r="O326" i="3" s="1"/>
  <c r="N326" i="3" l="1"/>
  <c r="A327" i="3"/>
  <c r="B327" i="3" s="1"/>
  <c r="E327" i="3" l="1"/>
  <c r="O327" i="3" s="1"/>
  <c r="H327" i="3"/>
  <c r="R327" i="3" s="1"/>
  <c r="G327" i="3"/>
  <c r="Q327" i="3" s="1"/>
  <c r="F327" i="3"/>
  <c r="P327" i="3" s="1"/>
  <c r="I327" i="3"/>
  <c r="S327" i="3" s="1"/>
  <c r="M327" i="3"/>
  <c r="D327" i="3"/>
  <c r="A328" i="3" l="1"/>
  <c r="B328" i="3" s="1"/>
  <c r="N327" i="3"/>
  <c r="G328" i="3" l="1"/>
  <c r="Q328" i="3" s="1"/>
  <c r="E328" i="3"/>
  <c r="O328" i="3" s="1"/>
  <c r="F328" i="3"/>
  <c r="P328" i="3" s="1"/>
  <c r="M328" i="3"/>
  <c r="I328" i="3"/>
  <c r="S328" i="3" s="1"/>
  <c r="D328" i="3"/>
  <c r="H328" i="3"/>
  <c r="R328" i="3" s="1"/>
  <c r="N328" i="3" l="1"/>
  <c r="A329" i="3"/>
  <c r="B329" i="3" s="1"/>
  <c r="I329" i="3" l="1"/>
  <c r="S329" i="3" s="1"/>
  <c r="M329" i="3"/>
  <c r="E329" i="3"/>
  <c r="O329" i="3" s="1"/>
  <c r="F329" i="3"/>
  <c r="P329" i="3" s="1"/>
  <c r="G329" i="3"/>
  <c r="Q329" i="3" s="1"/>
  <c r="H329" i="3"/>
  <c r="R329" i="3" s="1"/>
  <c r="D329" i="3"/>
  <c r="N329" i="3" l="1"/>
  <c r="A330" i="3"/>
  <c r="B330" i="3" s="1"/>
  <c r="G330" i="3" l="1"/>
  <c r="Q330" i="3" s="1"/>
  <c r="H330" i="3"/>
  <c r="R330" i="3" s="1"/>
  <c r="D330" i="3"/>
  <c r="F330" i="3"/>
  <c r="P330" i="3" s="1"/>
  <c r="I330" i="3"/>
  <c r="S330" i="3" s="1"/>
  <c r="E330" i="3"/>
  <c r="O330" i="3" s="1"/>
  <c r="M330" i="3"/>
  <c r="N330" i="3" l="1"/>
  <c r="A331" i="3"/>
  <c r="B331" i="3" s="1"/>
  <c r="I331" i="3" l="1"/>
  <c r="S331" i="3" s="1"/>
  <c r="D331" i="3"/>
  <c r="M331" i="3"/>
  <c r="F331" i="3"/>
  <c r="P331" i="3" s="1"/>
  <c r="H331" i="3"/>
  <c r="R331" i="3" s="1"/>
  <c r="G331" i="3"/>
  <c r="Q331" i="3" s="1"/>
  <c r="E331" i="3"/>
  <c r="O331" i="3" s="1"/>
  <c r="N331" i="3" l="1"/>
  <c r="A332" i="3"/>
  <c r="B332" i="3" s="1"/>
  <c r="E332" i="3" l="1"/>
  <c r="O332" i="3" s="1"/>
  <c r="I332" i="3"/>
  <c r="S332" i="3" s="1"/>
  <c r="D332" i="3"/>
  <c r="G332" i="3"/>
  <c r="Q332" i="3" s="1"/>
  <c r="F332" i="3"/>
  <c r="P332" i="3" s="1"/>
  <c r="M332" i="3"/>
  <c r="H332" i="3"/>
  <c r="R332" i="3" s="1"/>
  <c r="N332" i="3" l="1"/>
  <c r="A333" i="3"/>
  <c r="B333" i="3" s="1"/>
  <c r="M333" i="3" l="1"/>
  <c r="D333" i="3"/>
  <c r="F333" i="3"/>
  <c r="P333" i="3" s="1"/>
  <c r="E333" i="3"/>
  <c r="O333" i="3" s="1"/>
  <c r="I333" i="3"/>
  <c r="S333" i="3" s="1"/>
  <c r="G333" i="3"/>
  <c r="Q333" i="3" s="1"/>
  <c r="H333" i="3"/>
  <c r="R333" i="3" s="1"/>
  <c r="A334" i="3" l="1"/>
  <c r="B334" i="3" s="1"/>
  <c r="N333" i="3"/>
  <c r="M334" i="3" l="1"/>
  <c r="I334" i="3"/>
  <c r="S334" i="3" s="1"/>
  <c r="H334" i="3"/>
  <c r="R334" i="3" s="1"/>
  <c r="F334" i="3"/>
  <c r="P334" i="3" s="1"/>
  <c r="G334" i="3"/>
  <c r="Q334" i="3" s="1"/>
  <c r="E334" i="3"/>
  <c r="O334" i="3" s="1"/>
  <c r="D334" i="3"/>
  <c r="N334" i="3" l="1"/>
  <c r="A335" i="3"/>
  <c r="B335" i="3" s="1"/>
  <c r="F335" i="3" l="1"/>
  <c r="P335" i="3" s="1"/>
  <c r="I335" i="3"/>
  <c r="S335" i="3" s="1"/>
  <c r="H335" i="3"/>
  <c r="R335" i="3" s="1"/>
  <c r="M335" i="3"/>
  <c r="D335" i="3"/>
  <c r="E335" i="3"/>
  <c r="O335" i="3" s="1"/>
  <c r="G335" i="3"/>
  <c r="Q335" i="3" s="1"/>
  <c r="N335" i="3" l="1"/>
  <c r="A336" i="3"/>
  <c r="B336" i="3" s="1"/>
  <c r="G336" i="3" l="1"/>
  <c r="Q336" i="3" s="1"/>
  <c r="F336" i="3"/>
  <c r="P336" i="3" s="1"/>
  <c r="H336" i="3"/>
  <c r="R336" i="3" s="1"/>
  <c r="D336" i="3"/>
  <c r="I336" i="3"/>
  <c r="S336" i="3" s="1"/>
  <c r="E336" i="3"/>
  <c r="O336" i="3" s="1"/>
  <c r="M336" i="3"/>
  <c r="N336" i="3" l="1"/>
  <c r="A337" i="3"/>
  <c r="B337" i="3" s="1"/>
  <c r="I337" i="3" l="1"/>
  <c r="S337" i="3" s="1"/>
  <c r="E337" i="3"/>
  <c r="O337" i="3" s="1"/>
  <c r="D337" i="3"/>
  <c r="F337" i="3"/>
  <c r="P337" i="3" s="1"/>
  <c r="M337" i="3"/>
  <c r="H337" i="3"/>
  <c r="R337" i="3" s="1"/>
  <c r="G337" i="3"/>
  <c r="Q337" i="3" s="1"/>
  <c r="N337" i="3" l="1"/>
  <c r="A338" i="3"/>
  <c r="B338" i="3" s="1"/>
  <c r="M338" i="3" l="1"/>
  <c r="G338" i="3"/>
  <c r="Q338" i="3" s="1"/>
  <c r="D338" i="3"/>
  <c r="H338" i="3"/>
  <c r="R338" i="3" s="1"/>
  <c r="E338" i="3"/>
  <c r="O338" i="3" s="1"/>
  <c r="F338" i="3"/>
  <c r="P338" i="3" s="1"/>
  <c r="I338" i="3"/>
  <c r="S338" i="3" s="1"/>
  <c r="N338" i="3" l="1"/>
  <c r="A339" i="3"/>
  <c r="B339" i="3" s="1"/>
  <c r="I339" i="3" l="1"/>
  <c r="S339" i="3" s="1"/>
  <c r="M339" i="3"/>
  <c r="H339" i="3"/>
  <c r="R339" i="3" s="1"/>
  <c r="E339" i="3"/>
  <c r="O339" i="3" s="1"/>
  <c r="F339" i="3"/>
  <c r="P339" i="3" s="1"/>
  <c r="G339" i="3"/>
  <c r="Q339" i="3" s="1"/>
  <c r="D339" i="3"/>
  <c r="N339" i="3" l="1"/>
  <c r="A340" i="3"/>
  <c r="B340" i="3" s="1"/>
  <c r="F340" i="3" l="1"/>
  <c r="P340" i="3" s="1"/>
  <c r="H340" i="3"/>
  <c r="R340" i="3" s="1"/>
  <c r="M340" i="3"/>
  <c r="E340" i="3"/>
  <c r="O340" i="3" s="1"/>
  <c r="I340" i="3"/>
  <c r="S340" i="3" s="1"/>
  <c r="G340" i="3"/>
  <c r="Q340" i="3" s="1"/>
  <c r="D340" i="3"/>
  <c r="N340" i="3" l="1"/>
  <c r="A341" i="3"/>
  <c r="B341" i="3" s="1"/>
  <c r="I341" i="3" l="1"/>
  <c r="S341" i="3" s="1"/>
  <c r="D341" i="3"/>
  <c r="M341" i="3"/>
  <c r="E341" i="3"/>
  <c r="O341" i="3" s="1"/>
  <c r="H341" i="3"/>
  <c r="R341" i="3" s="1"/>
  <c r="F341" i="3"/>
  <c r="P341" i="3" s="1"/>
  <c r="G341" i="3"/>
  <c r="Q341" i="3" s="1"/>
  <c r="N341" i="3" l="1"/>
  <c r="A342" i="3"/>
  <c r="B342" i="3" s="1"/>
  <c r="G342" i="3" l="1"/>
  <c r="Q342" i="3" s="1"/>
  <c r="E342" i="3"/>
  <c r="O342" i="3" s="1"/>
  <c r="D342" i="3"/>
  <c r="H342" i="3"/>
  <c r="R342" i="3" s="1"/>
  <c r="I342" i="3"/>
  <c r="S342" i="3" s="1"/>
  <c r="M342" i="3"/>
  <c r="F342" i="3"/>
  <c r="P342" i="3" s="1"/>
  <c r="N342" i="3" l="1"/>
  <c r="A343" i="3"/>
  <c r="B343" i="3" s="1"/>
  <c r="H343" i="3" l="1"/>
  <c r="R343" i="3" s="1"/>
  <c r="E343" i="3"/>
  <c r="O343" i="3" s="1"/>
  <c r="I343" i="3"/>
  <c r="S343" i="3" s="1"/>
  <c r="G343" i="3"/>
  <c r="Q343" i="3" s="1"/>
  <c r="D343" i="3"/>
  <c r="M343" i="3"/>
  <c r="F343" i="3"/>
  <c r="P343" i="3" s="1"/>
  <c r="N343" i="3" l="1"/>
  <c r="A344" i="3"/>
  <c r="B344" i="3" s="1"/>
  <c r="G344" i="3" l="1"/>
  <c r="Q344" i="3" s="1"/>
  <c r="D344" i="3"/>
  <c r="H344" i="3"/>
  <c r="R344" i="3" s="1"/>
  <c r="I344" i="3"/>
  <c r="S344" i="3" s="1"/>
  <c r="F344" i="3"/>
  <c r="P344" i="3" s="1"/>
  <c r="M344" i="3"/>
  <c r="E344" i="3"/>
  <c r="O344" i="3" s="1"/>
  <c r="A345" i="3" l="1"/>
  <c r="B345" i="3" s="1"/>
  <c r="N344" i="3"/>
  <c r="D345" i="3" l="1"/>
  <c r="E345" i="3"/>
  <c r="O345" i="3" s="1"/>
  <c r="M345" i="3"/>
  <c r="F345" i="3"/>
  <c r="P345" i="3" s="1"/>
  <c r="H345" i="3"/>
  <c r="R345" i="3" s="1"/>
  <c r="I345" i="3"/>
  <c r="S345" i="3" s="1"/>
  <c r="G345" i="3"/>
  <c r="Q345" i="3" s="1"/>
  <c r="N345" i="3" l="1"/>
  <c r="A346" i="3"/>
  <c r="B346" i="3" s="1"/>
  <c r="F346" i="3" l="1"/>
  <c r="P346" i="3" s="1"/>
  <c r="G346" i="3"/>
  <c r="Q346" i="3" s="1"/>
  <c r="M346" i="3"/>
  <c r="H346" i="3"/>
  <c r="R346" i="3" s="1"/>
  <c r="D346" i="3"/>
  <c r="I346" i="3"/>
  <c r="S346" i="3" s="1"/>
  <c r="E346" i="3"/>
  <c r="O346" i="3" s="1"/>
  <c r="N346" i="3" l="1"/>
  <c r="A347" i="3"/>
  <c r="B347" i="3" s="1"/>
  <c r="M347" i="3" l="1"/>
  <c r="D347" i="3"/>
  <c r="G347" i="3"/>
  <c r="Q347" i="3" s="1"/>
  <c r="H347" i="3"/>
  <c r="R347" i="3" s="1"/>
  <c r="F347" i="3"/>
  <c r="P347" i="3" s="1"/>
  <c r="I347" i="3"/>
  <c r="S347" i="3" s="1"/>
  <c r="E347" i="3"/>
  <c r="O347" i="3" s="1"/>
  <c r="N347" i="3" l="1"/>
  <c r="A348" i="3"/>
  <c r="B348" i="3" s="1"/>
  <c r="I348" i="3" l="1"/>
  <c r="S348" i="3" s="1"/>
  <c r="E348" i="3"/>
  <c r="O348" i="3" s="1"/>
  <c r="D348" i="3"/>
  <c r="M348" i="3"/>
  <c r="G348" i="3"/>
  <c r="Q348" i="3" s="1"/>
  <c r="H348" i="3"/>
  <c r="R348" i="3" s="1"/>
  <c r="F348" i="3"/>
  <c r="P348" i="3" s="1"/>
  <c r="N348" i="3" l="1"/>
  <c r="A349" i="3"/>
  <c r="B349" i="3" s="1"/>
  <c r="E349" i="3" l="1"/>
  <c r="O349" i="3" s="1"/>
  <c r="I349" i="3"/>
  <c r="S349" i="3" s="1"/>
  <c r="G349" i="3"/>
  <c r="Q349" i="3" s="1"/>
  <c r="H349" i="3"/>
  <c r="R349" i="3" s="1"/>
  <c r="F349" i="3"/>
  <c r="P349" i="3" s="1"/>
  <c r="D349" i="3"/>
  <c r="M349" i="3"/>
  <c r="N349" i="3" l="1"/>
  <c r="A350" i="3"/>
  <c r="B350" i="3" s="1"/>
  <c r="M350" i="3" l="1"/>
  <c r="F350" i="3"/>
  <c r="P350" i="3" s="1"/>
  <c r="I350" i="3"/>
  <c r="S350" i="3" s="1"/>
  <c r="E350" i="3"/>
  <c r="O350" i="3" s="1"/>
  <c r="H350" i="3"/>
  <c r="R350" i="3" s="1"/>
  <c r="D350" i="3"/>
  <c r="G350" i="3"/>
  <c r="Q350" i="3" s="1"/>
  <c r="A351" i="3" l="1"/>
  <c r="B351" i="3" s="1"/>
  <c r="N350" i="3"/>
  <c r="F351" i="3" l="1"/>
  <c r="P351" i="3" s="1"/>
  <c r="D351" i="3"/>
  <c r="I351" i="3"/>
  <c r="S351" i="3" s="1"/>
  <c r="H351" i="3"/>
  <c r="R351" i="3" s="1"/>
  <c r="E351" i="3"/>
  <c r="O351" i="3" s="1"/>
  <c r="G351" i="3"/>
  <c r="Q351" i="3" s="1"/>
  <c r="M351" i="3"/>
  <c r="N351" i="3" l="1"/>
  <c r="A352" i="3"/>
  <c r="B352" i="3" s="1"/>
  <c r="H352" i="3" l="1"/>
  <c r="R352" i="3" s="1"/>
  <c r="M352" i="3"/>
  <c r="G352" i="3"/>
  <c r="Q352" i="3" s="1"/>
  <c r="F352" i="3"/>
  <c r="P352" i="3" s="1"/>
  <c r="D352" i="3"/>
  <c r="E352" i="3"/>
  <c r="O352" i="3" s="1"/>
  <c r="I352" i="3"/>
  <c r="S352" i="3" s="1"/>
  <c r="A353" i="3" l="1"/>
  <c r="B353" i="3" s="1"/>
  <c r="N352" i="3"/>
  <c r="H353" i="3" l="1"/>
  <c r="R353" i="3" s="1"/>
  <c r="D353" i="3"/>
  <c r="M353" i="3"/>
  <c r="I353" i="3"/>
  <c r="S353" i="3" s="1"/>
  <c r="G353" i="3"/>
  <c r="Q353" i="3" s="1"/>
  <c r="E353" i="3"/>
  <c r="O353" i="3" s="1"/>
  <c r="F353" i="3"/>
  <c r="P353" i="3" s="1"/>
  <c r="A354" i="3" l="1"/>
  <c r="B354" i="3" s="1"/>
  <c r="N353" i="3"/>
  <c r="F354" i="3" l="1"/>
  <c r="P354" i="3" s="1"/>
  <c r="D354" i="3"/>
  <c r="I354" i="3"/>
  <c r="S354" i="3" s="1"/>
  <c r="H354" i="3"/>
  <c r="R354" i="3" s="1"/>
  <c r="M354" i="3"/>
  <c r="G354" i="3"/>
  <c r="Q354" i="3" s="1"/>
  <c r="E354" i="3"/>
  <c r="O354" i="3" s="1"/>
  <c r="N354" i="3" l="1"/>
  <c r="A355" i="3"/>
  <c r="B355" i="3" s="1"/>
  <c r="H355" i="3" l="1"/>
  <c r="R355" i="3" s="1"/>
  <c r="F355" i="3"/>
  <c r="P355" i="3" s="1"/>
  <c r="E355" i="3"/>
  <c r="O355" i="3" s="1"/>
  <c r="M355" i="3"/>
  <c r="G355" i="3"/>
  <c r="Q355" i="3" s="1"/>
  <c r="D355" i="3"/>
  <c r="I355" i="3"/>
  <c r="S355" i="3" s="1"/>
  <c r="N355" i="3" l="1"/>
  <c r="A356" i="3"/>
  <c r="B356" i="3" s="1"/>
  <c r="H356" i="3" l="1"/>
  <c r="R356" i="3" s="1"/>
  <c r="D356" i="3"/>
  <c r="M356" i="3"/>
  <c r="I356" i="3"/>
  <c r="S356" i="3" s="1"/>
  <c r="G356" i="3"/>
  <c r="Q356" i="3" s="1"/>
  <c r="F356" i="3"/>
  <c r="P356" i="3" s="1"/>
  <c r="E356" i="3"/>
  <c r="O356" i="3" s="1"/>
  <c r="N356" i="3" l="1"/>
  <c r="A357" i="3"/>
  <c r="B357" i="3" s="1"/>
  <c r="G357" i="3" l="1"/>
  <c r="Q357" i="3" s="1"/>
  <c r="I357" i="3"/>
  <c r="S357" i="3" s="1"/>
  <c r="F357" i="3"/>
  <c r="P357" i="3" s="1"/>
  <c r="M357" i="3"/>
  <c r="H357" i="3"/>
  <c r="R357" i="3" s="1"/>
  <c r="E357" i="3"/>
  <c r="O357" i="3" s="1"/>
  <c r="D357" i="3"/>
  <c r="A358" i="3" l="1"/>
  <c r="B358" i="3" s="1"/>
  <c r="N357" i="3"/>
  <c r="I358" i="3" l="1"/>
  <c r="S358" i="3" s="1"/>
  <c r="M358" i="3"/>
  <c r="G358" i="3"/>
  <c r="Q358" i="3" s="1"/>
  <c r="H358" i="3"/>
  <c r="R358" i="3" s="1"/>
  <c r="F358" i="3"/>
  <c r="P358" i="3" s="1"/>
  <c r="E358" i="3"/>
  <c r="O358" i="3" s="1"/>
  <c r="D358" i="3"/>
  <c r="N358" i="3" l="1"/>
  <c r="A359" i="3"/>
  <c r="B359" i="3" s="1"/>
  <c r="M359" i="3" l="1"/>
  <c r="G359" i="3"/>
  <c r="Q359" i="3" s="1"/>
  <c r="H359" i="3"/>
  <c r="R359" i="3" s="1"/>
  <c r="D359" i="3"/>
  <c r="I359" i="3"/>
  <c r="S359" i="3" s="1"/>
  <c r="F359" i="3"/>
  <c r="P359" i="3" s="1"/>
  <c r="E359" i="3"/>
  <c r="O359" i="3" s="1"/>
  <c r="N359" i="3" l="1"/>
  <c r="A360" i="3"/>
  <c r="B360" i="3" s="1"/>
  <c r="G360" i="3" l="1"/>
  <c r="Q360" i="3" s="1"/>
  <c r="I360" i="3"/>
  <c r="S360" i="3" s="1"/>
  <c r="E360" i="3"/>
  <c r="O360" i="3" s="1"/>
  <c r="H360" i="3"/>
  <c r="R360" i="3" s="1"/>
  <c r="F360" i="3"/>
  <c r="P360" i="3" s="1"/>
  <c r="D360" i="3"/>
  <c r="M360" i="3"/>
  <c r="N360" i="3" l="1"/>
  <c r="A361" i="3"/>
  <c r="B361" i="3" s="1"/>
  <c r="H361" i="3" l="1"/>
  <c r="R361" i="3" s="1"/>
  <c r="F361" i="3"/>
  <c r="P361" i="3" s="1"/>
  <c r="I361" i="3"/>
  <c r="S361" i="3" s="1"/>
  <c r="G361" i="3"/>
  <c r="Q361" i="3" s="1"/>
  <c r="D361" i="3"/>
  <c r="M361" i="3"/>
  <c r="E361" i="3"/>
  <c r="O361" i="3" s="1"/>
  <c r="N361" i="3" l="1"/>
  <c r="A362" i="3"/>
  <c r="B362" i="3" s="1"/>
  <c r="I362" i="3" l="1"/>
  <c r="S362" i="3" s="1"/>
  <c r="H362" i="3"/>
  <c r="R362" i="3" s="1"/>
  <c r="G362" i="3"/>
  <c r="Q362" i="3" s="1"/>
  <c r="E362" i="3"/>
  <c r="O362" i="3" s="1"/>
  <c r="M362" i="3"/>
  <c r="D362" i="3"/>
  <c r="F362" i="3"/>
  <c r="P362" i="3" s="1"/>
  <c r="N362" i="3" l="1"/>
  <c r="A363" i="3"/>
  <c r="B363" i="3" s="1"/>
  <c r="M363" i="3" l="1"/>
  <c r="G363" i="3"/>
  <c r="Q363" i="3" s="1"/>
  <c r="I363" i="3"/>
  <c r="S363" i="3" s="1"/>
  <c r="F363" i="3"/>
  <c r="P363" i="3" s="1"/>
  <c r="H363" i="3"/>
  <c r="R363" i="3" s="1"/>
  <c r="E363" i="3"/>
  <c r="O363" i="3" s="1"/>
  <c r="D363" i="3"/>
  <c r="N363" i="3" l="1"/>
  <c r="A364" i="3"/>
  <c r="B364" i="3" s="1"/>
  <c r="D364" i="3" l="1"/>
  <c r="I364" i="3"/>
  <c r="S364" i="3" s="1"/>
  <c r="H364" i="3"/>
  <c r="R364" i="3" s="1"/>
  <c r="F364" i="3"/>
  <c r="P364" i="3" s="1"/>
  <c r="M364" i="3"/>
  <c r="G364" i="3"/>
  <c r="Q364" i="3" s="1"/>
  <c r="E364" i="3"/>
  <c r="O364" i="3" s="1"/>
  <c r="N364" i="3" l="1"/>
  <c r="A365" i="3"/>
  <c r="B365" i="3" s="1"/>
  <c r="E365" i="3" l="1"/>
  <c r="O365" i="3" s="1"/>
  <c r="D365" i="3"/>
  <c r="M365" i="3"/>
  <c r="H365" i="3"/>
  <c r="R365" i="3" s="1"/>
  <c r="F365" i="3"/>
  <c r="P365" i="3" s="1"/>
  <c r="I365" i="3"/>
  <c r="S365" i="3" s="1"/>
  <c r="G365" i="3"/>
  <c r="Q365" i="3" s="1"/>
  <c r="N365" i="3" l="1"/>
  <c r="A366" i="3"/>
  <c r="B366" i="3" s="1"/>
  <c r="F366" i="3" l="1"/>
  <c r="P366" i="3" s="1"/>
  <c r="M366" i="3"/>
  <c r="H366" i="3"/>
  <c r="R366" i="3" s="1"/>
  <c r="E366" i="3"/>
  <c r="O366" i="3" s="1"/>
  <c r="I366" i="3"/>
  <c r="S366" i="3" s="1"/>
  <c r="D366" i="3"/>
  <c r="G366" i="3"/>
  <c r="Q366" i="3" s="1"/>
  <c r="N366" i="3" l="1"/>
  <c r="A367" i="3"/>
  <c r="B367" i="3" s="1"/>
  <c r="D367" i="3" l="1"/>
  <c r="E367" i="3"/>
  <c r="O367" i="3" s="1"/>
  <c r="G367" i="3"/>
  <c r="Q367" i="3" s="1"/>
  <c r="I367" i="3"/>
  <c r="S367" i="3" s="1"/>
  <c r="F367" i="3"/>
  <c r="P367" i="3" s="1"/>
  <c r="H367" i="3"/>
  <c r="R367" i="3" s="1"/>
  <c r="M367" i="3"/>
  <c r="N367" i="3" l="1"/>
  <c r="A368" i="3"/>
  <c r="B368" i="3" s="1"/>
  <c r="H368" i="3" l="1"/>
  <c r="R368" i="3" s="1"/>
  <c r="G368" i="3"/>
  <c r="Q368" i="3" s="1"/>
  <c r="E368" i="3"/>
  <c r="O368" i="3" s="1"/>
  <c r="M368" i="3"/>
  <c r="D368" i="3"/>
  <c r="I368" i="3"/>
  <c r="S368" i="3" s="1"/>
  <c r="F368" i="3"/>
  <c r="P368" i="3" s="1"/>
  <c r="N368" i="3" l="1"/>
  <c r="A369" i="3"/>
  <c r="B369" i="3" s="1"/>
  <c r="G369" i="3" l="1"/>
  <c r="Q369" i="3" s="1"/>
  <c r="F369" i="3"/>
  <c r="P369" i="3" s="1"/>
  <c r="H369" i="3"/>
  <c r="R369" i="3" s="1"/>
  <c r="E369" i="3"/>
  <c r="O369" i="3" s="1"/>
  <c r="M369" i="3"/>
  <c r="I369" i="3"/>
  <c r="S369" i="3" s="1"/>
  <c r="D369" i="3"/>
  <c r="N369" i="3" l="1"/>
  <c r="A370" i="3"/>
  <c r="B370" i="3" s="1"/>
  <c r="I370" i="3" l="1"/>
  <c r="S370" i="3" s="1"/>
  <c r="M370" i="3"/>
  <c r="G370" i="3"/>
  <c r="Q370" i="3" s="1"/>
  <c r="D370" i="3"/>
  <c r="E370" i="3"/>
  <c r="O370" i="3" s="1"/>
  <c r="F370" i="3"/>
  <c r="P370" i="3" s="1"/>
  <c r="H370" i="3"/>
  <c r="R370" i="3" s="1"/>
  <c r="N370" i="3" l="1"/>
  <c r="A371" i="3"/>
  <c r="B371" i="3" s="1"/>
  <c r="H371" i="3" l="1"/>
  <c r="R371" i="3" s="1"/>
  <c r="F371" i="3"/>
  <c r="P371" i="3" s="1"/>
  <c r="E371" i="3"/>
  <c r="O371" i="3" s="1"/>
  <c r="M371" i="3"/>
  <c r="I371" i="3"/>
  <c r="S371" i="3" s="1"/>
  <c r="D371" i="3"/>
  <c r="G371" i="3"/>
  <c r="Q371" i="3" s="1"/>
  <c r="N371" i="3" l="1"/>
  <c r="A372" i="3"/>
  <c r="B372" i="3" s="1"/>
  <c r="H372" i="3" l="1"/>
  <c r="R372" i="3" s="1"/>
  <c r="D372" i="3"/>
  <c r="F372" i="3"/>
  <c r="P372" i="3" s="1"/>
  <c r="E372" i="3"/>
  <c r="O372" i="3" s="1"/>
  <c r="I372" i="3"/>
  <c r="S372" i="3" s="1"/>
  <c r="M372" i="3"/>
  <c r="G372" i="3"/>
  <c r="Q372" i="3" s="1"/>
  <c r="N372" i="3" l="1"/>
  <c r="A373" i="3"/>
  <c r="B373" i="3" s="1"/>
  <c r="I373" i="3" l="1"/>
  <c r="S373" i="3" s="1"/>
  <c r="E373" i="3"/>
  <c r="O373" i="3" s="1"/>
  <c r="M373" i="3"/>
  <c r="H373" i="3"/>
  <c r="R373" i="3" s="1"/>
  <c r="F373" i="3"/>
  <c r="P373" i="3" s="1"/>
  <c r="G373" i="3"/>
  <c r="Q373" i="3" s="1"/>
  <c r="D373" i="3"/>
  <c r="N373" i="3" l="1"/>
  <c r="A374" i="3"/>
  <c r="B374" i="3" s="1"/>
  <c r="M374" i="3" l="1"/>
  <c r="F374" i="3"/>
  <c r="P374" i="3" s="1"/>
  <c r="E374" i="3"/>
  <c r="O374" i="3" s="1"/>
  <c r="G374" i="3"/>
  <c r="Q374" i="3" s="1"/>
  <c r="H374" i="3"/>
  <c r="R374" i="3" s="1"/>
  <c r="I374" i="3"/>
  <c r="S374" i="3" s="1"/>
  <c r="D374" i="3"/>
  <c r="N374" i="3" l="1"/>
  <c r="A375" i="3"/>
  <c r="B375" i="3" s="1"/>
  <c r="D375" i="3" l="1"/>
  <c r="I375" i="3"/>
  <c r="S375" i="3" s="1"/>
  <c r="F375" i="3"/>
  <c r="P375" i="3" s="1"/>
  <c r="M375" i="3"/>
  <c r="E375" i="3"/>
  <c r="O375" i="3" s="1"/>
  <c r="G375" i="3"/>
  <c r="Q375" i="3" s="1"/>
  <c r="H375" i="3"/>
  <c r="R375" i="3" s="1"/>
  <c r="A376" i="3" l="1"/>
  <c r="B376" i="3" s="1"/>
  <c r="N375" i="3"/>
  <c r="I376" i="3" l="1"/>
  <c r="S376" i="3" s="1"/>
  <c r="M376" i="3"/>
  <c r="G376" i="3"/>
  <c r="Q376" i="3" s="1"/>
  <c r="E376" i="3"/>
  <c r="O376" i="3" s="1"/>
  <c r="F376" i="3"/>
  <c r="P376" i="3" s="1"/>
  <c r="H376" i="3"/>
  <c r="R376" i="3" s="1"/>
  <c r="D376" i="3"/>
  <c r="N376" i="3" l="1"/>
  <c r="A377" i="3"/>
  <c r="B377" i="3" s="1"/>
  <c r="E377" i="3" l="1"/>
  <c r="O377" i="3" s="1"/>
  <c r="I377" i="3"/>
  <c r="S377" i="3" s="1"/>
  <c r="G377" i="3"/>
  <c r="Q377" i="3" s="1"/>
  <c r="F377" i="3"/>
  <c r="P377" i="3" s="1"/>
  <c r="H377" i="3"/>
  <c r="R377" i="3" s="1"/>
  <c r="M377" i="3"/>
  <c r="D377" i="3"/>
  <c r="N377" i="3" l="1"/>
  <c r="A378" i="3"/>
  <c r="B378" i="3" s="1"/>
  <c r="H378" i="3" l="1"/>
  <c r="R378" i="3" s="1"/>
  <c r="F378" i="3"/>
  <c r="P378" i="3" s="1"/>
  <c r="M378" i="3"/>
  <c r="D378" i="3"/>
  <c r="G378" i="3"/>
  <c r="Q378" i="3" s="1"/>
  <c r="I378" i="3"/>
  <c r="S378" i="3" s="1"/>
  <c r="E378" i="3"/>
  <c r="O378" i="3" s="1"/>
  <c r="A379" i="3" l="1"/>
  <c r="B379" i="3" s="1"/>
  <c r="N378" i="3"/>
  <c r="F379" i="3" l="1"/>
  <c r="P379" i="3" s="1"/>
  <c r="I379" i="3"/>
  <c r="S379" i="3" s="1"/>
  <c r="H379" i="3"/>
  <c r="R379" i="3" s="1"/>
  <c r="G379" i="3"/>
  <c r="Q379" i="3" s="1"/>
  <c r="D379" i="3"/>
  <c r="M379" i="3"/>
  <c r="E379" i="3"/>
  <c r="O379" i="3" s="1"/>
  <c r="N379" i="3" l="1"/>
  <c r="A380" i="3"/>
  <c r="B380" i="3" s="1"/>
  <c r="D380" i="3" l="1"/>
  <c r="I380" i="3"/>
  <c r="S380" i="3" s="1"/>
  <c r="H380" i="3"/>
  <c r="R380" i="3" s="1"/>
  <c r="M380" i="3"/>
  <c r="G380" i="3"/>
  <c r="Q380" i="3" s="1"/>
  <c r="F380" i="3"/>
  <c r="P380" i="3" s="1"/>
  <c r="E380" i="3"/>
  <c r="O380" i="3" s="1"/>
  <c r="N380" i="3" l="1"/>
  <c r="A381" i="3"/>
  <c r="B381" i="3" s="1"/>
  <c r="D381" i="3" l="1"/>
  <c r="E381" i="3"/>
  <c r="O381" i="3" s="1"/>
  <c r="M381" i="3"/>
  <c r="F381" i="3"/>
  <c r="P381" i="3" s="1"/>
  <c r="G381" i="3"/>
  <c r="Q381" i="3" s="1"/>
  <c r="H381" i="3"/>
  <c r="R381" i="3" s="1"/>
  <c r="I381" i="3"/>
  <c r="S381" i="3" s="1"/>
  <c r="A382" i="3" l="1"/>
  <c r="B382" i="3" s="1"/>
  <c r="N381" i="3"/>
  <c r="E382" i="3" l="1"/>
  <c r="O382" i="3" s="1"/>
  <c r="F382" i="3"/>
  <c r="P382" i="3" s="1"/>
  <c r="G382" i="3"/>
  <c r="Q382" i="3" s="1"/>
  <c r="H382" i="3"/>
  <c r="R382" i="3" s="1"/>
  <c r="D382" i="3"/>
  <c r="I382" i="3"/>
  <c r="S382" i="3" s="1"/>
  <c r="M382" i="3"/>
  <c r="N382" i="3" l="1"/>
  <c r="A383" i="3"/>
  <c r="B383" i="3" s="1"/>
  <c r="F383" i="3" l="1"/>
  <c r="P383" i="3" s="1"/>
  <c r="G383" i="3"/>
  <c r="Q383" i="3" s="1"/>
  <c r="I383" i="3"/>
  <c r="S383" i="3" s="1"/>
  <c r="E383" i="3"/>
  <c r="O383" i="3" s="1"/>
  <c r="D383" i="3"/>
  <c r="M383" i="3"/>
  <c r="H383" i="3"/>
  <c r="R383" i="3" s="1"/>
  <c r="N383" i="3" l="1"/>
  <c r="A384" i="3"/>
  <c r="B384" i="3" s="1"/>
  <c r="F384" i="3" l="1"/>
  <c r="P384" i="3" s="1"/>
  <c r="G384" i="3"/>
  <c r="Q384" i="3" s="1"/>
  <c r="E384" i="3"/>
  <c r="O384" i="3" s="1"/>
  <c r="I384" i="3"/>
  <c r="S384" i="3" s="1"/>
  <c r="H384" i="3"/>
  <c r="R384" i="3" s="1"/>
  <c r="M384" i="3"/>
  <c r="D384" i="3"/>
  <c r="N384" i="3" l="1"/>
  <c r="A385" i="3"/>
  <c r="B385" i="3" s="1"/>
  <c r="I385" i="3" l="1"/>
  <c r="S385" i="3" s="1"/>
  <c r="H385" i="3"/>
  <c r="R385" i="3" s="1"/>
  <c r="E385" i="3"/>
  <c r="O385" i="3" s="1"/>
  <c r="M385" i="3"/>
  <c r="D385" i="3"/>
  <c r="G385" i="3"/>
  <c r="Q385" i="3" s="1"/>
  <c r="F385" i="3"/>
  <c r="P385" i="3" s="1"/>
  <c r="N385" i="3" l="1"/>
  <c r="A386" i="3"/>
  <c r="B386" i="3" s="1"/>
  <c r="G386" i="3" l="1"/>
  <c r="Q386" i="3" s="1"/>
  <c r="H386" i="3"/>
  <c r="R386" i="3" s="1"/>
  <c r="I386" i="3"/>
  <c r="S386" i="3" s="1"/>
  <c r="E386" i="3"/>
  <c r="O386" i="3" s="1"/>
  <c r="D386" i="3"/>
  <c r="M386" i="3"/>
  <c r="F386" i="3"/>
  <c r="P386" i="3" s="1"/>
  <c r="A387" i="3" l="1"/>
  <c r="B387" i="3" s="1"/>
  <c r="N386" i="3"/>
  <c r="E387" i="3" l="1"/>
  <c r="O387" i="3" s="1"/>
  <c r="H387" i="3"/>
  <c r="R387" i="3" s="1"/>
  <c r="G387" i="3"/>
  <c r="Q387" i="3" s="1"/>
  <c r="M387" i="3"/>
  <c r="D387" i="3"/>
  <c r="I387" i="3"/>
  <c r="S387" i="3" s="1"/>
  <c r="F387" i="3"/>
  <c r="P387" i="3" s="1"/>
  <c r="A388" i="3" l="1"/>
  <c r="B388" i="3" s="1"/>
  <c r="N387" i="3"/>
  <c r="I388" i="3" l="1"/>
  <c r="S388" i="3" s="1"/>
  <c r="F388" i="3"/>
  <c r="P388" i="3" s="1"/>
  <c r="D388" i="3"/>
  <c r="M388" i="3"/>
  <c r="G388" i="3"/>
  <c r="Q388" i="3" s="1"/>
  <c r="E388" i="3"/>
  <c r="O388" i="3" s="1"/>
  <c r="H388" i="3"/>
  <c r="R388" i="3" s="1"/>
  <c r="A389" i="3" l="1"/>
  <c r="B389" i="3" s="1"/>
  <c r="N388" i="3"/>
  <c r="G389" i="3" l="1"/>
  <c r="Q389" i="3" s="1"/>
  <c r="D389" i="3"/>
  <c r="I389" i="3"/>
  <c r="S389" i="3" s="1"/>
  <c r="F389" i="3"/>
  <c r="P389" i="3" s="1"/>
  <c r="M389" i="3"/>
  <c r="H389" i="3"/>
  <c r="R389" i="3" s="1"/>
  <c r="E389" i="3"/>
  <c r="O389" i="3" s="1"/>
  <c r="N389" i="3" l="1"/>
  <c r="A390" i="3"/>
  <c r="B390" i="3" s="1"/>
  <c r="H390" i="3" l="1"/>
  <c r="R390" i="3" s="1"/>
  <c r="D390" i="3"/>
  <c r="G390" i="3"/>
  <c r="Q390" i="3" s="1"/>
  <c r="E390" i="3"/>
  <c r="O390" i="3" s="1"/>
  <c r="I390" i="3"/>
  <c r="S390" i="3" s="1"/>
  <c r="M390" i="3"/>
  <c r="F390" i="3"/>
  <c r="P390" i="3" s="1"/>
  <c r="A391" i="3" l="1"/>
  <c r="B391" i="3" s="1"/>
  <c r="N390" i="3"/>
  <c r="G391" i="3" l="1"/>
  <c r="Q391" i="3" s="1"/>
  <c r="M391" i="3"/>
  <c r="F391" i="3"/>
  <c r="P391" i="3" s="1"/>
  <c r="D391" i="3"/>
  <c r="H391" i="3"/>
  <c r="R391" i="3" s="1"/>
  <c r="E391" i="3"/>
  <c r="O391" i="3" s="1"/>
  <c r="I391" i="3"/>
  <c r="S391" i="3" s="1"/>
  <c r="N391" i="3" l="1"/>
  <c r="A392" i="3"/>
  <c r="B392" i="3" s="1"/>
  <c r="M392" i="3" l="1"/>
  <c r="G392" i="3"/>
  <c r="Q392" i="3" s="1"/>
  <c r="F392" i="3"/>
  <c r="P392" i="3" s="1"/>
  <c r="H392" i="3"/>
  <c r="R392" i="3" s="1"/>
  <c r="D392" i="3"/>
  <c r="N392" i="3" s="1"/>
  <c r="I392" i="3"/>
  <c r="S392" i="3" s="1"/>
  <c r="E392" i="3"/>
  <c r="O392" i="3" s="1"/>
</calcChain>
</file>

<file path=xl/sharedStrings.xml><?xml version="1.0" encoding="utf-8"?>
<sst xmlns="http://schemas.openxmlformats.org/spreadsheetml/2006/main" count="468" uniqueCount="83">
  <si>
    <t>Z</t>
  </si>
  <si>
    <t>M</t>
  </si>
  <si>
    <t>C</t>
  </si>
  <si>
    <t>L</t>
  </si>
  <si>
    <t>sin angle</t>
  </si>
  <si>
    <t>cos angle</t>
  </si>
  <si>
    <t>xlate angle</t>
  </si>
  <si>
    <t>Length 1</t>
  </si>
  <si>
    <t>Length 2</t>
  </si>
  <si>
    <t>Length 3</t>
  </si>
  <si>
    <t>X</t>
  </si>
  <si>
    <t>Y</t>
  </si>
  <si>
    <t>xlated 1</t>
  </si>
  <si>
    <t>angle 1</t>
  </si>
  <si>
    <t>angle 2</t>
  </si>
  <si>
    <t>angle 3</t>
  </si>
  <si>
    <t>new</t>
  </si>
  <si>
    <t>deg</t>
  </si>
  <si>
    <t>rad</t>
  </si>
  <si>
    <t>xlated 2</t>
  </si>
  <si>
    <t>xlated 3</t>
  </si>
  <si>
    <t>new command</t>
  </si>
  <si>
    <t>x</t>
  </si>
  <si>
    <t>y</t>
  </si>
  <si>
    <t>number format</t>
  </si>
  <si>
    <t>original</t>
  </si>
  <si>
    <t xml:space="preserve">M 0 0 </t>
  </si>
  <si>
    <t>translate</t>
  </si>
  <si>
    <t>from</t>
  </si>
  <si>
    <t>to</t>
  </si>
  <si>
    <t>xlate</t>
  </si>
  <si>
    <t>delta not-xlate</t>
  </si>
  <si>
    <t>x1</t>
  </si>
  <si>
    <t>y1</t>
  </si>
  <si>
    <t>x2</t>
  </si>
  <si>
    <t>y2</t>
  </si>
  <si>
    <t>x3</t>
  </si>
  <si>
    <t>y3</t>
  </si>
  <si>
    <t>translated to origin</t>
  </si>
  <si>
    <t>xlated rotation</t>
  </si>
  <si>
    <t>translated from origin</t>
  </si>
  <si>
    <t>min</t>
  </si>
  <si>
    <t>max</t>
  </si>
  <si>
    <t>min x</t>
  </si>
  <si>
    <t>min y</t>
  </si>
  <si>
    <t>max x</t>
  </si>
  <si>
    <t>max y</t>
  </si>
  <si>
    <t>center</t>
  </si>
  <si>
    <t>A</t>
  </si>
  <si>
    <t>B</t>
  </si>
  <si>
    <t>##0.0###</t>
  </si>
  <si>
    <t>H</t>
  </si>
  <si>
    <t>V</t>
  </si>
  <si>
    <t>`</t>
  </si>
  <si>
    <t>Q</t>
  </si>
  <si>
    <t>S</t>
  </si>
  <si>
    <t>T</t>
  </si>
  <si>
    <t>Elliptical Arc</t>
  </si>
  <si>
    <t>X-radius</t>
  </si>
  <si>
    <t>Y Radius</t>
  </si>
  <si>
    <t>rot-angle</t>
  </si>
  <si>
    <t>large-arc</t>
  </si>
  <si>
    <t>direction</t>
  </si>
  <si>
    <t>0</t>
  </si>
  <si>
    <t>Width</t>
  </si>
  <si>
    <t>Height</t>
  </si>
  <si>
    <t>Desired</t>
  </si>
  <si>
    <t>Scale</t>
  </si>
  <si>
    <t>code</t>
  </si>
  <si>
    <t xml:space="preserve">final </t>
  </si>
  <si>
    <t>scale</t>
  </si>
  <si>
    <t>xlate x</t>
  </si>
  <si>
    <t>xlate y</t>
  </si>
  <si>
    <t>###0.0###</t>
  </si>
  <si>
    <t>Size and translate math</t>
  </si>
  <si>
    <t>Rotation and translate math</t>
  </si>
  <si>
    <t>Subdivide path</t>
  </si>
  <si>
    <t/>
  </si>
  <si>
    <t>Start in the cell below</t>
  </si>
  <si>
    <t>New after scale and translate</t>
  </si>
  <si>
    <t>New after scale</t>
  </si>
  <si>
    <t>Put path th analyze one cell down</t>
  </si>
  <si>
    <t>M 24 11.9905 C 24 13.6461 23.684 15.1943 23.0521 16.6351 C 22.4202 18.0758 21.5608 19.327 20.4739 20.3886 C 19.387 21.4502 18.1169 22.2875 16.6635 22.9005 C 15.2101 23.5134 13.6556 23.8199 12 23.8199 C 10.3444 23.8199 8.7899 23.5134 7.3365 22.9005 C 5.8831 22.2875 4.613 21.4502 3.5261 20.3886 C 2.4392 19.327 1.5798 18.0758 0.9479 16.6351 C 0.316 15.1943 0 13.6461 0 11.9905 C 0 10.3349 0.316 8.7899 0.9479 7.3554 C 1.5798 5.921 2.4392 4.673 3.5261 3.6114 C 4.613 2.5498 5.8831 1.7125 7.3365 1.0995 C 8.7899 0.4866 10.3444 0.1801 12 0.1801 C 13.6556 0.1801 15.2101 0.4866 16.6635 1.0995 C 18.1169 1.7125 19.387 2.5498 20.4739 3.6114 C 21.5608 4.673 22.4202 5.921 23.0521 7.3554 C 23.684 8.7899 24 10.3349 24 11.9905 Z M 21.1564 11.9905 C 21.1564 10.6888 20.9257 9.4724 20.4645 8.3412 C 20.0032 7.2101 19.3618 6.2275 18.5403 5.3934 C 17.7188 4.5592 16.7488 3.9021 15.6303 3.4218 C 14.5118 2.9415 13.3017 2.7014 12 2.7014 C 10.6856 2.7014 9.4724 2.9415 8.3602 3.4218 C 7.248 3.9021 6.2812 4.5592 5.4597 5.3934 C 4.6382 6.2275 3.9968 7.2101 3.5355 8.3412 C 3.0742 9.4724 2.8436 10.6888 2.8436 11.9905 C 2.8436 13.3049 3.0742 14.5276 3.5355 15.6588 C 3.9968 16.7899 4.6382 17.7725 5.4597 18.6066 C 6.2812 19.4408 7.248 20.0979 8.3602 20.5782 C 9.4724 21.0585 10.6856 21.2986 12 21.2986 C 13.3017 21.2986 14.5118 21.0585 15.6303 20.5782 C 16.7488 20.0979 17.7188 19.4408 18.5403 18.6066 C 19.3618 17.7725 20.0032 16.7899 20.4645 15.6588 C 20.9257 14.5276 21.1564 13.3049 21.1564 11.9905 Z M 5.9615 16.2381 L 10.1995 12 L 5.9615 7.762 L 7.7545 5.9616 L 11.9926 10.1996 L 16.238 5.9616 L 18.0385 7.7546 L 13.793 12 L 18.0385 16.2455 L 16.238 18.0385 L 11.9926 13.8005 L 7.7545 18.0385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</si>
</sst>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F1C6-8BC4-47DF-ACAF-244D069BDA3B}">
  <sheetPr codeName="Sheet3"/>
  <dimension ref="A3:S392"/>
  <sheetViews>
    <sheetView zoomScale="85" zoomScaleNormal="85" workbookViewId="0">
      <selection activeCell="M10" sqref="M10:S58"/>
    </sheetView>
  </sheetViews>
  <sheetFormatPr defaultRowHeight="14.4" x14ac:dyDescent="0.3"/>
  <sheetData>
    <row r="3" spans="1:19" ht="25.8" customHeight="1" x14ac:dyDescent="0.3">
      <c r="A3" s="8" t="s">
        <v>76</v>
      </c>
    </row>
    <row r="4" spans="1:19" x14ac:dyDescent="0.3">
      <c r="A4" s="7" t="s">
        <v>24</v>
      </c>
    </row>
    <row r="5" spans="1:19" x14ac:dyDescent="0.3">
      <c r="A5" s="7" t="s">
        <v>73</v>
      </c>
    </row>
    <row r="6" spans="1:19" x14ac:dyDescent="0.3">
      <c r="A6" s="7"/>
    </row>
    <row r="7" spans="1:19" x14ac:dyDescent="0.3">
      <c r="A7" s="5" t="s">
        <v>81</v>
      </c>
    </row>
    <row r="8" spans="1:19" x14ac:dyDescent="0.3">
      <c r="A8" s="5" t="s">
        <v>82</v>
      </c>
    </row>
    <row r="9" spans="1:19" x14ac:dyDescent="0.3">
      <c r="A9" s="2"/>
      <c r="J9" s="6"/>
      <c r="K9" s="6"/>
      <c r="L9" s="6"/>
      <c r="M9" s="6"/>
    </row>
    <row r="10" spans="1:19" x14ac:dyDescent="0.3">
      <c r="A10" s="2">
        <v>1</v>
      </c>
      <c r="B10" s="2" t="str">
        <f t="shared" ref="B10:B41" si="0">MID($A$8,A10,1)</f>
        <v>M</v>
      </c>
      <c r="D10">
        <f t="shared" ref="D10:D39" si="1">IF(NOT($B10="Z"),FIND(" ",$A$8,A10+2),"")</f>
        <v>5</v>
      </c>
      <c r="E10">
        <f t="shared" ref="E10:E41" si="2">IF(NOT(OR($B10="Z",$B10="V",$B10="H")),FIND(" ",$A$8,D10+2),"")</f>
        <v>13</v>
      </c>
      <c r="F10" t="str">
        <f t="shared" ref="F10:G12" si="3">IF(OR($B10="C",$B10="A"),FIND(" ",$A$8,E10+2),"")</f>
        <v/>
      </c>
      <c r="G10" t="str">
        <f t="shared" si="3"/>
        <v/>
      </c>
      <c r="M10" s="9" t="str">
        <f>B10</f>
        <v>M</v>
      </c>
      <c r="N10" s="10">
        <f t="shared" ref="N10:N41" si="4">IF(ISNUMBER(D10),_xlfn.NUMBERVALUE(IF(ISNUMBER(D10),MID($A$8,A10+2,D10-A10-2),"")),"")</f>
        <v>24</v>
      </c>
      <c r="O10" s="10">
        <f t="shared" ref="O10:O42" si="5">IF(ISNUMBER(E10),_xlfn.NUMBERVALUE(IF(ISNUMBER(E10),MID($A$8,D10+1,E10-D10-1),"")),"")</f>
        <v>11.990500000000001</v>
      </c>
      <c r="P10" s="10" t="str">
        <f t="shared" ref="P10:P42" si="6">IF(ISNUMBER(F10),_xlfn.NUMBERVALUE(IF(ISNUMBER(F10),MID($A$8,E10+1,F10-E10-1),"")),"")</f>
        <v/>
      </c>
      <c r="Q10" s="10" t="str">
        <f t="shared" ref="Q10:S11" si="7">IF(ISNUMBER(G10),_xlfn.NUMBERVALUE(IF(ISNUMBER(G10),MID($A$8,F10+1,G10-F10-1),"")),"")</f>
        <v/>
      </c>
      <c r="R10" s="10" t="str">
        <f t="shared" si="7"/>
        <v/>
      </c>
      <c r="S10" s="10" t="str">
        <f t="shared" si="7"/>
        <v/>
      </c>
    </row>
    <row r="11" spans="1:19" x14ac:dyDescent="0.3">
      <c r="A11" s="2">
        <f t="shared" ref="A11:A52" si="8">IF(MAX(D10:I10)&gt;0,MAX(D10:I10)+1,A10+2)</f>
        <v>14</v>
      </c>
      <c r="B11" s="2" t="str">
        <f t="shared" si="0"/>
        <v>C</v>
      </c>
      <c r="D11">
        <f t="shared" si="1"/>
        <v>18</v>
      </c>
      <c r="E11">
        <f t="shared" si="2"/>
        <v>26</v>
      </c>
      <c r="F11">
        <f t="shared" si="3"/>
        <v>33</v>
      </c>
      <c r="G11">
        <f t="shared" si="3"/>
        <v>41</v>
      </c>
      <c r="H11">
        <f t="shared" ref="H11:I12" si="9">IF(OR($B11="C",$B11="A"),FIND(" ",$A$8,G11+2),"")</f>
        <v>49</v>
      </c>
      <c r="I11">
        <f t="shared" si="9"/>
        <v>57</v>
      </c>
      <c r="M11" s="9" t="str">
        <f>B11</f>
        <v>C</v>
      </c>
      <c r="N11" s="10">
        <f t="shared" si="4"/>
        <v>24</v>
      </c>
      <c r="O11" s="10">
        <f t="shared" si="5"/>
        <v>13.646100000000001</v>
      </c>
      <c r="P11" s="10">
        <f t="shared" si="6"/>
        <v>23.684000000000001</v>
      </c>
      <c r="Q11" s="10">
        <f t="shared" si="7"/>
        <v>15.1943</v>
      </c>
      <c r="R11" s="10">
        <f t="shared" si="7"/>
        <v>23.052099999999999</v>
      </c>
      <c r="S11" s="10">
        <f t="shared" si="7"/>
        <v>16.635100000000001</v>
      </c>
    </row>
    <row r="12" spans="1:19" x14ac:dyDescent="0.3">
      <c r="A12" s="2">
        <f t="shared" si="8"/>
        <v>58</v>
      </c>
      <c r="B12" s="2" t="str">
        <f t="shared" si="0"/>
        <v>C</v>
      </c>
      <c r="D12">
        <f t="shared" si="1"/>
        <v>67</v>
      </c>
      <c r="E12">
        <f t="shared" si="2"/>
        <v>75</v>
      </c>
      <c r="F12">
        <f t="shared" si="3"/>
        <v>83</v>
      </c>
      <c r="G12">
        <f t="shared" si="3"/>
        <v>90</v>
      </c>
      <c r="H12">
        <f t="shared" si="9"/>
        <v>98</v>
      </c>
      <c r="I12">
        <f t="shared" si="9"/>
        <v>106</v>
      </c>
      <c r="M12" s="9" t="str">
        <f>B12</f>
        <v>C</v>
      </c>
      <c r="N12" s="10">
        <f t="shared" si="4"/>
        <v>22.420200000000001</v>
      </c>
      <c r="O12" s="10">
        <f t="shared" si="5"/>
        <v>18.075800000000001</v>
      </c>
      <c r="P12" s="10">
        <f t="shared" si="6"/>
        <v>21.5608</v>
      </c>
      <c r="Q12" s="10">
        <f t="shared" ref="Q12:Q42" si="10">IF(ISNUMBER(G12),_xlfn.NUMBERVALUE(IF(ISNUMBER(G12),MID($A$8,F12+1,G12-F12-1),"")),"")</f>
        <v>19.327000000000002</v>
      </c>
      <c r="R12" s="10">
        <f t="shared" ref="R12:R42" si="11">IF(ISNUMBER(H12),_xlfn.NUMBERVALUE(IF(ISNUMBER(H12),MID($A$8,G12+1,H12-G12-1),"")),"")</f>
        <v>20.4739</v>
      </c>
      <c r="S12" s="10">
        <f t="shared" ref="S12:S42" si="12">IF(ISNUMBER(I12),_xlfn.NUMBERVALUE(IF(ISNUMBER(I12),MID($A$8,H12+1,I12-H12-1),"")),"")</f>
        <v>20.3886</v>
      </c>
    </row>
    <row r="13" spans="1:19" x14ac:dyDescent="0.3">
      <c r="A13" s="2">
        <f t="shared" si="8"/>
        <v>107</v>
      </c>
      <c r="B13" s="2" t="str">
        <f t="shared" si="0"/>
        <v>C</v>
      </c>
      <c r="D13">
        <f t="shared" si="1"/>
        <v>115</v>
      </c>
      <c r="E13">
        <f t="shared" si="2"/>
        <v>123</v>
      </c>
      <c r="F13">
        <f t="shared" ref="F13:I28" si="13">IF(OR($B13="C",$B13="A"),FIND(" ",$A$8,E13+2),"")</f>
        <v>131</v>
      </c>
      <c r="G13">
        <f t="shared" si="13"/>
        <v>139</v>
      </c>
      <c r="H13">
        <f t="shared" si="13"/>
        <v>147</v>
      </c>
      <c r="I13">
        <f t="shared" si="13"/>
        <v>155</v>
      </c>
      <c r="M13" s="9" t="str">
        <f t="shared" ref="M13:M76" si="14">B13</f>
        <v>C</v>
      </c>
      <c r="N13" s="10">
        <f t="shared" si="4"/>
        <v>19.387</v>
      </c>
      <c r="O13" s="10">
        <f t="shared" si="5"/>
        <v>21.450199999999999</v>
      </c>
      <c r="P13" s="10">
        <f t="shared" si="6"/>
        <v>18.116900000000001</v>
      </c>
      <c r="Q13" s="10">
        <f t="shared" si="10"/>
        <v>22.287500000000001</v>
      </c>
      <c r="R13" s="10">
        <f t="shared" si="11"/>
        <v>16.663499999999999</v>
      </c>
      <c r="S13" s="10">
        <f t="shared" si="12"/>
        <v>22.900500000000001</v>
      </c>
    </row>
    <row r="14" spans="1:19" x14ac:dyDescent="0.3">
      <c r="A14" s="2">
        <f t="shared" si="8"/>
        <v>156</v>
      </c>
      <c r="B14" s="2" t="str">
        <f t="shared" si="0"/>
        <v>C</v>
      </c>
      <c r="D14">
        <f t="shared" si="1"/>
        <v>165</v>
      </c>
      <c r="E14">
        <f t="shared" si="2"/>
        <v>173</v>
      </c>
      <c r="F14">
        <f t="shared" si="13"/>
        <v>181</v>
      </c>
      <c r="G14">
        <f t="shared" si="13"/>
        <v>189</v>
      </c>
      <c r="H14">
        <f t="shared" si="13"/>
        <v>192</v>
      </c>
      <c r="I14">
        <f t="shared" si="13"/>
        <v>200</v>
      </c>
      <c r="M14" s="9" t="str">
        <f t="shared" si="14"/>
        <v>C</v>
      </c>
      <c r="N14" s="10">
        <f t="shared" si="4"/>
        <v>15.210100000000001</v>
      </c>
      <c r="O14" s="10">
        <f t="shared" si="5"/>
        <v>23.513400000000001</v>
      </c>
      <c r="P14" s="10">
        <f t="shared" si="6"/>
        <v>13.6556</v>
      </c>
      <c r="Q14" s="10">
        <f t="shared" si="10"/>
        <v>23.819900000000001</v>
      </c>
      <c r="R14" s="10">
        <f t="shared" si="11"/>
        <v>12</v>
      </c>
      <c r="S14" s="10">
        <f t="shared" si="12"/>
        <v>23.819900000000001</v>
      </c>
    </row>
    <row r="15" spans="1:19" x14ac:dyDescent="0.3">
      <c r="A15" s="2">
        <f t="shared" si="8"/>
        <v>201</v>
      </c>
      <c r="B15" s="2" t="str">
        <f t="shared" si="0"/>
        <v>C</v>
      </c>
      <c r="D15">
        <f t="shared" si="1"/>
        <v>210</v>
      </c>
      <c r="E15">
        <f t="shared" si="2"/>
        <v>218</v>
      </c>
      <c r="F15">
        <f t="shared" si="13"/>
        <v>225</v>
      </c>
      <c r="G15">
        <f t="shared" si="13"/>
        <v>233</v>
      </c>
      <c r="H15">
        <f t="shared" si="13"/>
        <v>240</v>
      </c>
      <c r="I15">
        <f t="shared" si="13"/>
        <v>248</v>
      </c>
      <c r="M15" s="9" t="str">
        <f t="shared" si="14"/>
        <v>C</v>
      </c>
      <c r="N15" s="10">
        <f t="shared" si="4"/>
        <v>10.3444</v>
      </c>
      <c r="O15" s="10">
        <f t="shared" si="5"/>
        <v>23.819900000000001</v>
      </c>
      <c r="P15" s="10">
        <f t="shared" si="6"/>
        <v>8.7898999999999994</v>
      </c>
      <c r="Q15" s="10">
        <f t="shared" si="10"/>
        <v>23.513400000000001</v>
      </c>
      <c r="R15" s="10">
        <f t="shared" si="11"/>
        <v>7.3365</v>
      </c>
      <c r="S15" s="10">
        <f t="shared" si="12"/>
        <v>22.900500000000001</v>
      </c>
    </row>
    <row r="16" spans="1:19" x14ac:dyDescent="0.3">
      <c r="A16" s="2">
        <f t="shared" si="8"/>
        <v>249</v>
      </c>
      <c r="B16" s="2" t="str">
        <f t="shared" si="0"/>
        <v>C</v>
      </c>
      <c r="D16">
        <f t="shared" si="1"/>
        <v>257</v>
      </c>
      <c r="E16">
        <f t="shared" si="2"/>
        <v>265</v>
      </c>
      <c r="F16">
        <f t="shared" si="13"/>
        <v>271</v>
      </c>
      <c r="G16">
        <f t="shared" si="13"/>
        <v>279</v>
      </c>
      <c r="H16">
        <f t="shared" si="13"/>
        <v>286</v>
      </c>
      <c r="I16">
        <f t="shared" si="13"/>
        <v>294</v>
      </c>
      <c r="M16" s="9" t="str">
        <f t="shared" si="14"/>
        <v>C</v>
      </c>
      <c r="N16" s="10">
        <f t="shared" si="4"/>
        <v>5.8830999999999998</v>
      </c>
      <c r="O16" s="10">
        <f t="shared" si="5"/>
        <v>22.287500000000001</v>
      </c>
      <c r="P16" s="10">
        <f t="shared" si="6"/>
        <v>4.6130000000000004</v>
      </c>
      <c r="Q16" s="10">
        <f t="shared" si="10"/>
        <v>21.450199999999999</v>
      </c>
      <c r="R16" s="10">
        <f t="shared" si="11"/>
        <v>3.5261</v>
      </c>
      <c r="S16" s="10">
        <f t="shared" si="12"/>
        <v>20.3886</v>
      </c>
    </row>
    <row r="17" spans="1:19" x14ac:dyDescent="0.3">
      <c r="A17" s="2">
        <f t="shared" si="8"/>
        <v>295</v>
      </c>
      <c r="B17" s="2" t="str">
        <f t="shared" si="0"/>
        <v>C</v>
      </c>
      <c r="D17">
        <f t="shared" si="1"/>
        <v>303</v>
      </c>
      <c r="E17">
        <f t="shared" si="2"/>
        <v>310</v>
      </c>
      <c r="F17">
        <f t="shared" si="13"/>
        <v>317</v>
      </c>
      <c r="G17">
        <f t="shared" si="13"/>
        <v>325</v>
      </c>
      <c r="H17">
        <f t="shared" si="13"/>
        <v>332</v>
      </c>
      <c r="I17">
        <f t="shared" si="13"/>
        <v>340</v>
      </c>
      <c r="M17" s="9" t="str">
        <f t="shared" si="14"/>
        <v>C</v>
      </c>
      <c r="N17" s="10">
        <f t="shared" si="4"/>
        <v>2.4392</v>
      </c>
      <c r="O17" s="10">
        <f t="shared" si="5"/>
        <v>19.327000000000002</v>
      </c>
      <c r="P17" s="10">
        <f t="shared" si="6"/>
        <v>1.5798000000000001</v>
      </c>
      <c r="Q17" s="10">
        <f t="shared" si="10"/>
        <v>18.075800000000001</v>
      </c>
      <c r="R17" s="10">
        <f t="shared" si="11"/>
        <v>0.94789999999999996</v>
      </c>
      <c r="S17" s="10">
        <f t="shared" si="12"/>
        <v>16.635100000000001</v>
      </c>
    </row>
    <row r="18" spans="1:19" x14ac:dyDescent="0.3">
      <c r="A18" s="2">
        <f t="shared" si="8"/>
        <v>341</v>
      </c>
      <c r="B18" s="2" t="str">
        <f t="shared" si="0"/>
        <v>C</v>
      </c>
      <c r="D18">
        <f t="shared" si="1"/>
        <v>348</v>
      </c>
      <c r="E18">
        <f t="shared" si="2"/>
        <v>356</v>
      </c>
      <c r="F18">
        <f t="shared" si="13"/>
        <v>358</v>
      </c>
      <c r="G18">
        <f t="shared" si="13"/>
        <v>366</v>
      </c>
      <c r="H18">
        <f t="shared" si="13"/>
        <v>368</v>
      </c>
      <c r="I18">
        <f t="shared" si="13"/>
        <v>376</v>
      </c>
      <c r="M18" s="9" t="str">
        <f t="shared" si="14"/>
        <v>C</v>
      </c>
      <c r="N18" s="10">
        <f t="shared" si="4"/>
        <v>0.316</v>
      </c>
      <c r="O18" s="10">
        <f t="shared" si="5"/>
        <v>15.1943</v>
      </c>
      <c r="P18" s="10">
        <f t="shared" si="6"/>
        <v>0</v>
      </c>
      <c r="Q18" s="10">
        <f t="shared" si="10"/>
        <v>13.646100000000001</v>
      </c>
      <c r="R18" s="10">
        <f t="shared" si="11"/>
        <v>0</v>
      </c>
      <c r="S18" s="10">
        <f t="shared" si="12"/>
        <v>11.990500000000001</v>
      </c>
    </row>
    <row r="19" spans="1:19" x14ac:dyDescent="0.3">
      <c r="A19" s="2">
        <f t="shared" si="8"/>
        <v>377</v>
      </c>
      <c r="B19" s="2" t="str">
        <f t="shared" si="0"/>
        <v>C</v>
      </c>
      <c r="D19">
        <f t="shared" si="1"/>
        <v>380</v>
      </c>
      <c r="E19">
        <f t="shared" si="2"/>
        <v>388</v>
      </c>
      <c r="F19">
        <f t="shared" si="13"/>
        <v>394</v>
      </c>
      <c r="G19">
        <f t="shared" si="13"/>
        <v>401</v>
      </c>
      <c r="H19">
        <f t="shared" si="13"/>
        <v>408</v>
      </c>
      <c r="I19">
        <f t="shared" si="13"/>
        <v>415</v>
      </c>
      <c r="M19" s="9" t="str">
        <f t="shared" si="14"/>
        <v>C</v>
      </c>
      <c r="N19" s="10">
        <f t="shared" si="4"/>
        <v>0</v>
      </c>
      <c r="O19" s="10">
        <f t="shared" si="5"/>
        <v>10.334899999999999</v>
      </c>
      <c r="P19" s="10">
        <f t="shared" si="6"/>
        <v>0.316</v>
      </c>
      <c r="Q19" s="10">
        <f t="shared" si="10"/>
        <v>8.7898999999999994</v>
      </c>
      <c r="R19" s="10">
        <f t="shared" si="11"/>
        <v>0.94789999999999996</v>
      </c>
      <c r="S19" s="10">
        <f t="shared" si="12"/>
        <v>7.3554000000000004</v>
      </c>
    </row>
    <row r="20" spans="1:19" x14ac:dyDescent="0.3">
      <c r="A20" s="2">
        <f t="shared" si="8"/>
        <v>416</v>
      </c>
      <c r="B20" s="2" t="str">
        <f t="shared" si="0"/>
        <v>C</v>
      </c>
      <c r="D20">
        <f t="shared" si="1"/>
        <v>424</v>
      </c>
      <c r="E20">
        <f t="shared" si="2"/>
        <v>430</v>
      </c>
      <c r="F20">
        <f t="shared" si="13"/>
        <v>437</v>
      </c>
      <c r="G20">
        <f t="shared" si="13"/>
        <v>443</v>
      </c>
      <c r="H20">
        <f t="shared" si="13"/>
        <v>450</v>
      </c>
      <c r="I20">
        <f t="shared" si="13"/>
        <v>457</v>
      </c>
      <c r="M20" s="9" t="str">
        <f t="shared" si="14"/>
        <v>C</v>
      </c>
      <c r="N20" s="10">
        <f t="shared" si="4"/>
        <v>1.5798000000000001</v>
      </c>
      <c r="O20" s="10">
        <f t="shared" si="5"/>
        <v>5.9210000000000003</v>
      </c>
      <c r="P20" s="10">
        <f t="shared" si="6"/>
        <v>2.4392</v>
      </c>
      <c r="Q20" s="10">
        <f t="shared" si="10"/>
        <v>4.673</v>
      </c>
      <c r="R20" s="10">
        <f t="shared" si="11"/>
        <v>3.5261</v>
      </c>
      <c r="S20" s="10">
        <f t="shared" si="12"/>
        <v>3.6114000000000002</v>
      </c>
    </row>
    <row r="21" spans="1:19" x14ac:dyDescent="0.3">
      <c r="A21" s="2">
        <f t="shared" si="8"/>
        <v>458</v>
      </c>
      <c r="B21" s="2" t="str">
        <f t="shared" si="0"/>
        <v>C</v>
      </c>
      <c r="D21">
        <f t="shared" si="1"/>
        <v>465</v>
      </c>
      <c r="E21">
        <f t="shared" si="2"/>
        <v>472</v>
      </c>
      <c r="F21">
        <f t="shared" si="13"/>
        <v>479</v>
      </c>
      <c r="G21">
        <f t="shared" si="13"/>
        <v>486</v>
      </c>
      <c r="H21">
        <f t="shared" si="13"/>
        <v>493</v>
      </c>
      <c r="I21">
        <f t="shared" si="13"/>
        <v>500</v>
      </c>
      <c r="M21" s="9" t="str">
        <f t="shared" si="14"/>
        <v>C</v>
      </c>
      <c r="N21" s="10">
        <f t="shared" si="4"/>
        <v>4.6130000000000004</v>
      </c>
      <c r="O21" s="10">
        <f t="shared" si="5"/>
        <v>2.5497999999999998</v>
      </c>
      <c r="P21" s="10">
        <f t="shared" si="6"/>
        <v>5.8830999999999998</v>
      </c>
      <c r="Q21" s="10">
        <f t="shared" si="10"/>
        <v>1.7124999999999999</v>
      </c>
      <c r="R21" s="10">
        <f t="shared" si="11"/>
        <v>7.3365</v>
      </c>
      <c r="S21" s="10">
        <f t="shared" si="12"/>
        <v>1.0994999999999999</v>
      </c>
    </row>
    <row r="22" spans="1:19" x14ac:dyDescent="0.3">
      <c r="A22" s="2">
        <f t="shared" si="8"/>
        <v>501</v>
      </c>
      <c r="B22" s="2" t="str">
        <f t="shared" si="0"/>
        <v>C</v>
      </c>
      <c r="D22">
        <f t="shared" si="1"/>
        <v>509</v>
      </c>
      <c r="E22">
        <f t="shared" si="2"/>
        <v>516</v>
      </c>
      <c r="F22">
        <f t="shared" si="13"/>
        <v>524</v>
      </c>
      <c r="G22">
        <f t="shared" si="13"/>
        <v>531</v>
      </c>
      <c r="H22">
        <f t="shared" si="13"/>
        <v>534</v>
      </c>
      <c r="I22">
        <f t="shared" si="13"/>
        <v>541</v>
      </c>
      <c r="M22" s="9" t="str">
        <f t="shared" si="14"/>
        <v>C</v>
      </c>
      <c r="N22" s="10">
        <f t="shared" si="4"/>
        <v>8.7898999999999994</v>
      </c>
      <c r="O22" s="10">
        <f t="shared" si="5"/>
        <v>0.48659999999999998</v>
      </c>
      <c r="P22" s="10">
        <f t="shared" si="6"/>
        <v>10.3444</v>
      </c>
      <c r="Q22" s="10">
        <f t="shared" si="10"/>
        <v>0.18010000000000001</v>
      </c>
      <c r="R22" s="10">
        <f t="shared" si="11"/>
        <v>12</v>
      </c>
      <c r="S22" s="10">
        <f t="shared" si="12"/>
        <v>0.18010000000000001</v>
      </c>
    </row>
    <row r="23" spans="1:19" x14ac:dyDescent="0.3">
      <c r="A23" s="2">
        <f t="shared" si="8"/>
        <v>542</v>
      </c>
      <c r="B23" s="2" t="str">
        <f t="shared" si="0"/>
        <v>C</v>
      </c>
      <c r="D23">
        <f t="shared" si="1"/>
        <v>551</v>
      </c>
      <c r="E23">
        <f t="shared" si="2"/>
        <v>558</v>
      </c>
      <c r="F23">
        <f t="shared" si="13"/>
        <v>566</v>
      </c>
      <c r="G23">
        <f t="shared" si="13"/>
        <v>573</v>
      </c>
      <c r="H23">
        <f t="shared" si="13"/>
        <v>581</v>
      </c>
      <c r="I23">
        <f t="shared" si="13"/>
        <v>588</v>
      </c>
      <c r="M23" s="9" t="str">
        <f t="shared" si="14"/>
        <v>C</v>
      </c>
      <c r="N23" s="10">
        <f t="shared" si="4"/>
        <v>13.6556</v>
      </c>
      <c r="O23" s="10">
        <f t="shared" si="5"/>
        <v>0.18010000000000001</v>
      </c>
      <c r="P23" s="10">
        <f t="shared" si="6"/>
        <v>15.210100000000001</v>
      </c>
      <c r="Q23" s="10">
        <f t="shared" si="10"/>
        <v>0.48659999999999998</v>
      </c>
      <c r="R23" s="10">
        <f t="shared" si="11"/>
        <v>16.663499999999999</v>
      </c>
      <c r="S23" s="10">
        <f t="shared" si="12"/>
        <v>1.0994999999999999</v>
      </c>
    </row>
    <row r="24" spans="1:19" x14ac:dyDescent="0.3">
      <c r="A24" s="2">
        <f t="shared" si="8"/>
        <v>589</v>
      </c>
      <c r="B24" s="2" t="str">
        <f t="shared" si="0"/>
        <v>C</v>
      </c>
      <c r="D24">
        <f t="shared" si="1"/>
        <v>598</v>
      </c>
      <c r="E24">
        <f t="shared" si="2"/>
        <v>605</v>
      </c>
      <c r="F24">
        <f t="shared" si="13"/>
        <v>612</v>
      </c>
      <c r="G24">
        <f t="shared" si="13"/>
        <v>619</v>
      </c>
      <c r="H24">
        <f t="shared" si="13"/>
        <v>627</v>
      </c>
      <c r="I24">
        <f t="shared" si="13"/>
        <v>634</v>
      </c>
      <c r="M24" s="9" t="str">
        <f t="shared" si="14"/>
        <v>C</v>
      </c>
      <c r="N24" s="10">
        <f t="shared" si="4"/>
        <v>18.116900000000001</v>
      </c>
      <c r="O24" s="10">
        <f t="shared" si="5"/>
        <v>1.7124999999999999</v>
      </c>
      <c r="P24" s="10">
        <f t="shared" si="6"/>
        <v>19.387</v>
      </c>
      <c r="Q24" s="10">
        <f t="shared" si="10"/>
        <v>2.5497999999999998</v>
      </c>
      <c r="R24" s="10">
        <f t="shared" si="11"/>
        <v>20.4739</v>
      </c>
      <c r="S24" s="10">
        <f t="shared" si="12"/>
        <v>3.6114000000000002</v>
      </c>
    </row>
    <row r="25" spans="1:19" x14ac:dyDescent="0.3">
      <c r="A25" s="2">
        <f t="shared" si="8"/>
        <v>635</v>
      </c>
      <c r="B25" s="2" t="str">
        <f t="shared" si="0"/>
        <v>C</v>
      </c>
      <c r="D25">
        <f t="shared" si="1"/>
        <v>644</v>
      </c>
      <c r="E25">
        <f t="shared" si="2"/>
        <v>650</v>
      </c>
      <c r="F25">
        <f t="shared" si="13"/>
        <v>658</v>
      </c>
      <c r="G25">
        <f t="shared" si="13"/>
        <v>664</v>
      </c>
      <c r="H25">
        <f t="shared" si="13"/>
        <v>672</v>
      </c>
      <c r="I25">
        <f t="shared" si="13"/>
        <v>679</v>
      </c>
      <c r="M25" s="9" t="str">
        <f t="shared" si="14"/>
        <v>C</v>
      </c>
      <c r="N25" s="10">
        <f t="shared" si="4"/>
        <v>21.5608</v>
      </c>
      <c r="O25" s="10">
        <f t="shared" si="5"/>
        <v>4.673</v>
      </c>
      <c r="P25" s="10">
        <f t="shared" si="6"/>
        <v>22.420200000000001</v>
      </c>
      <c r="Q25" s="10">
        <f t="shared" si="10"/>
        <v>5.9210000000000003</v>
      </c>
      <c r="R25" s="10">
        <f t="shared" si="11"/>
        <v>23.052099999999999</v>
      </c>
      <c r="S25" s="10">
        <f t="shared" si="12"/>
        <v>7.3554000000000004</v>
      </c>
    </row>
    <row r="26" spans="1:19" x14ac:dyDescent="0.3">
      <c r="A26" s="2">
        <f t="shared" si="8"/>
        <v>680</v>
      </c>
      <c r="B26" s="2" t="str">
        <f t="shared" si="0"/>
        <v>C</v>
      </c>
      <c r="D26">
        <f t="shared" si="1"/>
        <v>688</v>
      </c>
      <c r="E26">
        <f t="shared" si="2"/>
        <v>695</v>
      </c>
      <c r="F26">
        <f t="shared" si="13"/>
        <v>698</v>
      </c>
      <c r="G26">
        <f t="shared" si="13"/>
        <v>706</v>
      </c>
      <c r="H26">
        <f t="shared" si="13"/>
        <v>709</v>
      </c>
      <c r="I26">
        <f t="shared" si="13"/>
        <v>717</v>
      </c>
      <c r="M26" s="9" t="str">
        <f t="shared" si="14"/>
        <v>C</v>
      </c>
      <c r="N26" s="10">
        <f t="shared" si="4"/>
        <v>23.684000000000001</v>
      </c>
      <c r="O26" s="10">
        <f t="shared" si="5"/>
        <v>8.7898999999999994</v>
      </c>
      <c r="P26" s="10">
        <f t="shared" si="6"/>
        <v>24</v>
      </c>
      <c r="Q26" s="10">
        <f t="shared" si="10"/>
        <v>10.334899999999999</v>
      </c>
      <c r="R26" s="10">
        <f t="shared" si="11"/>
        <v>24</v>
      </c>
      <c r="S26" s="10">
        <f t="shared" si="12"/>
        <v>11.990500000000001</v>
      </c>
    </row>
    <row r="27" spans="1:19" x14ac:dyDescent="0.3">
      <c r="A27" s="2">
        <f t="shared" si="8"/>
        <v>718</v>
      </c>
      <c r="B27" s="2" t="str">
        <f t="shared" si="0"/>
        <v>Z</v>
      </c>
      <c r="D27" t="str">
        <f t="shared" si="1"/>
        <v/>
      </c>
      <c r="E27" t="str">
        <f t="shared" si="2"/>
        <v/>
      </c>
      <c r="F27" t="str">
        <f t="shared" si="13"/>
        <v/>
      </c>
      <c r="G27" t="str">
        <f t="shared" si="13"/>
        <v/>
      </c>
      <c r="H27" t="str">
        <f t="shared" si="13"/>
        <v/>
      </c>
      <c r="I27" t="str">
        <f t="shared" si="13"/>
        <v/>
      </c>
      <c r="M27" s="9" t="str">
        <f t="shared" si="14"/>
        <v>Z</v>
      </c>
      <c r="N27" s="10" t="str">
        <f t="shared" si="4"/>
        <v/>
      </c>
      <c r="O27" s="10" t="str">
        <f t="shared" si="5"/>
        <v/>
      </c>
      <c r="P27" s="10" t="str">
        <f t="shared" si="6"/>
        <v/>
      </c>
      <c r="Q27" s="10" t="str">
        <f t="shared" si="10"/>
        <v/>
      </c>
      <c r="R27" s="10" t="str">
        <f t="shared" si="11"/>
        <v/>
      </c>
      <c r="S27" s="10" t="str">
        <f t="shared" si="12"/>
        <v/>
      </c>
    </row>
    <row r="28" spans="1:19" x14ac:dyDescent="0.3">
      <c r="A28" s="2">
        <f t="shared" si="8"/>
        <v>720</v>
      </c>
      <c r="B28" s="2" t="str">
        <f t="shared" si="0"/>
        <v>M</v>
      </c>
      <c r="D28">
        <f t="shared" si="1"/>
        <v>729</v>
      </c>
      <c r="E28">
        <f t="shared" si="2"/>
        <v>737</v>
      </c>
      <c r="F28" t="str">
        <f t="shared" si="13"/>
        <v/>
      </c>
      <c r="G28" t="str">
        <f t="shared" si="13"/>
        <v/>
      </c>
      <c r="H28" t="str">
        <f t="shared" si="13"/>
        <v/>
      </c>
      <c r="I28" t="str">
        <f t="shared" si="13"/>
        <v/>
      </c>
      <c r="M28" s="9" t="str">
        <f t="shared" si="14"/>
        <v>M</v>
      </c>
      <c r="N28" s="10">
        <f t="shared" si="4"/>
        <v>21.156400000000001</v>
      </c>
      <c r="O28" s="10">
        <f t="shared" si="5"/>
        <v>11.990500000000001</v>
      </c>
      <c r="P28" s="10" t="str">
        <f t="shared" si="6"/>
        <v/>
      </c>
      <c r="Q28" s="10" t="str">
        <f t="shared" si="10"/>
        <v/>
      </c>
      <c r="R28" s="10" t="str">
        <f t="shared" si="11"/>
        <v/>
      </c>
      <c r="S28" s="10" t="str">
        <f t="shared" si="12"/>
        <v/>
      </c>
    </row>
    <row r="29" spans="1:19" x14ac:dyDescent="0.3">
      <c r="A29" s="2">
        <f t="shared" si="8"/>
        <v>738</v>
      </c>
      <c r="B29" s="2" t="str">
        <f t="shared" si="0"/>
        <v>C</v>
      </c>
      <c r="D29">
        <f t="shared" si="1"/>
        <v>747</v>
      </c>
      <c r="E29">
        <f t="shared" si="2"/>
        <v>755</v>
      </c>
      <c r="F29">
        <f t="shared" ref="F29:I44" si="15">IF(OR($B29="C",$B29="A"),FIND(" ",$A$8,E29+2),"")</f>
        <v>763</v>
      </c>
      <c r="G29">
        <f t="shared" si="15"/>
        <v>770</v>
      </c>
      <c r="H29">
        <f t="shared" si="15"/>
        <v>778</v>
      </c>
      <c r="I29">
        <f t="shared" si="15"/>
        <v>785</v>
      </c>
      <c r="M29" s="9" t="str">
        <f t="shared" si="14"/>
        <v>C</v>
      </c>
      <c r="N29" s="10">
        <f t="shared" si="4"/>
        <v>21.156400000000001</v>
      </c>
      <c r="O29" s="10">
        <f t="shared" si="5"/>
        <v>10.688800000000001</v>
      </c>
      <c r="P29" s="10">
        <f t="shared" si="6"/>
        <v>20.925699999999999</v>
      </c>
      <c r="Q29" s="10">
        <f t="shared" si="10"/>
        <v>9.4724000000000004</v>
      </c>
      <c r="R29" s="10">
        <f t="shared" si="11"/>
        <v>20.464500000000001</v>
      </c>
      <c r="S29" s="10">
        <f t="shared" si="12"/>
        <v>8.3412000000000006</v>
      </c>
    </row>
    <row r="30" spans="1:19" x14ac:dyDescent="0.3">
      <c r="A30" s="2">
        <f t="shared" si="8"/>
        <v>786</v>
      </c>
      <c r="B30" s="2" t="str">
        <f t="shared" si="0"/>
        <v>C</v>
      </c>
      <c r="D30">
        <f t="shared" si="1"/>
        <v>795</v>
      </c>
      <c r="E30">
        <f t="shared" si="2"/>
        <v>802</v>
      </c>
      <c r="F30">
        <f t="shared" si="15"/>
        <v>810</v>
      </c>
      <c r="G30">
        <f t="shared" si="15"/>
        <v>817</v>
      </c>
      <c r="H30">
        <f t="shared" si="15"/>
        <v>825</v>
      </c>
      <c r="I30">
        <f t="shared" si="15"/>
        <v>832</v>
      </c>
      <c r="M30" s="9" t="str">
        <f t="shared" si="14"/>
        <v>C</v>
      </c>
      <c r="N30" s="10">
        <f t="shared" si="4"/>
        <v>20.0032</v>
      </c>
      <c r="O30" s="10">
        <f t="shared" si="5"/>
        <v>7.2100999999999997</v>
      </c>
      <c r="P30" s="10">
        <f t="shared" si="6"/>
        <v>19.361799999999999</v>
      </c>
      <c r="Q30" s="10">
        <f t="shared" si="10"/>
        <v>6.2275</v>
      </c>
      <c r="R30" s="10">
        <f t="shared" si="11"/>
        <v>18.540299999999998</v>
      </c>
      <c r="S30" s="10">
        <f t="shared" si="12"/>
        <v>5.3933999999999997</v>
      </c>
    </row>
    <row r="31" spans="1:19" x14ac:dyDescent="0.3">
      <c r="A31" s="2">
        <f t="shared" si="8"/>
        <v>833</v>
      </c>
      <c r="B31" s="2" t="str">
        <f t="shared" si="0"/>
        <v>C</v>
      </c>
      <c r="D31">
        <f t="shared" si="1"/>
        <v>842</v>
      </c>
      <c r="E31">
        <f t="shared" si="2"/>
        <v>849</v>
      </c>
      <c r="F31">
        <f t="shared" si="15"/>
        <v>857</v>
      </c>
      <c r="G31">
        <f t="shared" si="15"/>
        <v>864</v>
      </c>
      <c r="H31">
        <f t="shared" si="15"/>
        <v>872</v>
      </c>
      <c r="I31">
        <f t="shared" si="15"/>
        <v>879</v>
      </c>
      <c r="M31" s="9" t="str">
        <f t="shared" si="14"/>
        <v>C</v>
      </c>
      <c r="N31" s="10">
        <f t="shared" si="4"/>
        <v>17.718800000000002</v>
      </c>
      <c r="O31" s="10">
        <f t="shared" si="5"/>
        <v>4.5591999999999997</v>
      </c>
      <c r="P31" s="10">
        <f t="shared" si="6"/>
        <v>16.748799999999999</v>
      </c>
      <c r="Q31" s="10">
        <f t="shared" si="10"/>
        <v>3.9020999999999999</v>
      </c>
      <c r="R31" s="10">
        <f t="shared" si="11"/>
        <v>15.6303</v>
      </c>
      <c r="S31" s="10">
        <f t="shared" si="12"/>
        <v>3.4218000000000002</v>
      </c>
    </row>
    <row r="32" spans="1:19" x14ac:dyDescent="0.3">
      <c r="A32" s="2">
        <f t="shared" si="8"/>
        <v>880</v>
      </c>
      <c r="B32" s="2" t="str">
        <f t="shared" si="0"/>
        <v>C</v>
      </c>
      <c r="D32">
        <f t="shared" si="1"/>
        <v>889</v>
      </c>
      <c r="E32">
        <f t="shared" si="2"/>
        <v>896</v>
      </c>
      <c r="F32">
        <f t="shared" si="15"/>
        <v>904</v>
      </c>
      <c r="G32">
        <f t="shared" si="15"/>
        <v>911</v>
      </c>
      <c r="H32">
        <f t="shared" si="15"/>
        <v>914</v>
      </c>
      <c r="I32">
        <f t="shared" si="15"/>
        <v>921</v>
      </c>
      <c r="M32" s="9" t="str">
        <f t="shared" si="14"/>
        <v>C</v>
      </c>
      <c r="N32" s="10">
        <f t="shared" si="4"/>
        <v>14.511799999999999</v>
      </c>
      <c r="O32" s="10">
        <f t="shared" si="5"/>
        <v>2.9415</v>
      </c>
      <c r="P32" s="10">
        <f t="shared" si="6"/>
        <v>13.3017</v>
      </c>
      <c r="Q32" s="10">
        <f t="shared" si="10"/>
        <v>2.7014</v>
      </c>
      <c r="R32" s="10">
        <f t="shared" si="11"/>
        <v>12</v>
      </c>
      <c r="S32" s="10">
        <f t="shared" si="12"/>
        <v>2.7014</v>
      </c>
    </row>
    <row r="33" spans="1:19" x14ac:dyDescent="0.3">
      <c r="A33" s="2">
        <f t="shared" si="8"/>
        <v>922</v>
      </c>
      <c r="B33" s="2" t="str">
        <f t="shared" si="0"/>
        <v>C</v>
      </c>
      <c r="D33">
        <f t="shared" si="1"/>
        <v>931</v>
      </c>
      <c r="E33">
        <f t="shared" si="2"/>
        <v>938</v>
      </c>
      <c r="F33">
        <f t="shared" si="15"/>
        <v>945</v>
      </c>
      <c r="G33">
        <f t="shared" si="15"/>
        <v>952</v>
      </c>
      <c r="H33">
        <f t="shared" si="15"/>
        <v>959</v>
      </c>
      <c r="I33">
        <f t="shared" si="15"/>
        <v>966</v>
      </c>
      <c r="M33" s="9" t="str">
        <f t="shared" si="14"/>
        <v>C</v>
      </c>
      <c r="N33" s="10">
        <f t="shared" si="4"/>
        <v>10.685600000000001</v>
      </c>
      <c r="O33" s="10">
        <f t="shared" si="5"/>
        <v>2.7014</v>
      </c>
      <c r="P33" s="10">
        <f t="shared" si="6"/>
        <v>9.4724000000000004</v>
      </c>
      <c r="Q33" s="10">
        <f t="shared" si="10"/>
        <v>2.9415</v>
      </c>
      <c r="R33" s="10">
        <f t="shared" si="11"/>
        <v>8.3602000000000007</v>
      </c>
      <c r="S33" s="10">
        <f t="shared" si="12"/>
        <v>3.4218000000000002</v>
      </c>
    </row>
    <row r="34" spans="1:19" x14ac:dyDescent="0.3">
      <c r="A34" s="2">
        <f t="shared" si="8"/>
        <v>967</v>
      </c>
      <c r="B34" s="2" t="str">
        <f t="shared" si="0"/>
        <v>C</v>
      </c>
      <c r="D34">
        <f t="shared" si="1"/>
        <v>974</v>
      </c>
      <c r="E34">
        <f t="shared" si="2"/>
        <v>981</v>
      </c>
      <c r="F34">
        <f t="shared" si="15"/>
        <v>988</v>
      </c>
      <c r="G34">
        <f t="shared" si="15"/>
        <v>995</v>
      </c>
      <c r="H34">
        <f t="shared" si="15"/>
        <v>1002</v>
      </c>
      <c r="I34">
        <f t="shared" si="15"/>
        <v>1009</v>
      </c>
      <c r="M34" s="9" t="str">
        <f t="shared" si="14"/>
        <v>C</v>
      </c>
      <c r="N34" s="10">
        <f t="shared" si="4"/>
        <v>7.2480000000000002</v>
      </c>
      <c r="O34" s="10">
        <f t="shared" si="5"/>
        <v>3.9020999999999999</v>
      </c>
      <c r="P34" s="10">
        <f t="shared" si="6"/>
        <v>6.2812000000000001</v>
      </c>
      <c r="Q34" s="10">
        <f t="shared" si="10"/>
        <v>4.5591999999999997</v>
      </c>
      <c r="R34" s="10">
        <f t="shared" si="11"/>
        <v>5.4596999999999998</v>
      </c>
      <c r="S34" s="10">
        <f t="shared" si="12"/>
        <v>5.3933999999999997</v>
      </c>
    </row>
    <row r="35" spans="1:19" x14ac:dyDescent="0.3">
      <c r="A35" s="2">
        <f t="shared" si="8"/>
        <v>1010</v>
      </c>
      <c r="B35" s="2" t="str">
        <f t="shared" si="0"/>
        <v>C</v>
      </c>
      <c r="D35">
        <f t="shared" si="1"/>
        <v>1018</v>
      </c>
      <c r="E35">
        <f t="shared" si="2"/>
        <v>1025</v>
      </c>
      <c r="F35">
        <f t="shared" si="15"/>
        <v>1032</v>
      </c>
      <c r="G35">
        <f t="shared" si="15"/>
        <v>1039</v>
      </c>
      <c r="H35">
        <f t="shared" si="15"/>
        <v>1046</v>
      </c>
      <c r="I35">
        <f t="shared" si="15"/>
        <v>1053</v>
      </c>
      <c r="M35" s="9" t="str">
        <f t="shared" si="14"/>
        <v>C</v>
      </c>
      <c r="N35" s="10">
        <f t="shared" si="4"/>
        <v>4.6382000000000003</v>
      </c>
      <c r="O35" s="10">
        <f t="shared" si="5"/>
        <v>6.2275</v>
      </c>
      <c r="P35" s="10">
        <f t="shared" si="6"/>
        <v>3.9967999999999999</v>
      </c>
      <c r="Q35" s="10">
        <f t="shared" si="10"/>
        <v>7.2100999999999997</v>
      </c>
      <c r="R35" s="10">
        <f t="shared" si="11"/>
        <v>3.5354999999999999</v>
      </c>
      <c r="S35" s="10">
        <f t="shared" si="12"/>
        <v>8.3412000000000006</v>
      </c>
    </row>
    <row r="36" spans="1:19" x14ac:dyDescent="0.3">
      <c r="A36" s="2">
        <f t="shared" si="8"/>
        <v>1054</v>
      </c>
      <c r="B36" s="2" t="str">
        <f t="shared" si="0"/>
        <v>C</v>
      </c>
      <c r="D36">
        <f t="shared" si="1"/>
        <v>1062</v>
      </c>
      <c r="E36">
        <f t="shared" si="2"/>
        <v>1069</v>
      </c>
      <c r="F36">
        <f t="shared" si="15"/>
        <v>1076</v>
      </c>
      <c r="G36">
        <f t="shared" si="15"/>
        <v>1084</v>
      </c>
      <c r="H36">
        <f t="shared" si="15"/>
        <v>1091</v>
      </c>
      <c r="I36">
        <f t="shared" si="15"/>
        <v>1099</v>
      </c>
      <c r="M36" s="9" t="str">
        <f t="shared" si="14"/>
        <v>C</v>
      </c>
      <c r="N36" s="10">
        <f t="shared" si="4"/>
        <v>3.0741999999999998</v>
      </c>
      <c r="O36" s="10">
        <f t="shared" si="5"/>
        <v>9.4724000000000004</v>
      </c>
      <c r="P36" s="10">
        <f t="shared" si="6"/>
        <v>2.8435999999999999</v>
      </c>
      <c r="Q36" s="10">
        <f t="shared" si="10"/>
        <v>10.688800000000001</v>
      </c>
      <c r="R36" s="10">
        <f t="shared" si="11"/>
        <v>2.8435999999999999</v>
      </c>
      <c r="S36" s="10">
        <f t="shared" si="12"/>
        <v>11.990500000000001</v>
      </c>
    </row>
    <row r="37" spans="1:19" x14ac:dyDescent="0.3">
      <c r="A37" s="2">
        <f t="shared" si="8"/>
        <v>1100</v>
      </c>
      <c r="B37" s="2" t="str">
        <f t="shared" si="0"/>
        <v>C</v>
      </c>
      <c r="D37">
        <f t="shared" si="1"/>
        <v>1108</v>
      </c>
      <c r="E37">
        <f t="shared" si="2"/>
        <v>1116</v>
      </c>
      <c r="F37">
        <f t="shared" si="15"/>
        <v>1123</v>
      </c>
      <c r="G37">
        <f t="shared" si="15"/>
        <v>1131</v>
      </c>
      <c r="H37">
        <f t="shared" si="15"/>
        <v>1138</v>
      </c>
      <c r="I37">
        <f t="shared" si="15"/>
        <v>1146</v>
      </c>
      <c r="M37" s="9" t="str">
        <f t="shared" si="14"/>
        <v>C</v>
      </c>
      <c r="N37" s="10">
        <f t="shared" si="4"/>
        <v>2.8435999999999999</v>
      </c>
      <c r="O37" s="10">
        <f t="shared" si="5"/>
        <v>13.3049</v>
      </c>
      <c r="P37" s="10">
        <f t="shared" si="6"/>
        <v>3.0741999999999998</v>
      </c>
      <c r="Q37" s="10">
        <f t="shared" si="10"/>
        <v>14.5276</v>
      </c>
      <c r="R37" s="10">
        <f t="shared" si="11"/>
        <v>3.5354999999999999</v>
      </c>
      <c r="S37" s="10">
        <f t="shared" si="12"/>
        <v>15.658799999999999</v>
      </c>
    </row>
    <row r="38" spans="1:19" x14ac:dyDescent="0.3">
      <c r="A38" s="2">
        <f t="shared" si="8"/>
        <v>1147</v>
      </c>
      <c r="B38" s="2" t="str">
        <f t="shared" si="0"/>
        <v>C</v>
      </c>
      <c r="D38">
        <f t="shared" si="1"/>
        <v>1155</v>
      </c>
      <c r="E38">
        <f t="shared" si="2"/>
        <v>1163</v>
      </c>
      <c r="F38">
        <f t="shared" si="15"/>
        <v>1170</v>
      </c>
      <c r="G38">
        <f t="shared" si="15"/>
        <v>1178</v>
      </c>
      <c r="H38">
        <f t="shared" si="15"/>
        <v>1185</v>
      </c>
      <c r="I38">
        <f t="shared" si="15"/>
        <v>1193</v>
      </c>
      <c r="M38" s="9" t="str">
        <f t="shared" si="14"/>
        <v>C</v>
      </c>
      <c r="N38" s="10">
        <f t="shared" si="4"/>
        <v>3.9967999999999999</v>
      </c>
      <c r="O38" s="10">
        <f t="shared" si="5"/>
        <v>16.789899999999999</v>
      </c>
      <c r="P38" s="10">
        <f t="shared" si="6"/>
        <v>4.6382000000000003</v>
      </c>
      <c r="Q38" s="10">
        <f t="shared" si="10"/>
        <v>17.772500000000001</v>
      </c>
      <c r="R38" s="10">
        <f t="shared" si="11"/>
        <v>5.4596999999999998</v>
      </c>
      <c r="S38" s="10">
        <f t="shared" si="12"/>
        <v>18.6066</v>
      </c>
    </row>
    <row r="39" spans="1:19" x14ac:dyDescent="0.3">
      <c r="A39" s="2">
        <f t="shared" si="8"/>
        <v>1194</v>
      </c>
      <c r="B39" s="2" t="str">
        <f t="shared" si="0"/>
        <v>C</v>
      </c>
      <c r="D39">
        <f t="shared" si="1"/>
        <v>1202</v>
      </c>
      <c r="E39">
        <f t="shared" si="2"/>
        <v>1210</v>
      </c>
      <c r="F39">
        <f t="shared" si="15"/>
        <v>1216</v>
      </c>
      <c r="G39">
        <f t="shared" si="15"/>
        <v>1224</v>
      </c>
      <c r="H39">
        <f t="shared" si="15"/>
        <v>1231</v>
      </c>
      <c r="I39">
        <f t="shared" si="15"/>
        <v>1239</v>
      </c>
      <c r="M39" s="9" t="str">
        <f t="shared" si="14"/>
        <v>C</v>
      </c>
      <c r="N39" s="10">
        <f t="shared" si="4"/>
        <v>6.2812000000000001</v>
      </c>
      <c r="O39" s="10">
        <f t="shared" si="5"/>
        <v>19.440799999999999</v>
      </c>
      <c r="P39" s="10">
        <f t="shared" si="6"/>
        <v>7.2480000000000002</v>
      </c>
      <c r="Q39" s="10">
        <f t="shared" si="10"/>
        <v>20.097899999999999</v>
      </c>
      <c r="R39" s="10">
        <f t="shared" si="11"/>
        <v>8.3602000000000007</v>
      </c>
      <c r="S39" s="10">
        <f t="shared" si="12"/>
        <v>20.578199999999999</v>
      </c>
    </row>
    <row r="40" spans="1:19" x14ac:dyDescent="0.3">
      <c r="A40" s="2">
        <f t="shared" si="8"/>
        <v>1240</v>
      </c>
      <c r="B40" s="2" t="str">
        <f t="shared" si="0"/>
        <v>C</v>
      </c>
      <c r="D40">
        <f t="shared" ref="D40:D103" si="16">IF(NOT($B40="Z"),FIND(" ",$A$8,A40+2),"")</f>
        <v>1248</v>
      </c>
      <c r="E40">
        <f t="shared" si="2"/>
        <v>1256</v>
      </c>
      <c r="F40">
        <f t="shared" si="15"/>
        <v>1264</v>
      </c>
      <c r="G40">
        <f t="shared" si="15"/>
        <v>1272</v>
      </c>
      <c r="H40">
        <f t="shared" si="15"/>
        <v>1275</v>
      </c>
      <c r="I40">
        <f t="shared" si="15"/>
        <v>1283</v>
      </c>
      <c r="M40" s="9" t="str">
        <f t="shared" si="14"/>
        <v>C</v>
      </c>
      <c r="N40" s="10">
        <f t="shared" si="4"/>
        <v>9.4724000000000004</v>
      </c>
      <c r="O40" s="10">
        <f t="shared" si="5"/>
        <v>21.058499999999999</v>
      </c>
      <c r="P40" s="10">
        <f t="shared" si="6"/>
        <v>10.685600000000001</v>
      </c>
      <c r="Q40" s="10">
        <f t="shared" si="10"/>
        <v>21.2986</v>
      </c>
      <c r="R40" s="10">
        <f t="shared" si="11"/>
        <v>12</v>
      </c>
      <c r="S40" s="10">
        <f t="shared" si="12"/>
        <v>21.2986</v>
      </c>
    </row>
    <row r="41" spans="1:19" x14ac:dyDescent="0.3">
      <c r="A41" s="2">
        <f t="shared" si="8"/>
        <v>1284</v>
      </c>
      <c r="B41" s="2" t="str">
        <f t="shared" si="0"/>
        <v>C</v>
      </c>
      <c r="D41">
        <f t="shared" si="16"/>
        <v>1293</v>
      </c>
      <c r="E41">
        <f t="shared" si="2"/>
        <v>1301</v>
      </c>
      <c r="F41">
        <f t="shared" si="15"/>
        <v>1309</v>
      </c>
      <c r="G41">
        <f t="shared" si="15"/>
        <v>1317</v>
      </c>
      <c r="H41">
        <f t="shared" si="15"/>
        <v>1325</v>
      </c>
      <c r="I41">
        <f t="shared" si="15"/>
        <v>1333</v>
      </c>
      <c r="M41" s="9" t="str">
        <f t="shared" si="14"/>
        <v>C</v>
      </c>
      <c r="N41" s="10">
        <f t="shared" si="4"/>
        <v>13.3017</v>
      </c>
      <c r="O41" s="10">
        <f t="shared" si="5"/>
        <v>21.2986</v>
      </c>
      <c r="P41" s="10">
        <f t="shared" si="6"/>
        <v>14.511799999999999</v>
      </c>
      <c r="Q41" s="10">
        <f t="shared" si="10"/>
        <v>21.058499999999999</v>
      </c>
      <c r="R41" s="10">
        <f t="shared" si="11"/>
        <v>15.6303</v>
      </c>
      <c r="S41" s="10">
        <f t="shared" si="12"/>
        <v>20.578199999999999</v>
      </c>
    </row>
    <row r="42" spans="1:19" x14ac:dyDescent="0.3">
      <c r="A42" s="2">
        <f t="shared" si="8"/>
        <v>1334</v>
      </c>
      <c r="B42" s="2" t="str">
        <f t="shared" ref="B42:B73" si="17">MID($A$8,A42,1)</f>
        <v>C</v>
      </c>
      <c r="D42">
        <f t="shared" si="16"/>
        <v>1343</v>
      </c>
      <c r="E42">
        <f t="shared" ref="E42:E73" si="18">IF(NOT(OR($B42="Z",$B42="V",$B42="H")),FIND(" ",$A$8,D42+2),"")</f>
        <v>1351</v>
      </c>
      <c r="F42">
        <f t="shared" si="15"/>
        <v>1359</v>
      </c>
      <c r="G42">
        <f t="shared" si="15"/>
        <v>1367</v>
      </c>
      <c r="H42">
        <f t="shared" si="15"/>
        <v>1375</v>
      </c>
      <c r="I42">
        <f t="shared" si="15"/>
        <v>1383</v>
      </c>
      <c r="M42" s="9" t="str">
        <f t="shared" si="14"/>
        <v>C</v>
      </c>
      <c r="N42" s="10">
        <f>IF(ISNUMBER(D42),_xlfn.NUMBERVALUE(IF(ISNUMBER(D42),MID($A$8,A42+2,D42-A42-2),"")),"")</f>
        <v>16.748799999999999</v>
      </c>
      <c r="O42" s="10">
        <f t="shared" si="5"/>
        <v>20.097899999999999</v>
      </c>
      <c r="P42" s="10">
        <f t="shared" si="6"/>
        <v>17.718800000000002</v>
      </c>
      <c r="Q42" s="10">
        <f t="shared" si="10"/>
        <v>19.440799999999999</v>
      </c>
      <c r="R42" s="10">
        <f t="shared" si="11"/>
        <v>18.540299999999998</v>
      </c>
      <c r="S42" s="10">
        <f t="shared" si="12"/>
        <v>18.6066</v>
      </c>
    </row>
    <row r="43" spans="1:19" x14ac:dyDescent="0.3">
      <c r="A43" s="2">
        <f t="shared" si="8"/>
        <v>1384</v>
      </c>
      <c r="B43" s="2" t="str">
        <f t="shared" si="17"/>
        <v>C</v>
      </c>
      <c r="D43">
        <f t="shared" si="16"/>
        <v>1393</v>
      </c>
      <c r="E43">
        <f t="shared" si="18"/>
        <v>1401</v>
      </c>
      <c r="F43">
        <f t="shared" si="15"/>
        <v>1409</v>
      </c>
      <c r="G43">
        <f t="shared" si="15"/>
        <v>1417</v>
      </c>
      <c r="H43">
        <f t="shared" si="15"/>
        <v>1425</v>
      </c>
      <c r="I43">
        <f t="shared" si="15"/>
        <v>1433</v>
      </c>
      <c r="M43" s="9" t="str">
        <f t="shared" si="14"/>
        <v>C</v>
      </c>
      <c r="N43" s="10">
        <f t="shared" ref="N43:N106" si="19">IF(ISNUMBER(D43),_xlfn.NUMBERVALUE(IF(ISNUMBER(D43),MID($A$8,A43+2,D43-A43-2),"")),"")</f>
        <v>19.361799999999999</v>
      </c>
      <c r="O43" s="10">
        <f t="shared" ref="O43:S93" si="20">IF(ISNUMBER(E43),_xlfn.NUMBERVALUE(IF(ISNUMBER(E43),MID($A$8,D43+1,E43-D43-1),"")),"")</f>
        <v>17.772500000000001</v>
      </c>
      <c r="P43" s="10">
        <f t="shared" si="20"/>
        <v>20.0032</v>
      </c>
      <c r="Q43" s="10">
        <f t="shared" si="20"/>
        <v>16.789899999999999</v>
      </c>
      <c r="R43" s="10">
        <f t="shared" si="20"/>
        <v>20.464500000000001</v>
      </c>
      <c r="S43" s="10">
        <f t="shared" si="20"/>
        <v>15.658799999999999</v>
      </c>
    </row>
    <row r="44" spans="1:19" x14ac:dyDescent="0.3">
      <c r="A44" s="2">
        <f t="shared" si="8"/>
        <v>1434</v>
      </c>
      <c r="B44" s="2" t="str">
        <f t="shared" si="17"/>
        <v>C</v>
      </c>
      <c r="D44">
        <f t="shared" si="16"/>
        <v>1443</v>
      </c>
      <c r="E44">
        <f t="shared" si="18"/>
        <v>1451</v>
      </c>
      <c r="F44">
        <f t="shared" si="15"/>
        <v>1459</v>
      </c>
      <c r="G44">
        <f t="shared" si="15"/>
        <v>1467</v>
      </c>
      <c r="H44">
        <f t="shared" si="15"/>
        <v>1475</v>
      </c>
      <c r="I44">
        <f t="shared" si="15"/>
        <v>1483</v>
      </c>
      <c r="M44" s="9" t="str">
        <f t="shared" si="14"/>
        <v>C</v>
      </c>
      <c r="N44" s="10">
        <f t="shared" si="19"/>
        <v>20.925699999999999</v>
      </c>
      <c r="O44" s="10">
        <f t="shared" si="20"/>
        <v>14.5276</v>
      </c>
      <c r="P44" s="10">
        <f t="shared" si="20"/>
        <v>21.156400000000001</v>
      </c>
      <c r="Q44" s="10">
        <f t="shared" si="20"/>
        <v>13.3049</v>
      </c>
      <c r="R44" s="10">
        <f t="shared" si="20"/>
        <v>21.156400000000001</v>
      </c>
      <c r="S44" s="10">
        <f t="shared" si="20"/>
        <v>11.990500000000001</v>
      </c>
    </row>
    <row r="45" spans="1:19" x14ac:dyDescent="0.3">
      <c r="A45" s="2">
        <f t="shared" si="8"/>
        <v>1484</v>
      </c>
      <c r="B45" s="2" t="str">
        <f t="shared" si="17"/>
        <v>Z</v>
      </c>
      <c r="D45" t="str">
        <f t="shared" si="16"/>
        <v/>
      </c>
      <c r="E45" t="str">
        <f t="shared" si="18"/>
        <v/>
      </c>
      <c r="F45" t="str">
        <f t="shared" ref="F45:I60" si="21">IF(OR($B45="C",$B45="A"),FIND(" ",$A$8,E45+2),"")</f>
        <v/>
      </c>
      <c r="G45" t="str">
        <f t="shared" si="21"/>
        <v/>
      </c>
      <c r="H45" t="str">
        <f t="shared" si="21"/>
        <v/>
      </c>
      <c r="I45" t="str">
        <f t="shared" si="21"/>
        <v/>
      </c>
      <c r="M45" s="9" t="str">
        <f t="shared" si="14"/>
        <v>Z</v>
      </c>
      <c r="N45" s="10" t="str">
        <f t="shared" si="19"/>
        <v/>
      </c>
      <c r="O45" s="10" t="str">
        <f t="shared" si="20"/>
        <v/>
      </c>
      <c r="P45" s="10" t="str">
        <f t="shared" si="20"/>
        <v/>
      </c>
      <c r="Q45" s="10" t="str">
        <f t="shared" si="20"/>
        <v/>
      </c>
      <c r="R45" s="10" t="str">
        <f t="shared" si="20"/>
        <v/>
      </c>
      <c r="S45" s="10" t="str">
        <f t="shared" si="20"/>
        <v/>
      </c>
    </row>
    <row r="46" spans="1:19" x14ac:dyDescent="0.3">
      <c r="A46" s="2">
        <f t="shared" si="8"/>
        <v>1486</v>
      </c>
      <c r="B46" s="2" t="str">
        <f t="shared" si="17"/>
        <v>M</v>
      </c>
      <c r="D46">
        <f t="shared" si="16"/>
        <v>1494</v>
      </c>
      <c r="E46">
        <f t="shared" si="18"/>
        <v>1502</v>
      </c>
      <c r="F46" t="str">
        <f t="shared" si="21"/>
        <v/>
      </c>
      <c r="G46" t="str">
        <f t="shared" si="21"/>
        <v/>
      </c>
      <c r="H46" t="str">
        <f t="shared" si="21"/>
        <v/>
      </c>
      <c r="I46" t="str">
        <f t="shared" si="21"/>
        <v/>
      </c>
      <c r="M46" s="9" t="str">
        <f t="shared" si="14"/>
        <v>M</v>
      </c>
      <c r="N46" s="10">
        <f t="shared" si="19"/>
        <v>5.9615</v>
      </c>
      <c r="O46" s="10">
        <f t="shared" si="20"/>
        <v>16.238099999999999</v>
      </c>
      <c r="P46" s="10" t="str">
        <f t="shared" si="20"/>
        <v/>
      </c>
      <c r="Q46" s="10" t="str">
        <f t="shared" si="20"/>
        <v/>
      </c>
      <c r="R46" s="10" t="str">
        <f t="shared" si="20"/>
        <v/>
      </c>
      <c r="S46" s="10" t="str">
        <f t="shared" si="20"/>
        <v/>
      </c>
    </row>
    <row r="47" spans="1:19" x14ac:dyDescent="0.3">
      <c r="A47" s="2">
        <f t="shared" si="8"/>
        <v>1503</v>
      </c>
      <c r="B47" s="2" t="str">
        <f t="shared" si="17"/>
        <v>L</v>
      </c>
      <c r="D47">
        <f t="shared" si="16"/>
        <v>1512</v>
      </c>
      <c r="E47">
        <f t="shared" si="18"/>
        <v>1515</v>
      </c>
      <c r="F47" t="str">
        <f t="shared" si="21"/>
        <v/>
      </c>
      <c r="G47" t="str">
        <f t="shared" si="21"/>
        <v/>
      </c>
      <c r="H47" t="str">
        <f t="shared" si="21"/>
        <v/>
      </c>
      <c r="I47" t="str">
        <f t="shared" si="21"/>
        <v/>
      </c>
      <c r="M47" s="9" t="str">
        <f t="shared" si="14"/>
        <v>L</v>
      </c>
      <c r="N47" s="10">
        <f t="shared" si="19"/>
        <v>10.1995</v>
      </c>
      <c r="O47" s="10">
        <f t="shared" si="20"/>
        <v>12</v>
      </c>
      <c r="P47" s="10" t="str">
        <f t="shared" si="20"/>
        <v/>
      </c>
      <c r="Q47" s="10" t="str">
        <f t="shared" si="20"/>
        <v/>
      </c>
      <c r="R47" s="10" t="str">
        <f t="shared" si="20"/>
        <v/>
      </c>
      <c r="S47" s="10" t="str">
        <f t="shared" si="20"/>
        <v/>
      </c>
    </row>
    <row r="48" spans="1:19" x14ac:dyDescent="0.3">
      <c r="A48" s="2">
        <f t="shared" si="8"/>
        <v>1516</v>
      </c>
      <c r="B48" s="2" t="str">
        <f t="shared" si="17"/>
        <v>L</v>
      </c>
      <c r="D48">
        <f t="shared" si="16"/>
        <v>1524</v>
      </c>
      <c r="E48">
        <f t="shared" si="18"/>
        <v>1530</v>
      </c>
      <c r="F48" t="str">
        <f t="shared" si="21"/>
        <v/>
      </c>
      <c r="G48" t="str">
        <f t="shared" si="21"/>
        <v/>
      </c>
      <c r="H48" t="str">
        <f t="shared" si="21"/>
        <v/>
      </c>
      <c r="I48" t="str">
        <f t="shared" si="21"/>
        <v/>
      </c>
      <c r="M48" s="9" t="str">
        <f t="shared" si="14"/>
        <v>L</v>
      </c>
      <c r="N48" s="10">
        <f t="shared" si="19"/>
        <v>5.9615</v>
      </c>
      <c r="O48" s="10">
        <f t="shared" si="20"/>
        <v>7.7619999999999996</v>
      </c>
      <c r="P48" s="10" t="str">
        <f t="shared" si="20"/>
        <v/>
      </c>
      <c r="Q48" s="10" t="str">
        <f t="shared" si="20"/>
        <v/>
      </c>
      <c r="R48" s="10" t="str">
        <f t="shared" si="20"/>
        <v/>
      </c>
      <c r="S48" s="10" t="str">
        <f t="shared" si="20"/>
        <v/>
      </c>
    </row>
    <row r="49" spans="1:19" x14ac:dyDescent="0.3">
      <c r="A49" s="2">
        <f t="shared" si="8"/>
        <v>1531</v>
      </c>
      <c r="B49" s="2" t="str">
        <f t="shared" si="17"/>
        <v>L</v>
      </c>
      <c r="D49">
        <f t="shared" si="16"/>
        <v>1539</v>
      </c>
      <c r="E49">
        <f t="shared" si="18"/>
        <v>1546</v>
      </c>
      <c r="F49" t="str">
        <f t="shared" si="21"/>
        <v/>
      </c>
      <c r="G49" t="str">
        <f t="shared" si="21"/>
        <v/>
      </c>
      <c r="H49" t="str">
        <f t="shared" si="21"/>
        <v/>
      </c>
      <c r="I49" t="str">
        <f t="shared" si="21"/>
        <v/>
      </c>
      <c r="M49" s="9" t="str">
        <f t="shared" si="14"/>
        <v>L</v>
      </c>
      <c r="N49" s="10">
        <f t="shared" si="19"/>
        <v>7.7545000000000002</v>
      </c>
      <c r="O49" s="10">
        <f t="shared" si="20"/>
        <v>5.9615999999999998</v>
      </c>
      <c r="P49" s="10" t="str">
        <f t="shared" si="20"/>
        <v/>
      </c>
      <c r="Q49" s="10" t="str">
        <f t="shared" si="20"/>
        <v/>
      </c>
      <c r="R49" s="10" t="str">
        <f t="shared" si="20"/>
        <v/>
      </c>
      <c r="S49" s="10" t="str">
        <f t="shared" si="20"/>
        <v/>
      </c>
    </row>
    <row r="50" spans="1:19" x14ac:dyDescent="0.3">
      <c r="A50" s="2">
        <f t="shared" si="8"/>
        <v>1547</v>
      </c>
      <c r="B50" s="2" t="str">
        <f t="shared" si="17"/>
        <v>L</v>
      </c>
      <c r="D50">
        <f t="shared" si="16"/>
        <v>1556</v>
      </c>
      <c r="E50">
        <f t="shared" si="18"/>
        <v>1564</v>
      </c>
      <c r="F50" t="str">
        <f t="shared" si="21"/>
        <v/>
      </c>
      <c r="G50" t="str">
        <f t="shared" si="21"/>
        <v/>
      </c>
      <c r="H50" t="str">
        <f t="shared" si="21"/>
        <v/>
      </c>
      <c r="I50" t="str">
        <f t="shared" si="21"/>
        <v/>
      </c>
      <c r="M50" s="9" t="str">
        <f t="shared" si="14"/>
        <v>L</v>
      </c>
      <c r="N50" s="10">
        <f t="shared" si="19"/>
        <v>11.992599999999999</v>
      </c>
      <c r="O50" s="10">
        <f t="shared" si="20"/>
        <v>10.1996</v>
      </c>
      <c r="P50" s="10" t="str">
        <f t="shared" si="20"/>
        <v/>
      </c>
      <c r="Q50" s="10" t="str">
        <f t="shared" si="20"/>
        <v/>
      </c>
      <c r="R50" s="10" t="str">
        <f t="shared" si="20"/>
        <v/>
      </c>
      <c r="S50" s="10" t="str">
        <f t="shared" si="20"/>
        <v/>
      </c>
    </row>
    <row r="51" spans="1:19" x14ac:dyDescent="0.3">
      <c r="A51" s="2">
        <f t="shared" si="8"/>
        <v>1565</v>
      </c>
      <c r="B51" s="2" t="str">
        <f t="shared" si="17"/>
        <v>L</v>
      </c>
      <c r="D51">
        <f t="shared" si="16"/>
        <v>1573</v>
      </c>
      <c r="E51">
        <f t="shared" si="18"/>
        <v>1580</v>
      </c>
      <c r="F51" t="str">
        <f t="shared" si="21"/>
        <v/>
      </c>
      <c r="G51" t="str">
        <f t="shared" si="21"/>
        <v/>
      </c>
      <c r="H51" t="str">
        <f t="shared" si="21"/>
        <v/>
      </c>
      <c r="I51" t="str">
        <f t="shared" si="21"/>
        <v/>
      </c>
      <c r="M51" s="9" t="str">
        <f t="shared" si="14"/>
        <v>L</v>
      </c>
      <c r="N51" s="10">
        <f t="shared" si="19"/>
        <v>16.238</v>
      </c>
      <c r="O51" s="10">
        <f t="shared" si="20"/>
        <v>5.9615999999999998</v>
      </c>
      <c r="P51" s="10" t="str">
        <f t="shared" si="20"/>
        <v/>
      </c>
      <c r="Q51" s="10" t="str">
        <f t="shared" si="20"/>
        <v/>
      </c>
      <c r="R51" s="10" t="str">
        <f t="shared" si="20"/>
        <v/>
      </c>
      <c r="S51" s="10" t="str">
        <f t="shared" si="20"/>
        <v/>
      </c>
    </row>
    <row r="52" spans="1:19" x14ac:dyDescent="0.3">
      <c r="A52" s="2">
        <f t="shared" si="8"/>
        <v>1581</v>
      </c>
      <c r="B52" s="2" t="str">
        <f t="shared" si="17"/>
        <v>L</v>
      </c>
      <c r="D52">
        <f t="shared" si="16"/>
        <v>1590</v>
      </c>
      <c r="E52">
        <f t="shared" si="18"/>
        <v>1597</v>
      </c>
      <c r="F52" t="str">
        <f t="shared" si="21"/>
        <v/>
      </c>
      <c r="G52" t="str">
        <f t="shared" si="21"/>
        <v/>
      </c>
      <c r="H52" t="str">
        <f t="shared" si="21"/>
        <v/>
      </c>
      <c r="I52" t="str">
        <f t="shared" si="21"/>
        <v/>
      </c>
      <c r="M52" s="9" t="str">
        <f t="shared" si="14"/>
        <v>L</v>
      </c>
      <c r="N52" s="10">
        <f t="shared" si="19"/>
        <v>18.038499999999999</v>
      </c>
      <c r="O52" s="10">
        <f t="shared" si="20"/>
        <v>7.7545999999999999</v>
      </c>
      <c r="P52" s="10" t="str">
        <f t="shared" si="20"/>
        <v/>
      </c>
      <c r="Q52" s="10" t="str">
        <f t="shared" si="20"/>
        <v/>
      </c>
      <c r="R52" s="10" t="str">
        <f t="shared" si="20"/>
        <v/>
      </c>
      <c r="S52" s="10" t="str">
        <f t="shared" si="20"/>
        <v/>
      </c>
    </row>
    <row r="53" spans="1:19" x14ac:dyDescent="0.3">
      <c r="A53" s="2">
        <f>IF(MAX(D52:I52)&gt;0,MAX(D52:I52)+1,A52+2)</f>
        <v>1598</v>
      </c>
      <c r="B53" s="2" t="str">
        <f t="shared" si="17"/>
        <v>L</v>
      </c>
      <c r="D53">
        <f t="shared" si="16"/>
        <v>1606</v>
      </c>
      <c r="E53">
        <f t="shared" si="18"/>
        <v>1609</v>
      </c>
      <c r="F53" t="str">
        <f t="shared" si="21"/>
        <v/>
      </c>
      <c r="G53" t="str">
        <f t="shared" si="21"/>
        <v/>
      </c>
      <c r="H53" t="str">
        <f t="shared" si="21"/>
        <v/>
      </c>
      <c r="I53" t="str">
        <f t="shared" si="21"/>
        <v/>
      </c>
      <c r="M53" s="9" t="str">
        <f t="shared" si="14"/>
        <v>L</v>
      </c>
      <c r="N53" s="10">
        <f t="shared" si="19"/>
        <v>13.792999999999999</v>
      </c>
      <c r="O53" s="10">
        <f t="shared" si="20"/>
        <v>12</v>
      </c>
      <c r="P53" s="10" t="str">
        <f t="shared" si="20"/>
        <v/>
      </c>
      <c r="Q53" s="10" t="str">
        <f t="shared" si="20"/>
        <v/>
      </c>
      <c r="R53" s="10" t="str">
        <f t="shared" si="20"/>
        <v/>
      </c>
      <c r="S53" s="10" t="str">
        <f t="shared" si="20"/>
        <v/>
      </c>
    </row>
    <row r="54" spans="1:19" x14ac:dyDescent="0.3">
      <c r="A54" s="2">
        <f t="shared" ref="A54:A117" si="22">IF(MAX(D53:I53)&gt;0,MAX(D53:I53)+1,A53+2)</f>
        <v>1610</v>
      </c>
      <c r="B54" s="2" t="str">
        <f t="shared" si="17"/>
        <v>L</v>
      </c>
      <c r="D54">
        <f t="shared" si="16"/>
        <v>1619</v>
      </c>
      <c r="E54">
        <f t="shared" si="18"/>
        <v>1627</v>
      </c>
      <c r="F54" t="str">
        <f t="shared" si="21"/>
        <v/>
      </c>
      <c r="G54" t="str">
        <f t="shared" si="21"/>
        <v/>
      </c>
      <c r="H54" t="str">
        <f t="shared" si="21"/>
        <v/>
      </c>
      <c r="I54" t="str">
        <f t="shared" si="21"/>
        <v/>
      </c>
      <c r="M54" s="9" t="str">
        <f t="shared" si="14"/>
        <v>L</v>
      </c>
      <c r="N54" s="10">
        <f t="shared" si="19"/>
        <v>18.038499999999999</v>
      </c>
      <c r="O54" s="10">
        <f t="shared" si="20"/>
        <v>16.2455</v>
      </c>
      <c r="P54" s="10" t="str">
        <f t="shared" si="20"/>
        <v/>
      </c>
      <c r="Q54" s="10" t="str">
        <f t="shared" si="20"/>
        <v/>
      </c>
      <c r="R54" s="10" t="str">
        <f t="shared" si="20"/>
        <v/>
      </c>
      <c r="S54" s="10" t="str">
        <f t="shared" si="20"/>
        <v/>
      </c>
    </row>
    <row r="55" spans="1:19" x14ac:dyDescent="0.3">
      <c r="A55" s="2">
        <f t="shared" si="22"/>
        <v>1628</v>
      </c>
      <c r="B55" s="2" t="str">
        <f t="shared" si="17"/>
        <v>L</v>
      </c>
      <c r="D55">
        <f t="shared" si="16"/>
        <v>1636</v>
      </c>
      <c r="E55">
        <f t="shared" si="18"/>
        <v>1644</v>
      </c>
      <c r="F55" t="str">
        <f t="shared" si="21"/>
        <v/>
      </c>
      <c r="G55" t="str">
        <f t="shared" si="21"/>
        <v/>
      </c>
      <c r="H55" t="str">
        <f t="shared" si="21"/>
        <v/>
      </c>
      <c r="I55" t="str">
        <f t="shared" si="21"/>
        <v/>
      </c>
      <c r="M55" s="9" t="str">
        <f t="shared" si="14"/>
        <v>L</v>
      </c>
      <c r="N55" s="10">
        <f t="shared" si="19"/>
        <v>16.238</v>
      </c>
      <c r="O55" s="10">
        <f t="shared" si="20"/>
        <v>18.038499999999999</v>
      </c>
      <c r="P55" s="10" t="str">
        <f t="shared" si="20"/>
        <v/>
      </c>
      <c r="Q55" s="10" t="str">
        <f t="shared" si="20"/>
        <v/>
      </c>
      <c r="R55" s="10" t="str">
        <f t="shared" si="20"/>
        <v/>
      </c>
      <c r="S55" s="10" t="str">
        <f t="shared" si="20"/>
        <v/>
      </c>
    </row>
    <row r="56" spans="1:19" x14ac:dyDescent="0.3">
      <c r="A56" s="2">
        <f t="shared" si="22"/>
        <v>1645</v>
      </c>
      <c r="B56" s="2" t="str">
        <f t="shared" si="17"/>
        <v>L</v>
      </c>
      <c r="D56">
        <f t="shared" si="16"/>
        <v>1654</v>
      </c>
      <c r="E56">
        <f t="shared" si="18"/>
        <v>1662</v>
      </c>
      <c r="F56" t="str">
        <f t="shared" si="21"/>
        <v/>
      </c>
      <c r="G56" t="str">
        <f t="shared" si="21"/>
        <v/>
      </c>
      <c r="H56" t="str">
        <f t="shared" si="21"/>
        <v/>
      </c>
      <c r="I56" t="str">
        <f t="shared" si="21"/>
        <v/>
      </c>
      <c r="M56" s="9" t="str">
        <f t="shared" si="14"/>
        <v>L</v>
      </c>
      <c r="N56" s="10">
        <f t="shared" si="19"/>
        <v>11.992599999999999</v>
      </c>
      <c r="O56" s="10">
        <f t="shared" si="20"/>
        <v>13.8005</v>
      </c>
      <c r="P56" s="10" t="str">
        <f t="shared" si="20"/>
        <v/>
      </c>
      <c r="Q56" s="10" t="str">
        <f t="shared" si="20"/>
        <v/>
      </c>
      <c r="R56" s="10" t="str">
        <f t="shared" si="20"/>
        <v/>
      </c>
      <c r="S56" s="10" t="str">
        <f t="shared" si="20"/>
        <v/>
      </c>
    </row>
    <row r="57" spans="1:19" x14ac:dyDescent="0.3">
      <c r="A57" s="2">
        <f t="shared" si="22"/>
        <v>1663</v>
      </c>
      <c r="B57" s="2" t="str">
        <f t="shared" si="17"/>
        <v>L</v>
      </c>
      <c r="D57">
        <f t="shared" si="16"/>
        <v>1671</v>
      </c>
      <c r="E57">
        <f t="shared" si="18"/>
        <v>1679</v>
      </c>
      <c r="F57" t="str">
        <f t="shared" si="21"/>
        <v/>
      </c>
      <c r="G57" t="str">
        <f t="shared" si="21"/>
        <v/>
      </c>
      <c r="H57" t="str">
        <f t="shared" si="21"/>
        <v/>
      </c>
      <c r="I57" t="str">
        <f t="shared" si="21"/>
        <v/>
      </c>
      <c r="M57" s="9" t="str">
        <f t="shared" si="14"/>
        <v>L</v>
      </c>
      <c r="N57" s="10">
        <f t="shared" si="19"/>
        <v>7.7545000000000002</v>
      </c>
      <c r="O57" s="10">
        <f t="shared" si="20"/>
        <v>18.038499999999999</v>
      </c>
      <c r="P57" s="10" t="str">
        <f t="shared" si="20"/>
        <v/>
      </c>
      <c r="Q57" s="10" t="str">
        <f t="shared" si="20"/>
        <v/>
      </c>
      <c r="R57" s="10" t="str">
        <f t="shared" si="20"/>
        <v/>
      </c>
      <c r="S57" s="10" t="str">
        <f t="shared" si="20"/>
        <v/>
      </c>
    </row>
    <row r="58" spans="1:19" x14ac:dyDescent="0.3">
      <c r="A58" s="2">
        <f t="shared" si="22"/>
        <v>1680</v>
      </c>
      <c r="B58" s="2" t="str">
        <f t="shared" si="17"/>
        <v>Z</v>
      </c>
      <c r="D58" t="str">
        <f t="shared" si="16"/>
        <v/>
      </c>
      <c r="E58" t="str">
        <f t="shared" si="18"/>
        <v/>
      </c>
      <c r="F58" t="str">
        <f t="shared" si="21"/>
        <v/>
      </c>
      <c r="G58" t="str">
        <f t="shared" si="21"/>
        <v/>
      </c>
      <c r="H58" t="str">
        <f t="shared" si="21"/>
        <v/>
      </c>
      <c r="I58" t="str">
        <f t="shared" si="21"/>
        <v/>
      </c>
      <c r="M58" s="9" t="str">
        <f t="shared" si="14"/>
        <v>Z</v>
      </c>
      <c r="N58" s="10" t="str">
        <f t="shared" si="19"/>
        <v/>
      </c>
      <c r="O58" s="10" t="str">
        <f t="shared" si="20"/>
        <v/>
      </c>
      <c r="P58" s="10" t="str">
        <f t="shared" si="20"/>
        <v/>
      </c>
      <c r="Q58" s="10" t="str">
        <f t="shared" si="20"/>
        <v/>
      </c>
      <c r="R58" s="10" t="str">
        <f t="shared" si="20"/>
        <v/>
      </c>
      <c r="S58" s="10" t="str">
        <f t="shared" si="20"/>
        <v/>
      </c>
    </row>
    <row r="59" spans="1:19" x14ac:dyDescent="0.3">
      <c r="A59" s="2">
        <f t="shared" si="22"/>
        <v>1682</v>
      </c>
      <c r="B59" s="2" t="str">
        <f t="shared" si="17"/>
        <v/>
      </c>
      <c r="D59" t="e">
        <f t="shared" si="16"/>
        <v>#VALUE!</v>
      </c>
      <c r="E59" t="e">
        <f t="shared" si="18"/>
        <v>#VALUE!</v>
      </c>
      <c r="F59" t="str">
        <f t="shared" si="21"/>
        <v/>
      </c>
      <c r="G59" t="str">
        <f t="shared" si="21"/>
        <v/>
      </c>
      <c r="H59" t="str">
        <f t="shared" si="21"/>
        <v/>
      </c>
      <c r="I59" t="str">
        <f t="shared" si="21"/>
        <v/>
      </c>
      <c r="M59" s="9" t="str">
        <f t="shared" si="14"/>
        <v/>
      </c>
      <c r="N59" s="10" t="str">
        <f t="shared" si="19"/>
        <v/>
      </c>
      <c r="O59" s="10" t="str">
        <f t="shared" si="20"/>
        <v/>
      </c>
      <c r="P59" s="10" t="str">
        <f t="shared" si="20"/>
        <v/>
      </c>
      <c r="Q59" s="10" t="str">
        <f t="shared" si="20"/>
        <v/>
      </c>
      <c r="R59" s="10" t="str">
        <f t="shared" si="20"/>
        <v/>
      </c>
      <c r="S59" s="10" t="str">
        <f t="shared" si="20"/>
        <v/>
      </c>
    </row>
    <row r="60" spans="1:19" x14ac:dyDescent="0.3">
      <c r="A60" s="2" t="e">
        <f t="shared" si="22"/>
        <v>#VALUE!</v>
      </c>
      <c r="B60" s="2" t="e">
        <f t="shared" si="17"/>
        <v>#VALUE!</v>
      </c>
      <c r="D60" t="e">
        <f t="shared" si="16"/>
        <v>#VALUE!</v>
      </c>
      <c r="E60" t="e">
        <f t="shared" si="18"/>
        <v>#VALUE!</v>
      </c>
      <c r="F60" t="e">
        <f t="shared" si="21"/>
        <v>#VALUE!</v>
      </c>
      <c r="G60" t="e">
        <f t="shared" si="21"/>
        <v>#VALUE!</v>
      </c>
      <c r="H60" t="e">
        <f t="shared" si="21"/>
        <v>#VALUE!</v>
      </c>
      <c r="I60" t="e">
        <f t="shared" si="21"/>
        <v>#VALUE!</v>
      </c>
      <c r="M60" s="9" t="e">
        <f t="shared" si="14"/>
        <v>#VALUE!</v>
      </c>
      <c r="N60" s="10" t="str">
        <f t="shared" si="19"/>
        <v/>
      </c>
      <c r="O60" s="10" t="str">
        <f t="shared" si="20"/>
        <v/>
      </c>
      <c r="P60" s="10" t="str">
        <f t="shared" si="20"/>
        <v/>
      </c>
      <c r="Q60" s="10" t="str">
        <f t="shared" si="20"/>
        <v/>
      </c>
      <c r="R60" s="10" t="str">
        <f t="shared" si="20"/>
        <v/>
      </c>
      <c r="S60" s="10" t="str">
        <f t="shared" si="20"/>
        <v/>
      </c>
    </row>
    <row r="61" spans="1:19" x14ac:dyDescent="0.3">
      <c r="A61" s="2" t="e">
        <f t="shared" si="22"/>
        <v>#VALUE!</v>
      </c>
      <c r="B61" s="2" t="e">
        <f t="shared" si="17"/>
        <v>#VALUE!</v>
      </c>
      <c r="D61" t="e">
        <f t="shared" si="16"/>
        <v>#VALUE!</v>
      </c>
      <c r="E61" t="e">
        <f t="shared" si="18"/>
        <v>#VALUE!</v>
      </c>
      <c r="F61" t="e">
        <f t="shared" ref="F61:I76" si="23">IF(OR($B61="C",$B61="A"),FIND(" ",$A$8,E61+2),"")</f>
        <v>#VALUE!</v>
      </c>
      <c r="G61" t="e">
        <f t="shared" si="23"/>
        <v>#VALUE!</v>
      </c>
      <c r="H61" t="e">
        <f t="shared" si="23"/>
        <v>#VALUE!</v>
      </c>
      <c r="I61" t="e">
        <f t="shared" si="23"/>
        <v>#VALUE!</v>
      </c>
      <c r="M61" s="9" t="e">
        <f t="shared" si="14"/>
        <v>#VALUE!</v>
      </c>
      <c r="N61" s="10" t="str">
        <f t="shared" si="19"/>
        <v/>
      </c>
      <c r="O61" s="10" t="str">
        <f t="shared" si="20"/>
        <v/>
      </c>
      <c r="P61" s="10" t="str">
        <f t="shared" si="20"/>
        <v/>
      </c>
      <c r="Q61" s="10" t="str">
        <f t="shared" si="20"/>
        <v/>
      </c>
      <c r="R61" s="10" t="str">
        <f t="shared" si="20"/>
        <v/>
      </c>
      <c r="S61" s="10" t="str">
        <f t="shared" si="20"/>
        <v/>
      </c>
    </row>
    <row r="62" spans="1:19" x14ac:dyDescent="0.3">
      <c r="A62" s="2" t="e">
        <f t="shared" si="22"/>
        <v>#VALUE!</v>
      </c>
      <c r="B62" s="2" t="e">
        <f t="shared" si="17"/>
        <v>#VALUE!</v>
      </c>
      <c r="D62" t="e">
        <f t="shared" si="16"/>
        <v>#VALUE!</v>
      </c>
      <c r="E62" t="e">
        <f t="shared" si="18"/>
        <v>#VALUE!</v>
      </c>
      <c r="F62" t="e">
        <f t="shared" si="23"/>
        <v>#VALUE!</v>
      </c>
      <c r="G62" t="e">
        <f t="shared" si="23"/>
        <v>#VALUE!</v>
      </c>
      <c r="H62" t="e">
        <f t="shared" si="23"/>
        <v>#VALUE!</v>
      </c>
      <c r="I62" t="e">
        <f t="shared" si="23"/>
        <v>#VALUE!</v>
      </c>
      <c r="M62" s="9" t="e">
        <f t="shared" si="14"/>
        <v>#VALUE!</v>
      </c>
      <c r="N62" s="10" t="str">
        <f t="shared" si="19"/>
        <v/>
      </c>
      <c r="O62" s="10" t="str">
        <f t="shared" si="20"/>
        <v/>
      </c>
      <c r="P62" s="10" t="str">
        <f t="shared" si="20"/>
        <v/>
      </c>
      <c r="Q62" s="10" t="str">
        <f t="shared" si="20"/>
        <v/>
      </c>
      <c r="R62" s="10" t="str">
        <f t="shared" si="20"/>
        <v/>
      </c>
      <c r="S62" s="10" t="str">
        <f t="shared" si="20"/>
        <v/>
      </c>
    </row>
    <row r="63" spans="1:19" x14ac:dyDescent="0.3">
      <c r="A63" s="2" t="e">
        <f t="shared" si="22"/>
        <v>#VALUE!</v>
      </c>
      <c r="B63" s="2" t="e">
        <f t="shared" si="17"/>
        <v>#VALUE!</v>
      </c>
      <c r="D63" t="e">
        <f t="shared" si="16"/>
        <v>#VALUE!</v>
      </c>
      <c r="E63" t="e">
        <f t="shared" si="18"/>
        <v>#VALUE!</v>
      </c>
      <c r="F63" t="e">
        <f t="shared" si="23"/>
        <v>#VALUE!</v>
      </c>
      <c r="G63" t="e">
        <f t="shared" si="23"/>
        <v>#VALUE!</v>
      </c>
      <c r="H63" t="e">
        <f t="shared" si="23"/>
        <v>#VALUE!</v>
      </c>
      <c r="I63" t="e">
        <f t="shared" si="23"/>
        <v>#VALUE!</v>
      </c>
      <c r="M63" s="9" t="e">
        <f t="shared" si="14"/>
        <v>#VALUE!</v>
      </c>
      <c r="N63" s="10" t="str">
        <f t="shared" si="19"/>
        <v/>
      </c>
      <c r="O63" s="10" t="str">
        <f t="shared" si="20"/>
        <v/>
      </c>
      <c r="P63" s="10" t="str">
        <f t="shared" si="20"/>
        <v/>
      </c>
      <c r="Q63" s="10" t="str">
        <f t="shared" si="20"/>
        <v/>
      </c>
      <c r="R63" s="10" t="str">
        <f t="shared" si="20"/>
        <v/>
      </c>
      <c r="S63" s="10" t="str">
        <f t="shared" si="20"/>
        <v/>
      </c>
    </row>
    <row r="64" spans="1:19" x14ac:dyDescent="0.3">
      <c r="A64" s="2" t="e">
        <f t="shared" si="22"/>
        <v>#VALUE!</v>
      </c>
      <c r="B64" s="2" t="e">
        <f t="shared" si="17"/>
        <v>#VALUE!</v>
      </c>
      <c r="D64" t="e">
        <f t="shared" si="16"/>
        <v>#VALUE!</v>
      </c>
      <c r="E64" t="e">
        <f t="shared" si="18"/>
        <v>#VALUE!</v>
      </c>
      <c r="F64" t="e">
        <f t="shared" si="23"/>
        <v>#VALUE!</v>
      </c>
      <c r="G64" t="e">
        <f t="shared" si="23"/>
        <v>#VALUE!</v>
      </c>
      <c r="H64" t="e">
        <f t="shared" si="23"/>
        <v>#VALUE!</v>
      </c>
      <c r="I64" t="e">
        <f t="shared" si="23"/>
        <v>#VALUE!</v>
      </c>
      <c r="M64" s="9" t="e">
        <f t="shared" si="14"/>
        <v>#VALUE!</v>
      </c>
      <c r="N64" s="10" t="str">
        <f t="shared" si="19"/>
        <v/>
      </c>
      <c r="O64" s="10" t="str">
        <f t="shared" si="20"/>
        <v/>
      </c>
      <c r="P64" s="10" t="str">
        <f t="shared" si="20"/>
        <v/>
      </c>
      <c r="Q64" s="10" t="str">
        <f t="shared" si="20"/>
        <v/>
      </c>
      <c r="R64" s="10" t="str">
        <f t="shared" si="20"/>
        <v/>
      </c>
      <c r="S64" s="10" t="str">
        <f t="shared" si="20"/>
        <v/>
      </c>
    </row>
    <row r="65" spans="1:19" x14ac:dyDescent="0.3">
      <c r="A65" s="2" t="e">
        <f t="shared" si="22"/>
        <v>#VALUE!</v>
      </c>
      <c r="B65" s="2" t="e">
        <f t="shared" si="17"/>
        <v>#VALUE!</v>
      </c>
      <c r="D65" t="e">
        <f t="shared" si="16"/>
        <v>#VALUE!</v>
      </c>
      <c r="E65" t="e">
        <f t="shared" si="18"/>
        <v>#VALUE!</v>
      </c>
      <c r="F65" t="e">
        <f t="shared" si="23"/>
        <v>#VALUE!</v>
      </c>
      <c r="G65" t="e">
        <f t="shared" si="23"/>
        <v>#VALUE!</v>
      </c>
      <c r="H65" t="e">
        <f t="shared" si="23"/>
        <v>#VALUE!</v>
      </c>
      <c r="I65" t="e">
        <f t="shared" si="23"/>
        <v>#VALUE!</v>
      </c>
      <c r="M65" s="9" t="e">
        <f t="shared" si="14"/>
        <v>#VALUE!</v>
      </c>
      <c r="N65" s="10" t="str">
        <f t="shared" si="19"/>
        <v/>
      </c>
      <c r="O65" s="10" t="str">
        <f t="shared" si="20"/>
        <v/>
      </c>
      <c r="P65" s="10" t="str">
        <f t="shared" si="20"/>
        <v/>
      </c>
      <c r="Q65" s="10" t="str">
        <f t="shared" si="20"/>
        <v/>
      </c>
      <c r="R65" s="10" t="str">
        <f t="shared" si="20"/>
        <v/>
      </c>
      <c r="S65" s="10" t="str">
        <f t="shared" si="20"/>
        <v/>
      </c>
    </row>
    <row r="66" spans="1:19" x14ac:dyDescent="0.3">
      <c r="A66" s="2" t="e">
        <f t="shared" si="22"/>
        <v>#VALUE!</v>
      </c>
      <c r="B66" s="2" t="e">
        <f t="shared" si="17"/>
        <v>#VALUE!</v>
      </c>
      <c r="D66" t="e">
        <f t="shared" si="16"/>
        <v>#VALUE!</v>
      </c>
      <c r="E66" t="e">
        <f t="shared" si="18"/>
        <v>#VALUE!</v>
      </c>
      <c r="F66" t="e">
        <f t="shared" si="23"/>
        <v>#VALUE!</v>
      </c>
      <c r="G66" t="e">
        <f t="shared" si="23"/>
        <v>#VALUE!</v>
      </c>
      <c r="H66" t="e">
        <f t="shared" si="23"/>
        <v>#VALUE!</v>
      </c>
      <c r="I66" t="e">
        <f t="shared" si="23"/>
        <v>#VALUE!</v>
      </c>
      <c r="M66" s="9" t="e">
        <f t="shared" si="14"/>
        <v>#VALUE!</v>
      </c>
      <c r="N66" s="10" t="str">
        <f t="shared" si="19"/>
        <v/>
      </c>
      <c r="O66" s="10" t="str">
        <f t="shared" si="20"/>
        <v/>
      </c>
      <c r="P66" s="10" t="str">
        <f t="shared" si="20"/>
        <v/>
      </c>
      <c r="Q66" s="10" t="str">
        <f t="shared" si="20"/>
        <v/>
      </c>
      <c r="R66" s="10" t="str">
        <f t="shared" si="20"/>
        <v/>
      </c>
      <c r="S66" s="10" t="str">
        <f t="shared" si="20"/>
        <v/>
      </c>
    </row>
    <row r="67" spans="1:19" x14ac:dyDescent="0.3">
      <c r="A67" s="2" t="e">
        <f t="shared" si="22"/>
        <v>#VALUE!</v>
      </c>
      <c r="B67" s="2" t="e">
        <f t="shared" si="17"/>
        <v>#VALUE!</v>
      </c>
      <c r="D67" t="e">
        <f t="shared" si="16"/>
        <v>#VALUE!</v>
      </c>
      <c r="E67" t="e">
        <f t="shared" si="18"/>
        <v>#VALUE!</v>
      </c>
      <c r="F67" t="e">
        <f t="shared" si="23"/>
        <v>#VALUE!</v>
      </c>
      <c r="G67" t="e">
        <f t="shared" si="23"/>
        <v>#VALUE!</v>
      </c>
      <c r="H67" t="e">
        <f t="shared" si="23"/>
        <v>#VALUE!</v>
      </c>
      <c r="I67" t="e">
        <f t="shared" si="23"/>
        <v>#VALUE!</v>
      </c>
      <c r="M67" s="9" t="e">
        <f t="shared" si="14"/>
        <v>#VALUE!</v>
      </c>
      <c r="N67" s="10" t="str">
        <f t="shared" si="19"/>
        <v/>
      </c>
      <c r="O67" s="10" t="str">
        <f t="shared" si="20"/>
        <v/>
      </c>
      <c r="P67" s="10" t="str">
        <f t="shared" si="20"/>
        <v/>
      </c>
      <c r="Q67" s="10" t="str">
        <f t="shared" si="20"/>
        <v/>
      </c>
      <c r="R67" s="10" t="str">
        <f t="shared" si="20"/>
        <v/>
      </c>
      <c r="S67" s="10" t="str">
        <f t="shared" si="20"/>
        <v/>
      </c>
    </row>
    <row r="68" spans="1:19" x14ac:dyDescent="0.3">
      <c r="A68" s="2" t="e">
        <f t="shared" si="22"/>
        <v>#VALUE!</v>
      </c>
      <c r="B68" s="2" t="e">
        <f t="shared" si="17"/>
        <v>#VALUE!</v>
      </c>
      <c r="D68" t="e">
        <f t="shared" si="16"/>
        <v>#VALUE!</v>
      </c>
      <c r="E68" t="e">
        <f t="shared" si="18"/>
        <v>#VALUE!</v>
      </c>
      <c r="F68" t="e">
        <f t="shared" si="23"/>
        <v>#VALUE!</v>
      </c>
      <c r="G68" t="e">
        <f t="shared" si="23"/>
        <v>#VALUE!</v>
      </c>
      <c r="H68" t="e">
        <f t="shared" si="23"/>
        <v>#VALUE!</v>
      </c>
      <c r="I68" t="e">
        <f t="shared" si="23"/>
        <v>#VALUE!</v>
      </c>
      <c r="M68" s="9" t="e">
        <f t="shared" si="14"/>
        <v>#VALUE!</v>
      </c>
      <c r="N68" s="10" t="str">
        <f t="shared" si="19"/>
        <v/>
      </c>
      <c r="O68" s="10" t="str">
        <f t="shared" si="20"/>
        <v/>
      </c>
      <c r="P68" s="10" t="str">
        <f t="shared" si="20"/>
        <v/>
      </c>
      <c r="Q68" s="10" t="str">
        <f t="shared" si="20"/>
        <v/>
      </c>
      <c r="R68" s="10" t="str">
        <f t="shared" si="20"/>
        <v/>
      </c>
      <c r="S68" s="10" t="str">
        <f t="shared" si="20"/>
        <v/>
      </c>
    </row>
    <row r="69" spans="1:19" x14ac:dyDescent="0.3">
      <c r="A69" s="2" t="e">
        <f t="shared" si="22"/>
        <v>#VALUE!</v>
      </c>
      <c r="B69" s="2" t="e">
        <f t="shared" si="17"/>
        <v>#VALUE!</v>
      </c>
      <c r="D69" t="e">
        <f t="shared" si="16"/>
        <v>#VALUE!</v>
      </c>
      <c r="E69" t="e">
        <f t="shared" si="18"/>
        <v>#VALUE!</v>
      </c>
      <c r="F69" t="e">
        <f t="shared" si="23"/>
        <v>#VALUE!</v>
      </c>
      <c r="G69" t="e">
        <f t="shared" si="23"/>
        <v>#VALUE!</v>
      </c>
      <c r="H69" t="e">
        <f t="shared" si="23"/>
        <v>#VALUE!</v>
      </c>
      <c r="I69" t="e">
        <f t="shared" si="23"/>
        <v>#VALUE!</v>
      </c>
      <c r="M69" s="9" t="e">
        <f t="shared" si="14"/>
        <v>#VALUE!</v>
      </c>
      <c r="N69" s="10" t="str">
        <f t="shared" si="19"/>
        <v/>
      </c>
      <c r="O69" s="10" t="str">
        <f t="shared" si="20"/>
        <v/>
      </c>
      <c r="P69" s="10" t="str">
        <f t="shared" si="20"/>
        <v/>
      </c>
      <c r="Q69" s="10" t="str">
        <f t="shared" si="20"/>
        <v/>
      </c>
      <c r="R69" s="10" t="str">
        <f t="shared" si="20"/>
        <v/>
      </c>
      <c r="S69" s="10" t="str">
        <f t="shared" si="20"/>
        <v/>
      </c>
    </row>
    <row r="70" spans="1:19" x14ac:dyDescent="0.3">
      <c r="A70" s="2" t="e">
        <f t="shared" si="22"/>
        <v>#VALUE!</v>
      </c>
      <c r="B70" s="2" t="e">
        <f t="shared" si="17"/>
        <v>#VALUE!</v>
      </c>
      <c r="D70" t="e">
        <f t="shared" si="16"/>
        <v>#VALUE!</v>
      </c>
      <c r="E70" t="e">
        <f t="shared" si="18"/>
        <v>#VALUE!</v>
      </c>
      <c r="F70" t="e">
        <f t="shared" si="23"/>
        <v>#VALUE!</v>
      </c>
      <c r="G70" t="e">
        <f t="shared" si="23"/>
        <v>#VALUE!</v>
      </c>
      <c r="H70" t="e">
        <f t="shared" si="23"/>
        <v>#VALUE!</v>
      </c>
      <c r="I70" t="e">
        <f t="shared" si="23"/>
        <v>#VALUE!</v>
      </c>
      <c r="M70" s="9" t="e">
        <f t="shared" si="14"/>
        <v>#VALUE!</v>
      </c>
      <c r="N70" s="10" t="str">
        <f t="shared" si="19"/>
        <v/>
      </c>
      <c r="O70" s="10" t="str">
        <f t="shared" si="20"/>
        <v/>
      </c>
      <c r="P70" s="10" t="str">
        <f t="shared" si="20"/>
        <v/>
      </c>
      <c r="Q70" s="10" t="str">
        <f t="shared" si="20"/>
        <v/>
      </c>
      <c r="R70" s="10" t="str">
        <f t="shared" si="20"/>
        <v/>
      </c>
      <c r="S70" s="10" t="str">
        <f t="shared" si="20"/>
        <v/>
      </c>
    </row>
    <row r="71" spans="1:19" x14ac:dyDescent="0.3">
      <c r="A71" s="2" t="e">
        <f t="shared" si="22"/>
        <v>#VALUE!</v>
      </c>
      <c r="B71" s="2" t="e">
        <f t="shared" si="17"/>
        <v>#VALUE!</v>
      </c>
      <c r="D71" t="e">
        <f t="shared" si="16"/>
        <v>#VALUE!</v>
      </c>
      <c r="E71" t="e">
        <f t="shared" si="18"/>
        <v>#VALUE!</v>
      </c>
      <c r="F71" t="e">
        <f t="shared" si="23"/>
        <v>#VALUE!</v>
      </c>
      <c r="G71" t="e">
        <f t="shared" si="23"/>
        <v>#VALUE!</v>
      </c>
      <c r="H71" t="e">
        <f t="shared" si="23"/>
        <v>#VALUE!</v>
      </c>
      <c r="I71" t="e">
        <f t="shared" si="23"/>
        <v>#VALUE!</v>
      </c>
      <c r="M71" s="9" t="e">
        <f t="shared" si="14"/>
        <v>#VALUE!</v>
      </c>
      <c r="N71" s="10" t="str">
        <f t="shared" si="19"/>
        <v/>
      </c>
      <c r="O71" s="10" t="str">
        <f t="shared" si="20"/>
        <v/>
      </c>
      <c r="P71" s="10" t="str">
        <f t="shared" si="20"/>
        <v/>
      </c>
      <c r="Q71" s="10" t="str">
        <f t="shared" si="20"/>
        <v/>
      </c>
      <c r="R71" s="10" t="str">
        <f t="shared" si="20"/>
        <v/>
      </c>
      <c r="S71" s="10" t="str">
        <f t="shared" si="20"/>
        <v/>
      </c>
    </row>
    <row r="72" spans="1:19" x14ac:dyDescent="0.3">
      <c r="A72" s="2" t="e">
        <f t="shared" si="22"/>
        <v>#VALUE!</v>
      </c>
      <c r="B72" s="2" t="e">
        <f t="shared" si="17"/>
        <v>#VALUE!</v>
      </c>
      <c r="D72" t="e">
        <f t="shared" si="16"/>
        <v>#VALUE!</v>
      </c>
      <c r="E72" t="e">
        <f t="shared" si="18"/>
        <v>#VALUE!</v>
      </c>
      <c r="F72" t="e">
        <f t="shared" si="23"/>
        <v>#VALUE!</v>
      </c>
      <c r="G72" t="e">
        <f t="shared" si="23"/>
        <v>#VALUE!</v>
      </c>
      <c r="H72" t="e">
        <f t="shared" si="23"/>
        <v>#VALUE!</v>
      </c>
      <c r="I72" t="e">
        <f t="shared" si="23"/>
        <v>#VALUE!</v>
      </c>
      <c r="M72" s="9" t="e">
        <f t="shared" si="14"/>
        <v>#VALUE!</v>
      </c>
      <c r="N72" s="10" t="str">
        <f t="shared" si="19"/>
        <v/>
      </c>
      <c r="O72" s="10" t="str">
        <f t="shared" si="20"/>
        <v/>
      </c>
      <c r="P72" s="10" t="str">
        <f t="shared" si="20"/>
        <v/>
      </c>
      <c r="Q72" s="10" t="str">
        <f t="shared" si="20"/>
        <v/>
      </c>
      <c r="R72" s="10" t="str">
        <f t="shared" si="20"/>
        <v/>
      </c>
      <c r="S72" s="10" t="str">
        <f t="shared" si="20"/>
        <v/>
      </c>
    </row>
    <row r="73" spans="1:19" x14ac:dyDescent="0.3">
      <c r="A73" s="2" t="e">
        <f t="shared" si="22"/>
        <v>#VALUE!</v>
      </c>
      <c r="B73" s="2" t="e">
        <f t="shared" si="17"/>
        <v>#VALUE!</v>
      </c>
      <c r="D73" t="e">
        <f t="shared" si="16"/>
        <v>#VALUE!</v>
      </c>
      <c r="E73" t="e">
        <f t="shared" si="18"/>
        <v>#VALUE!</v>
      </c>
      <c r="F73" t="e">
        <f t="shared" si="23"/>
        <v>#VALUE!</v>
      </c>
      <c r="G73" t="e">
        <f t="shared" si="23"/>
        <v>#VALUE!</v>
      </c>
      <c r="H73" t="e">
        <f t="shared" si="23"/>
        <v>#VALUE!</v>
      </c>
      <c r="I73" t="e">
        <f t="shared" si="23"/>
        <v>#VALUE!</v>
      </c>
      <c r="M73" s="9" t="e">
        <f t="shared" si="14"/>
        <v>#VALUE!</v>
      </c>
      <c r="N73" s="10" t="str">
        <f t="shared" si="19"/>
        <v/>
      </c>
      <c r="O73" s="10" t="str">
        <f t="shared" si="20"/>
        <v/>
      </c>
      <c r="P73" s="10" t="str">
        <f t="shared" si="20"/>
        <v/>
      </c>
      <c r="Q73" s="10" t="str">
        <f t="shared" si="20"/>
        <v/>
      </c>
      <c r="R73" s="10" t="str">
        <f t="shared" si="20"/>
        <v/>
      </c>
      <c r="S73" s="10" t="str">
        <f t="shared" si="20"/>
        <v/>
      </c>
    </row>
    <row r="74" spans="1:19" x14ac:dyDescent="0.3">
      <c r="A74" s="2" t="e">
        <f t="shared" si="22"/>
        <v>#VALUE!</v>
      </c>
      <c r="B74" s="2" t="e">
        <f t="shared" ref="B74:B105" si="24">MID($A$8,A74,1)</f>
        <v>#VALUE!</v>
      </c>
      <c r="D74" t="e">
        <f t="shared" si="16"/>
        <v>#VALUE!</v>
      </c>
      <c r="E74" t="e">
        <f t="shared" ref="E74:E137" si="25">IF(NOT(OR($B74="Z",$B74="V",$B74="H")),FIND(" ",$A$8,D74+2),"")</f>
        <v>#VALUE!</v>
      </c>
      <c r="F74" t="e">
        <f t="shared" si="23"/>
        <v>#VALUE!</v>
      </c>
      <c r="G74" t="e">
        <f t="shared" si="23"/>
        <v>#VALUE!</v>
      </c>
      <c r="H74" t="e">
        <f t="shared" si="23"/>
        <v>#VALUE!</v>
      </c>
      <c r="I74" t="e">
        <f t="shared" si="23"/>
        <v>#VALUE!</v>
      </c>
      <c r="M74" s="9" t="e">
        <f t="shared" si="14"/>
        <v>#VALUE!</v>
      </c>
      <c r="N74" s="10" t="str">
        <f t="shared" si="19"/>
        <v/>
      </c>
      <c r="O74" s="10" t="str">
        <f t="shared" si="20"/>
        <v/>
      </c>
      <c r="P74" s="10" t="str">
        <f t="shared" si="20"/>
        <v/>
      </c>
      <c r="Q74" s="10" t="str">
        <f t="shared" si="20"/>
        <v/>
      </c>
      <c r="R74" s="10" t="str">
        <f t="shared" si="20"/>
        <v/>
      </c>
      <c r="S74" s="10" t="str">
        <f t="shared" si="20"/>
        <v/>
      </c>
    </row>
    <row r="75" spans="1:19" x14ac:dyDescent="0.3">
      <c r="A75" s="2" t="e">
        <f t="shared" si="22"/>
        <v>#VALUE!</v>
      </c>
      <c r="B75" s="2" t="e">
        <f t="shared" si="24"/>
        <v>#VALUE!</v>
      </c>
      <c r="D75" t="e">
        <f t="shared" si="16"/>
        <v>#VALUE!</v>
      </c>
      <c r="E75" t="e">
        <f t="shared" si="25"/>
        <v>#VALUE!</v>
      </c>
      <c r="F75" t="e">
        <f t="shared" si="23"/>
        <v>#VALUE!</v>
      </c>
      <c r="G75" t="e">
        <f t="shared" si="23"/>
        <v>#VALUE!</v>
      </c>
      <c r="H75" t="e">
        <f t="shared" si="23"/>
        <v>#VALUE!</v>
      </c>
      <c r="I75" t="e">
        <f t="shared" si="23"/>
        <v>#VALUE!</v>
      </c>
      <c r="M75" s="9" t="e">
        <f t="shared" si="14"/>
        <v>#VALUE!</v>
      </c>
      <c r="N75" s="10" t="str">
        <f t="shared" si="19"/>
        <v/>
      </c>
      <c r="O75" s="10" t="str">
        <f t="shared" si="20"/>
        <v/>
      </c>
      <c r="P75" s="10" t="str">
        <f t="shared" si="20"/>
        <v/>
      </c>
      <c r="Q75" s="10" t="str">
        <f t="shared" si="20"/>
        <v/>
      </c>
      <c r="R75" s="10" t="str">
        <f t="shared" si="20"/>
        <v/>
      </c>
      <c r="S75" s="10" t="str">
        <f t="shared" si="20"/>
        <v/>
      </c>
    </row>
    <row r="76" spans="1:19" x14ac:dyDescent="0.3">
      <c r="A76" s="2" t="e">
        <f t="shared" si="22"/>
        <v>#VALUE!</v>
      </c>
      <c r="B76" s="2" t="e">
        <f t="shared" si="24"/>
        <v>#VALUE!</v>
      </c>
      <c r="D76" t="e">
        <f t="shared" si="16"/>
        <v>#VALUE!</v>
      </c>
      <c r="E76" t="e">
        <f t="shared" si="25"/>
        <v>#VALUE!</v>
      </c>
      <c r="F76" t="e">
        <f t="shared" si="23"/>
        <v>#VALUE!</v>
      </c>
      <c r="G76" t="e">
        <f t="shared" si="23"/>
        <v>#VALUE!</v>
      </c>
      <c r="H76" t="e">
        <f t="shared" si="23"/>
        <v>#VALUE!</v>
      </c>
      <c r="I76" t="e">
        <f t="shared" si="23"/>
        <v>#VALUE!</v>
      </c>
      <c r="M76" s="9" t="e">
        <f t="shared" si="14"/>
        <v>#VALUE!</v>
      </c>
      <c r="N76" s="10" t="str">
        <f t="shared" si="19"/>
        <v/>
      </c>
      <c r="O76" s="10" t="str">
        <f t="shared" si="20"/>
        <v/>
      </c>
      <c r="P76" s="10" t="str">
        <f t="shared" si="20"/>
        <v/>
      </c>
      <c r="Q76" s="10" t="str">
        <f t="shared" si="20"/>
        <v/>
      </c>
      <c r="R76" s="10" t="str">
        <f t="shared" si="20"/>
        <v/>
      </c>
      <c r="S76" s="10" t="str">
        <f t="shared" si="20"/>
        <v/>
      </c>
    </row>
    <row r="77" spans="1:19" x14ac:dyDescent="0.3">
      <c r="A77" s="2" t="e">
        <f t="shared" si="22"/>
        <v>#VALUE!</v>
      </c>
      <c r="B77" s="2" t="e">
        <f t="shared" ref="B77:B140" si="26">MID($A$8,A77,1)</f>
        <v>#VALUE!</v>
      </c>
      <c r="D77" t="e">
        <f t="shared" si="16"/>
        <v>#VALUE!</v>
      </c>
      <c r="E77" t="e">
        <f t="shared" si="25"/>
        <v>#VALUE!</v>
      </c>
      <c r="F77" t="e">
        <f t="shared" ref="F77:I92" si="27">IF(OR($B77="C",$B77="A"),FIND(" ",$A$8,E77+2),"")</f>
        <v>#VALUE!</v>
      </c>
      <c r="G77" t="e">
        <f t="shared" si="27"/>
        <v>#VALUE!</v>
      </c>
      <c r="H77" t="e">
        <f t="shared" si="27"/>
        <v>#VALUE!</v>
      </c>
      <c r="I77" t="e">
        <f t="shared" si="27"/>
        <v>#VALUE!</v>
      </c>
      <c r="M77" s="9" t="e">
        <f t="shared" ref="M77:M140" si="28">B77</f>
        <v>#VALUE!</v>
      </c>
      <c r="N77" s="10" t="str">
        <f t="shared" si="19"/>
        <v/>
      </c>
      <c r="O77" s="10" t="str">
        <f t="shared" si="20"/>
        <v/>
      </c>
      <c r="P77" s="10" t="str">
        <f t="shared" si="20"/>
        <v/>
      </c>
      <c r="Q77" s="10" t="str">
        <f t="shared" si="20"/>
        <v/>
      </c>
      <c r="R77" s="10" t="str">
        <f t="shared" si="20"/>
        <v/>
      </c>
      <c r="S77" s="10" t="str">
        <f t="shared" si="20"/>
        <v/>
      </c>
    </row>
    <row r="78" spans="1:19" x14ac:dyDescent="0.3">
      <c r="A78" s="2" t="e">
        <f t="shared" si="22"/>
        <v>#VALUE!</v>
      </c>
      <c r="B78" s="2" t="e">
        <f t="shared" si="26"/>
        <v>#VALUE!</v>
      </c>
      <c r="D78" t="e">
        <f t="shared" si="16"/>
        <v>#VALUE!</v>
      </c>
      <c r="E78" t="e">
        <f t="shared" si="25"/>
        <v>#VALUE!</v>
      </c>
      <c r="F78" t="e">
        <f t="shared" si="27"/>
        <v>#VALUE!</v>
      </c>
      <c r="G78" t="e">
        <f t="shared" si="27"/>
        <v>#VALUE!</v>
      </c>
      <c r="H78" t="e">
        <f t="shared" si="27"/>
        <v>#VALUE!</v>
      </c>
      <c r="I78" t="e">
        <f t="shared" si="27"/>
        <v>#VALUE!</v>
      </c>
      <c r="M78" s="9" t="e">
        <f t="shared" si="28"/>
        <v>#VALUE!</v>
      </c>
      <c r="N78" s="10" t="str">
        <f t="shared" si="19"/>
        <v/>
      </c>
      <c r="O78" s="10" t="str">
        <f t="shared" si="20"/>
        <v/>
      </c>
      <c r="P78" s="10" t="str">
        <f t="shared" si="20"/>
        <v/>
      </c>
      <c r="Q78" s="10" t="str">
        <f t="shared" si="20"/>
        <v/>
      </c>
      <c r="R78" s="10" t="str">
        <f t="shared" si="20"/>
        <v/>
      </c>
      <c r="S78" s="10" t="str">
        <f t="shared" si="20"/>
        <v/>
      </c>
    </row>
    <row r="79" spans="1:19" x14ac:dyDescent="0.3">
      <c r="A79" s="2" t="e">
        <f t="shared" si="22"/>
        <v>#VALUE!</v>
      </c>
      <c r="B79" s="2" t="e">
        <f t="shared" si="26"/>
        <v>#VALUE!</v>
      </c>
      <c r="D79" t="e">
        <f t="shared" si="16"/>
        <v>#VALUE!</v>
      </c>
      <c r="E79" t="e">
        <f t="shared" si="25"/>
        <v>#VALUE!</v>
      </c>
      <c r="F79" t="e">
        <f t="shared" si="27"/>
        <v>#VALUE!</v>
      </c>
      <c r="G79" t="e">
        <f t="shared" si="27"/>
        <v>#VALUE!</v>
      </c>
      <c r="H79" t="e">
        <f t="shared" si="27"/>
        <v>#VALUE!</v>
      </c>
      <c r="I79" t="e">
        <f t="shared" si="27"/>
        <v>#VALUE!</v>
      </c>
      <c r="M79" s="9" t="e">
        <f t="shared" si="28"/>
        <v>#VALUE!</v>
      </c>
      <c r="N79" s="10" t="str">
        <f t="shared" si="19"/>
        <v/>
      </c>
      <c r="O79" s="10" t="str">
        <f t="shared" si="20"/>
        <v/>
      </c>
      <c r="P79" s="10" t="str">
        <f t="shared" si="20"/>
        <v/>
      </c>
      <c r="Q79" s="10" t="str">
        <f t="shared" si="20"/>
        <v/>
      </c>
      <c r="R79" s="10" t="str">
        <f t="shared" si="20"/>
        <v/>
      </c>
      <c r="S79" s="10" t="str">
        <f t="shared" si="20"/>
        <v/>
      </c>
    </row>
    <row r="80" spans="1:19" x14ac:dyDescent="0.3">
      <c r="A80" s="2" t="e">
        <f t="shared" si="22"/>
        <v>#VALUE!</v>
      </c>
      <c r="B80" s="2" t="e">
        <f t="shared" si="26"/>
        <v>#VALUE!</v>
      </c>
      <c r="D80" t="e">
        <f t="shared" si="16"/>
        <v>#VALUE!</v>
      </c>
      <c r="E80" t="e">
        <f t="shared" si="25"/>
        <v>#VALUE!</v>
      </c>
      <c r="F80" t="e">
        <f t="shared" si="27"/>
        <v>#VALUE!</v>
      </c>
      <c r="G80" t="e">
        <f t="shared" si="27"/>
        <v>#VALUE!</v>
      </c>
      <c r="H80" t="e">
        <f t="shared" si="27"/>
        <v>#VALUE!</v>
      </c>
      <c r="I80" t="e">
        <f t="shared" si="27"/>
        <v>#VALUE!</v>
      </c>
      <c r="M80" s="9" t="e">
        <f t="shared" si="28"/>
        <v>#VALUE!</v>
      </c>
      <c r="N80" s="10" t="str">
        <f t="shared" si="19"/>
        <v/>
      </c>
      <c r="O80" s="10" t="str">
        <f t="shared" si="20"/>
        <v/>
      </c>
      <c r="P80" s="10" t="str">
        <f t="shared" si="20"/>
        <v/>
      </c>
      <c r="Q80" s="10" t="str">
        <f t="shared" si="20"/>
        <v/>
      </c>
      <c r="R80" s="10" t="str">
        <f t="shared" si="20"/>
        <v/>
      </c>
      <c r="S80" s="10" t="str">
        <f t="shared" si="20"/>
        <v/>
      </c>
    </row>
    <row r="81" spans="1:19" x14ac:dyDescent="0.3">
      <c r="A81" s="2" t="e">
        <f t="shared" si="22"/>
        <v>#VALUE!</v>
      </c>
      <c r="B81" s="2" t="e">
        <f t="shared" si="26"/>
        <v>#VALUE!</v>
      </c>
      <c r="D81" t="e">
        <f t="shared" si="16"/>
        <v>#VALUE!</v>
      </c>
      <c r="E81" t="e">
        <f t="shared" si="25"/>
        <v>#VALUE!</v>
      </c>
      <c r="F81" t="e">
        <f t="shared" si="27"/>
        <v>#VALUE!</v>
      </c>
      <c r="G81" t="e">
        <f t="shared" si="27"/>
        <v>#VALUE!</v>
      </c>
      <c r="H81" t="e">
        <f t="shared" si="27"/>
        <v>#VALUE!</v>
      </c>
      <c r="I81" t="e">
        <f t="shared" si="27"/>
        <v>#VALUE!</v>
      </c>
      <c r="M81" s="9" t="e">
        <f t="shared" si="28"/>
        <v>#VALUE!</v>
      </c>
      <c r="N81" s="10" t="str">
        <f t="shared" si="19"/>
        <v/>
      </c>
      <c r="O81" s="10" t="str">
        <f t="shared" si="20"/>
        <v/>
      </c>
      <c r="P81" s="10" t="str">
        <f t="shared" si="20"/>
        <v/>
      </c>
      <c r="Q81" s="10" t="str">
        <f t="shared" si="20"/>
        <v/>
      </c>
      <c r="R81" s="10" t="str">
        <f t="shared" si="20"/>
        <v/>
      </c>
      <c r="S81" s="10" t="str">
        <f t="shared" si="20"/>
        <v/>
      </c>
    </row>
    <row r="82" spans="1:19" x14ac:dyDescent="0.3">
      <c r="A82" s="2" t="e">
        <f t="shared" si="22"/>
        <v>#VALUE!</v>
      </c>
      <c r="B82" s="2" t="e">
        <f t="shared" si="26"/>
        <v>#VALUE!</v>
      </c>
      <c r="D82" t="e">
        <f t="shared" si="16"/>
        <v>#VALUE!</v>
      </c>
      <c r="E82" t="e">
        <f t="shared" si="25"/>
        <v>#VALUE!</v>
      </c>
      <c r="F82" t="e">
        <f t="shared" si="27"/>
        <v>#VALUE!</v>
      </c>
      <c r="G82" t="e">
        <f t="shared" si="27"/>
        <v>#VALUE!</v>
      </c>
      <c r="H82" t="e">
        <f t="shared" si="27"/>
        <v>#VALUE!</v>
      </c>
      <c r="I82" t="e">
        <f t="shared" si="27"/>
        <v>#VALUE!</v>
      </c>
      <c r="M82" s="9" t="e">
        <f t="shared" si="28"/>
        <v>#VALUE!</v>
      </c>
      <c r="N82" s="10" t="str">
        <f t="shared" si="19"/>
        <v/>
      </c>
      <c r="O82" s="10" t="str">
        <f t="shared" si="20"/>
        <v/>
      </c>
      <c r="P82" s="10" t="str">
        <f t="shared" si="20"/>
        <v/>
      </c>
      <c r="Q82" s="10" t="str">
        <f t="shared" si="20"/>
        <v/>
      </c>
      <c r="R82" s="10" t="str">
        <f t="shared" si="20"/>
        <v/>
      </c>
      <c r="S82" s="10" t="str">
        <f t="shared" si="20"/>
        <v/>
      </c>
    </row>
    <row r="83" spans="1:19" x14ac:dyDescent="0.3">
      <c r="A83" s="2" t="e">
        <f t="shared" si="22"/>
        <v>#VALUE!</v>
      </c>
      <c r="B83" s="2" t="e">
        <f t="shared" si="26"/>
        <v>#VALUE!</v>
      </c>
      <c r="D83" t="e">
        <f t="shared" si="16"/>
        <v>#VALUE!</v>
      </c>
      <c r="E83" t="e">
        <f t="shared" si="25"/>
        <v>#VALUE!</v>
      </c>
      <c r="F83" t="e">
        <f t="shared" si="27"/>
        <v>#VALUE!</v>
      </c>
      <c r="G83" t="e">
        <f t="shared" si="27"/>
        <v>#VALUE!</v>
      </c>
      <c r="H83" t="e">
        <f t="shared" si="27"/>
        <v>#VALUE!</v>
      </c>
      <c r="I83" t="e">
        <f t="shared" si="27"/>
        <v>#VALUE!</v>
      </c>
      <c r="M83" s="9" t="e">
        <f t="shared" si="28"/>
        <v>#VALUE!</v>
      </c>
      <c r="N83" s="10" t="str">
        <f t="shared" si="19"/>
        <v/>
      </c>
      <c r="O83" s="10" t="str">
        <f t="shared" si="20"/>
        <v/>
      </c>
      <c r="P83" s="10" t="str">
        <f t="shared" si="20"/>
        <v/>
      </c>
      <c r="Q83" s="10" t="str">
        <f t="shared" si="20"/>
        <v/>
      </c>
      <c r="R83" s="10" t="str">
        <f t="shared" si="20"/>
        <v/>
      </c>
      <c r="S83" s="10" t="str">
        <f t="shared" si="20"/>
        <v/>
      </c>
    </row>
    <row r="84" spans="1:19" x14ac:dyDescent="0.3">
      <c r="A84" s="2" t="e">
        <f t="shared" si="22"/>
        <v>#VALUE!</v>
      </c>
      <c r="B84" s="2" t="e">
        <f t="shared" si="26"/>
        <v>#VALUE!</v>
      </c>
      <c r="D84" t="e">
        <f t="shared" si="16"/>
        <v>#VALUE!</v>
      </c>
      <c r="E84" t="e">
        <f t="shared" si="25"/>
        <v>#VALUE!</v>
      </c>
      <c r="F84" t="e">
        <f t="shared" si="27"/>
        <v>#VALUE!</v>
      </c>
      <c r="G84" t="e">
        <f t="shared" si="27"/>
        <v>#VALUE!</v>
      </c>
      <c r="H84" t="e">
        <f t="shared" si="27"/>
        <v>#VALUE!</v>
      </c>
      <c r="I84" t="e">
        <f t="shared" si="27"/>
        <v>#VALUE!</v>
      </c>
      <c r="M84" s="9" t="e">
        <f t="shared" si="28"/>
        <v>#VALUE!</v>
      </c>
      <c r="N84" s="10" t="str">
        <f t="shared" si="19"/>
        <v/>
      </c>
      <c r="O84" s="10" t="str">
        <f t="shared" si="20"/>
        <v/>
      </c>
      <c r="P84" s="10" t="str">
        <f t="shared" si="20"/>
        <v/>
      </c>
      <c r="Q84" s="10" t="str">
        <f t="shared" si="20"/>
        <v/>
      </c>
      <c r="R84" s="10" t="str">
        <f t="shared" si="20"/>
        <v/>
      </c>
      <c r="S84" s="10" t="str">
        <f t="shared" si="20"/>
        <v/>
      </c>
    </row>
    <row r="85" spans="1:19" x14ac:dyDescent="0.3">
      <c r="A85" s="2" t="e">
        <f t="shared" si="22"/>
        <v>#VALUE!</v>
      </c>
      <c r="B85" s="2" t="e">
        <f t="shared" si="26"/>
        <v>#VALUE!</v>
      </c>
      <c r="D85" t="e">
        <f t="shared" si="16"/>
        <v>#VALUE!</v>
      </c>
      <c r="E85" t="e">
        <f t="shared" si="25"/>
        <v>#VALUE!</v>
      </c>
      <c r="F85" t="e">
        <f t="shared" si="27"/>
        <v>#VALUE!</v>
      </c>
      <c r="G85" t="e">
        <f t="shared" si="27"/>
        <v>#VALUE!</v>
      </c>
      <c r="H85" t="e">
        <f t="shared" si="27"/>
        <v>#VALUE!</v>
      </c>
      <c r="I85" t="e">
        <f t="shared" si="27"/>
        <v>#VALUE!</v>
      </c>
      <c r="M85" s="9" t="e">
        <f t="shared" si="28"/>
        <v>#VALUE!</v>
      </c>
      <c r="N85" s="10" t="str">
        <f t="shared" si="19"/>
        <v/>
      </c>
      <c r="O85" s="10" t="str">
        <f t="shared" si="20"/>
        <v/>
      </c>
      <c r="P85" s="10" t="str">
        <f t="shared" si="20"/>
        <v/>
      </c>
      <c r="Q85" s="10" t="str">
        <f t="shared" si="20"/>
        <v/>
      </c>
      <c r="R85" s="10" t="str">
        <f t="shared" si="20"/>
        <v/>
      </c>
      <c r="S85" s="10" t="str">
        <f t="shared" si="20"/>
        <v/>
      </c>
    </row>
    <row r="86" spans="1:19" x14ac:dyDescent="0.3">
      <c r="A86" s="2" t="e">
        <f t="shared" si="22"/>
        <v>#VALUE!</v>
      </c>
      <c r="B86" s="2" t="e">
        <f t="shared" si="26"/>
        <v>#VALUE!</v>
      </c>
      <c r="D86" t="e">
        <f t="shared" si="16"/>
        <v>#VALUE!</v>
      </c>
      <c r="E86" t="e">
        <f t="shared" si="25"/>
        <v>#VALUE!</v>
      </c>
      <c r="F86" t="e">
        <f t="shared" si="27"/>
        <v>#VALUE!</v>
      </c>
      <c r="G86" t="e">
        <f t="shared" si="27"/>
        <v>#VALUE!</v>
      </c>
      <c r="H86" t="e">
        <f t="shared" si="27"/>
        <v>#VALUE!</v>
      </c>
      <c r="I86" t="e">
        <f t="shared" si="27"/>
        <v>#VALUE!</v>
      </c>
      <c r="M86" s="9" t="e">
        <f t="shared" si="28"/>
        <v>#VALUE!</v>
      </c>
      <c r="N86" s="10" t="str">
        <f t="shared" si="19"/>
        <v/>
      </c>
      <c r="O86" s="10" t="str">
        <f t="shared" si="20"/>
        <v/>
      </c>
      <c r="P86" s="10" t="str">
        <f t="shared" si="20"/>
        <v/>
      </c>
      <c r="Q86" s="10" t="str">
        <f t="shared" si="20"/>
        <v/>
      </c>
      <c r="R86" s="10" t="str">
        <f t="shared" si="20"/>
        <v/>
      </c>
      <c r="S86" s="10" t="str">
        <f t="shared" si="20"/>
        <v/>
      </c>
    </row>
    <row r="87" spans="1:19" x14ac:dyDescent="0.3">
      <c r="A87" s="2" t="e">
        <f t="shared" si="22"/>
        <v>#VALUE!</v>
      </c>
      <c r="B87" s="2" t="e">
        <f t="shared" si="26"/>
        <v>#VALUE!</v>
      </c>
      <c r="D87" t="e">
        <f t="shared" si="16"/>
        <v>#VALUE!</v>
      </c>
      <c r="E87" t="e">
        <f t="shared" si="25"/>
        <v>#VALUE!</v>
      </c>
      <c r="F87" t="e">
        <f t="shared" si="27"/>
        <v>#VALUE!</v>
      </c>
      <c r="G87" t="e">
        <f t="shared" si="27"/>
        <v>#VALUE!</v>
      </c>
      <c r="H87" t="e">
        <f t="shared" si="27"/>
        <v>#VALUE!</v>
      </c>
      <c r="I87" t="e">
        <f t="shared" si="27"/>
        <v>#VALUE!</v>
      </c>
      <c r="M87" s="9" t="e">
        <f t="shared" si="28"/>
        <v>#VALUE!</v>
      </c>
      <c r="N87" s="10" t="str">
        <f t="shared" si="19"/>
        <v/>
      </c>
      <c r="O87" s="10" t="str">
        <f t="shared" si="20"/>
        <v/>
      </c>
      <c r="P87" s="10" t="str">
        <f t="shared" si="20"/>
        <v/>
      </c>
      <c r="Q87" s="10" t="str">
        <f t="shared" si="20"/>
        <v/>
      </c>
      <c r="R87" s="10" t="str">
        <f t="shared" si="20"/>
        <v/>
      </c>
      <c r="S87" s="10" t="str">
        <f t="shared" si="20"/>
        <v/>
      </c>
    </row>
    <row r="88" spans="1:19" x14ac:dyDescent="0.3">
      <c r="A88" s="2" t="e">
        <f t="shared" si="22"/>
        <v>#VALUE!</v>
      </c>
      <c r="B88" s="2" t="e">
        <f t="shared" si="26"/>
        <v>#VALUE!</v>
      </c>
      <c r="D88" t="e">
        <f t="shared" si="16"/>
        <v>#VALUE!</v>
      </c>
      <c r="E88" t="e">
        <f t="shared" si="25"/>
        <v>#VALUE!</v>
      </c>
      <c r="F88" t="e">
        <f t="shared" si="27"/>
        <v>#VALUE!</v>
      </c>
      <c r="G88" t="e">
        <f t="shared" si="27"/>
        <v>#VALUE!</v>
      </c>
      <c r="H88" t="e">
        <f t="shared" si="27"/>
        <v>#VALUE!</v>
      </c>
      <c r="I88" t="e">
        <f t="shared" si="27"/>
        <v>#VALUE!</v>
      </c>
      <c r="M88" s="9" t="e">
        <f t="shared" si="28"/>
        <v>#VALUE!</v>
      </c>
      <c r="N88" s="10" t="str">
        <f t="shared" si="19"/>
        <v/>
      </c>
      <c r="O88" s="10" t="str">
        <f t="shared" si="20"/>
        <v/>
      </c>
      <c r="P88" s="10" t="str">
        <f t="shared" si="20"/>
        <v/>
      </c>
      <c r="Q88" s="10" t="str">
        <f t="shared" si="20"/>
        <v/>
      </c>
      <c r="R88" s="10" t="str">
        <f t="shared" si="20"/>
        <v/>
      </c>
      <c r="S88" s="10" t="str">
        <f t="shared" si="20"/>
        <v/>
      </c>
    </row>
    <row r="89" spans="1:19" x14ac:dyDescent="0.3">
      <c r="A89" s="2" t="e">
        <f t="shared" si="22"/>
        <v>#VALUE!</v>
      </c>
      <c r="B89" s="2" t="e">
        <f t="shared" si="26"/>
        <v>#VALUE!</v>
      </c>
      <c r="D89" t="e">
        <f t="shared" si="16"/>
        <v>#VALUE!</v>
      </c>
      <c r="E89" t="e">
        <f t="shared" si="25"/>
        <v>#VALUE!</v>
      </c>
      <c r="F89" t="e">
        <f t="shared" si="27"/>
        <v>#VALUE!</v>
      </c>
      <c r="G89" t="e">
        <f t="shared" si="27"/>
        <v>#VALUE!</v>
      </c>
      <c r="H89" t="e">
        <f t="shared" si="27"/>
        <v>#VALUE!</v>
      </c>
      <c r="I89" t="e">
        <f t="shared" si="27"/>
        <v>#VALUE!</v>
      </c>
      <c r="M89" s="9" t="e">
        <f t="shared" si="28"/>
        <v>#VALUE!</v>
      </c>
      <c r="N89" s="10" t="str">
        <f t="shared" si="19"/>
        <v/>
      </c>
      <c r="O89" s="10" t="str">
        <f t="shared" si="20"/>
        <v/>
      </c>
      <c r="P89" s="10" t="str">
        <f t="shared" si="20"/>
        <v/>
      </c>
      <c r="Q89" s="10" t="str">
        <f t="shared" si="20"/>
        <v/>
      </c>
      <c r="R89" s="10" t="str">
        <f t="shared" si="20"/>
        <v/>
      </c>
      <c r="S89" s="10" t="str">
        <f t="shared" si="20"/>
        <v/>
      </c>
    </row>
    <row r="90" spans="1:19" x14ac:dyDescent="0.3">
      <c r="A90" s="2" t="e">
        <f t="shared" si="22"/>
        <v>#VALUE!</v>
      </c>
      <c r="B90" s="2" t="e">
        <f t="shared" si="26"/>
        <v>#VALUE!</v>
      </c>
      <c r="D90" t="e">
        <f t="shared" si="16"/>
        <v>#VALUE!</v>
      </c>
      <c r="E90" t="e">
        <f t="shared" si="25"/>
        <v>#VALUE!</v>
      </c>
      <c r="F90" t="e">
        <f t="shared" si="27"/>
        <v>#VALUE!</v>
      </c>
      <c r="G90" t="e">
        <f t="shared" si="27"/>
        <v>#VALUE!</v>
      </c>
      <c r="H90" t="e">
        <f t="shared" si="27"/>
        <v>#VALUE!</v>
      </c>
      <c r="I90" t="e">
        <f t="shared" si="27"/>
        <v>#VALUE!</v>
      </c>
      <c r="M90" s="9" t="e">
        <f t="shared" si="28"/>
        <v>#VALUE!</v>
      </c>
      <c r="N90" s="10" t="str">
        <f t="shared" si="19"/>
        <v/>
      </c>
      <c r="O90" s="10" t="str">
        <f t="shared" si="20"/>
        <v/>
      </c>
      <c r="P90" s="10" t="str">
        <f t="shared" si="20"/>
        <v/>
      </c>
      <c r="Q90" s="10" t="str">
        <f t="shared" si="20"/>
        <v/>
      </c>
      <c r="R90" s="10" t="str">
        <f t="shared" si="20"/>
        <v/>
      </c>
      <c r="S90" s="10" t="str">
        <f t="shared" si="20"/>
        <v/>
      </c>
    </row>
    <row r="91" spans="1:19" x14ac:dyDescent="0.3">
      <c r="A91" s="2" t="e">
        <f t="shared" si="22"/>
        <v>#VALUE!</v>
      </c>
      <c r="B91" s="2" t="e">
        <f t="shared" si="26"/>
        <v>#VALUE!</v>
      </c>
      <c r="D91" t="e">
        <f t="shared" si="16"/>
        <v>#VALUE!</v>
      </c>
      <c r="E91" t="e">
        <f t="shared" si="25"/>
        <v>#VALUE!</v>
      </c>
      <c r="F91" t="e">
        <f t="shared" si="27"/>
        <v>#VALUE!</v>
      </c>
      <c r="G91" t="e">
        <f t="shared" si="27"/>
        <v>#VALUE!</v>
      </c>
      <c r="H91" t="e">
        <f t="shared" si="27"/>
        <v>#VALUE!</v>
      </c>
      <c r="I91" t="e">
        <f t="shared" si="27"/>
        <v>#VALUE!</v>
      </c>
      <c r="M91" s="9" t="e">
        <f t="shared" si="28"/>
        <v>#VALUE!</v>
      </c>
      <c r="N91" s="10" t="str">
        <f t="shared" si="19"/>
        <v/>
      </c>
      <c r="O91" s="10" t="str">
        <f t="shared" si="20"/>
        <v/>
      </c>
      <c r="P91" s="10" t="str">
        <f t="shared" si="20"/>
        <v/>
      </c>
      <c r="Q91" s="10" t="str">
        <f t="shared" si="20"/>
        <v/>
      </c>
      <c r="R91" s="10" t="str">
        <f t="shared" si="20"/>
        <v/>
      </c>
      <c r="S91" s="10" t="str">
        <f t="shared" si="20"/>
        <v/>
      </c>
    </row>
    <row r="92" spans="1:19" x14ac:dyDescent="0.3">
      <c r="A92" s="2" t="e">
        <f t="shared" si="22"/>
        <v>#VALUE!</v>
      </c>
      <c r="B92" s="2" t="e">
        <f t="shared" si="26"/>
        <v>#VALUE!</v>
      </c>
      <c r="D92" t="e">
        <f t="shared" si="16"/>
        <v>#VALUE!</v>
      </c>
      <c r="E92" t="e">
        <f t="shared" si="25"/>
        <v>#VALUE!</v>
      </c>
      <c r="F92" t="e">
        <f t="shared" si="27"/>
        <v>#VALUE!</v>
      </c>
      <c r="G92" t="e">
        <f t="shared" si="27"/>
        <v>#VALUE!</v>
      </c>
      <c r="H92" t="e">
        <f t="shared" si="27"/>
        <v>#VALUE!</v>
      </c>
      <c r="I92" t="e">
        <f t="shared" si="27"/>
        <v>#VALUE!</v>
      </c>
      <c r="M92" s="9" t="e">
        <f t="shared" si="28"/>
        <v>#VALUE!</v>
      </c>
      <c r="N92" s="10" t="str">
        <f t="shared" si="19"/>
        <v/>
      </c>
      <c r="O92" s="10" t="str">
        <f t="shared" si="20"/>
        <v/>
      </c>
      <c r="P92" s="10" t="str">
        <f t="shared" si="20"/>
        <v/>
      </c>
      <c r="Q92" s="10" t="str">
        <f t="shared" si="20"/>
        <v/>
      </c>
      <c r="R92" s="10" t="str">
        <f t="shared" si="20"/>
        <v/>
      </c>
      <c r="S92" s="10" t="str">
        <f t="shared" si="20"/>
        <v/>
      </c>
    </row>
    <row r="93" spans="1:19" x14ac:dyDescent="0.3">
      <c r="A93" s="2" t="e">
        <f t="shared" si="22"/>
        <v>#VALUE!</v>
      </c>
      <c r="B93" s="2" t="e">
        <f t="shared" si="26"/>
        <v>#VALUE!</v>
      </c>
      <c r="D93" t="e">
        <f t="shared" si="16"/>
        <v>#VALUE!</v>
      </c>
      <c r="E93" t="e">
        <f t="shared" si="25"/>
        <v>#VALUE!</v>
      </c>
      <c r="F93" t="e">
        <f t="shared" ref="F93:I108" si="29">IF(OR($B93="C",$B93="A"),FIND(" ",$A$8,E93+2),"")</f>
        <v>#VALUE!</v>
      </c>
      <c r="G93" t="e">
        <f t="shared" si="29"/>
        <v>#VALUE!</v>
      </c>
      <c r="H93" t="e">
        <f t="shared" si="29"/>
        <v>#VALUE!</v>
      </c>
      <c r="I93" t="e">
        <f t="shared" si="29"/>
        <v>#VALUE!</v>
      </c>
      <c r="M93" s="9" t="e">
        <f t="shared" si="28"/>
        <v>#VALUE!</v>
      </c>
      <c r="N93" s="10" t="str">
        <f t="shared" si="19"/>
        <v/>
      </c>
      <c r="O93" s="10" t="str">
        <f t="shared" si="20"/>
        <v/>
      </c>
      <c r="P93" s="10" t="str">
        <f t="shared" si="20"/>
        <v/>
      </c>
      <c r="Q93" s="10" t="str">
        <f t="shared" si="20"/>
        <v/>
      </c>
      <c r="R93" s="10" t="str">
        <f t="shared" si="20"/>
        <v/>
      </c>
      <c r="S93" s="10" t="str">
        <f t="shared" si="20"/>
        <v/>
      </c>
    </row>
    <row r="94" spans="1:19" x14ac:dyDescent="0.3">
      <c r="A94" s="2" t="e">
        <f t="shared" si="22"/>
        <v>#VALUE!</v>
      </c>
      <c r="B94" s="2" t="e">
        <f t="shared" si="26"/>
        <v>#VALUE!</v>
      </c>
      <c r="D94" t="e">
        <f t="shared" si="16"/>
        <v>#VALUE!</v>
      </c>
      <c r="E94" t="e">
        <f t="shared" si="25"/>
        <v>#VALUE!</v>
      </c>
      <c r="F94" t="e">
        <f t="shared" si="29"/>
        <v>#VALUE!</v>
      </c>
      <c r="G94" t="e">
        <f t="shared" si="29"/>
        <v>#VALUE!</v>
      </c>
      <c r="H94" t="e">
        <f t="shared" si="29"/>
        <v>#VALUE!</v>
      </c>
      <c r="I94" t="e">
        <f t="shared" si="29"/>
        <v>#VALUE!</v>
      </c>
      <c r="M94" s="9" t="e">
        <f t="shared" si="28"/>
        <v>#VALUE!</v>
      </c>
      <c r="N94" s="10" t="str">
        <f t="shared" si="19"/>
        <v/>
      </c>
      <c r="O94" s="10" t="str">
        <f t="shared" ref="O94:S144" si="30">IF(ISNUMBER(E94),_xlfn.NUMBERVALUE(IF(ISNUMBER(E94),MID($A$8,D94+1,E94-D94-1),"")),"")</f>
        <v/>
      </c>
      <c r="P94" s="10" t="str">
        <f t="shared" si="30"/>
        <v/>
      </c>
      <c r="Q94" s="10" t="str">
        <f t="shared" si="30"/>
        <v/>
      </c>
      <c r="R94" s="10" t="str">
        <f t="shared" si="30"/>
        <v/>
      </c>
      <c r="S94" s="10" t="str">
        <f t="shared" si="30"/>
        <v/>
      </c>
    </row>
    <row r="95" spans="1:19" x14ac:dyDescent="0.3">
      <c r="A95" s="2" t="e">
        <f t="shared" si="22"/>
        <v>#VALUE!</v>
      </c>
      <c r="B95" s="2" t="e">
        <f t="shared" si="26"/>
        <v>#VALUE!</v>
      </c>
      <c r="D95" t="e">
        <f t="shared" si="16"/>
        <v>#VALUE!</v>
      </c>
      <c r="E95" t="e">
        <f t="shared" si="25"/>
        <v>#VALUE!</v>
      </c>
      <c r="F95" t="e">
        <f t="shared" si="29"/>
        <v>#VALUE!</v>
      </c>
      <c r="G95" t="e">
        <f t="shared" si="29"/>
        <v>#VALUE!</v>
      </c>
      <c r="H95" t="e">
        <f t="shared" si="29"/>
        <v>#VALUE!</v>
      </c>
      <c r="I95" t="e">
        <f t="shared" si="29"/>
        <v>#VALUE!</v>
      </c>
      <c r="M95" s="9" t="e">
        <f t="shared" si="28"/>
        <v>#VALUE!</v>
      </c>
      <c r="N95" s="10" t="str">
        <f t="shared" si="19"/>
        <v/>
      </c>
      <c r="O95" s="10" t="str">
        <f t="shared" si="30"/>
        <v/>
      </c>
      <c r="P95" s="10" t="str">
        <f t="shared" si="30"/>
        <v/>
      </c>
      <c r="Q95" s="10" t="str">
        <f t="shared" si="30"/>
        <v/>
      </c>
      <c r="R95" s="10" t="str">
        <f t="shared" si="30"/>
        <v/>
      </c>
      <c r="S95" s="10" t="str">
        <f t="shared" si="30"/>
        <v/>
      </c>
    </row>
    <row r="96" spans="1:19" x14ac:dyDescent="0.3">
      <c r="A96" s="2" t="e">
        <f t="shared" si="22"/>
        <v>#VALUE!</v>
      </c>
      <c r="B96" s="2" t="e">
        <f t="shared" si="26"/>
        <v>#VALUE!</v>
      </c>
      <c r="D96" t="e">
        <f t="shared" si="16"/>
        <v>#VALUE!</v>
      </c>
      <c r="E96" t="e">
        <f t="shared" si="25"/>
        <v>#VALUE!</v>
      </c>
      <c r="F96" t="e">
        <f t="shared" si="29"/>
        <v>#VALUE!</v>
      </c>
      <c r="G96" t="e">
        <f t="shared" si="29"/>
        <v>#VALUE!</v>
      </c>
      <c r="H96" t="e">
        <f t="shared" si="29"/>
        <v>#VALUE!</v>
      </c>
      <c r="I96" t="e">
        <f t="shared" si="29"/>
        <v>#VALUE!</v>
      </c>
      <c r="M96" s="9" t="e">
        <f t="shared" si="28"/>
        <v>#VALUE!</v>
      </c>
      <c r="N96" s="10" t="str">
        <f t="shared" si="19"/>
        <v/>
      </c>
      <c r="O96" s="10" t="str">
        <f t="shared" si="30"/>
        <v/>
      </c>
      <c r="P96" s="10" t="str">
        <f t="shared" si="30"/>
        <v/>
      </c>
      <c r="Q96" s="10" t="str">
        <f t="shared" si="30"/>
        <v/>
      </c>
      <c r="R96" s="10" t="str">
        <f t="shared" si="30"/>
        <v/>
      </c>
      <c r="S96" s="10" t="str">
        <f t="shared" si="30"/>
        <v/>
      </c>
    </row>
    <row r="97" spans="1:19" x14ac:dyDescent="0.3">
      <c r="A97" s="2" t="e">
        <f t="shared" si="22"/>
        <v>#VALUE!</v>
      </c>
      <c r="B97" s="2" t="e">
        <f t="shared" si="26"/>
        <v>#VALUE!</v>
      </c>
      <c r="D97" t="e">
        <f t="shared" si="16"/>
        <v>#VALUE!</v>
      </c>
      <c r="E97" t="e">
        <f t="shared" si="25"/>
        <v>#VALUE!</v>
      </c>
      <c r="F97" t="e">
        <f t="shared" si="29"/>
        <v>#VALUE!</v>
      </c>
      <c r="G97" t="e">
        <f t="shared" si="29"/>
        <v>#VALUE!</v>
      </c>
      <c r="H97" t="e">
        <f t="shared" si="29"/>
        <v>#VALUE!</v>
      </c>
      <c r="I97" t="e">
        <f t="shared" si="29"/>
        <v>#VALUE!</v>
      </c>
      <c r="M97" s="9" t="e">
        <f t="shared" si="28"/>
        <v>#VALUE!</v>
      </c>
      <c r="N97" s="10" t="str">
        <f t="shared" si="19"/>
        <v/>
      </c>
      <c r="O97" s="10" t="str">
        <f t="shared" si="30"/>
        <v/>
      </c>
      <c r="P97" s="10" t="str">
        <f t="shared" si="30"/>
        <v/>
      </c>
      <c r="Q97" s="10" t="str">
        <f t="shared" si="30"/>
        <v/>
      </c>
      <c r="R97" s="10" t="str">
        <f t="shared" si="30"/>
        <v/>
      </c>
      <c r="S97" s="10" t="str">
        <f t="shared" si="30"/>
        <v/>
      </c>
    </row>
    <row r="98" spans="1:19" x14ac:dyDescent="0.3">
      <c r="A98" s="2" t="e">
        <f t="shared" si="22"/>
        <v>#VALUE!</v>
      </c>
      <c r="B98" s="2" t="e">
        <f t="shared" si="26"/>
        <v>#VALUE!</v>
      </c>
      <c r="D98" t="e">
        <f t="shared" si="16"/>
        <v>#VALUE!</v>
      </c>
      <c r="E98" t="e">
        <f t="shared" si="25"/>
        <v>#VALUE!</v>
      </c>
      <c r="F98" t="e">
        <f t="shared" si="29"/>
        <v>#VALUE!</v>
      </c>
      <c r="G98" t="e">
        <f t="shared" si="29"/>
        <v>#VALUE!</v>
      </c>
      <c r="H98" t="e">
        <f t="shared" si="29"/>
        <v>#VALUE!</v>
      </c>
      <c r="I98" t="e">
        <f t="shared" si="29"/>
        <v>#VALUE!</v>
      </c>
      <c r="M98" s="9" t="e">
        <f t="shared" si="28"/>
        <v>#VALUE!</v>
      </c>
      <c r="N98" s="10" t="str">
        <f t="shared" si="19"/>
        <v/>
      </c>
      <c r="O98" s="10" t="str">
        <f t="shared" si="30"/>
        <v/>
      </c>
      <c r="P98" s="10" t="str">
        <f t="shared" si="30"/>
        <v/>
      </c>
      <c r="Q98" s="10" t="str">
        <f t="shared" si="30"/>
        <v/>
      </c>
      <c r="R98" s="10" t="str">
        <f t="shared" si="30"/>
        <v/>
      </c>
      <c r="S98" s="10" t="str">
        <f t="shared" si="30"/>
        <v/>
      </c>
    </row>
    <row r="99" spans="1:19" x14ac:dyDescent="0.3">
      <c r="A99" s="2" t="e">
        <f t="shared" si="22"/>
        <v>#VALUE!</v>
      </c>
      <c r="B99" s="2" t="e">
        <f t="shared" si="26"/>
        <v>#VALUE!</v>
      </c>
      <c r="D99" t="e">
        <f t="shared" si="16"/>
        <v>#VALUE!</v>
      </c>
      <c r="E99" t="e">
        <f t="shared" si="25"/>
        <v>#VALUE!</v>
      </c>
      <c r="F99" t="e">
        <f t="shared" si="29"/>
        <v>#VALUE!</v>
      </c>
      <c r="G99" t="e">
        <f t="shared" si="29"/>
        <v>#VALUE!</v>
      </c>
      <c r="H99" t="e">
        <f t="shared" si="29"/>
        <v>#VALUE!</v>
      </c>
      <c r="I99" t="e">
        <f t="shared" si="29"/>
        <v>#VALUE!</v>
      </c>
      <c r="M99" s="9" t="e">
        <f t="shared" si="28"/>
        <v>#VALUE!</v>
      </c>
      <c r="N99" s="10" t="str">
        <f t="shared" si="19"/>
        <v/>
      </c>
      <c r="O99" s="10" t="str">
        <f t="shared" si="30"/>
        <v/>
      </c>
      <c r="P99" s="10" t="str">
        <f t="shared" si="30"/>
        <v/>
      </c>
      <c r="Q99" s="10" t="str">
        <f t="shared" si="30"/>
        <v/>
      </c>
      <c r="R99" s="10" t="str">
        <f t="shared" si="30"/>
        <v/>
      </c>
      <c r="S99" s="10" t="str">
        <f t="shared" si="30"/>
        <v/>
      </c>
    </row>
    <row r="100" spans="1:19" x14ac:dyDescent="0.3">
      <c r="A100" s="2" t="e">
        <f t="shared" si="22"/>
        <v>#VALUE!</v>
      </c>
      <c r="B100" s="2" t="e">
        <f t="shared" si="26"/>
        <v>#VALUE!</v>
      </c>
      <c r="D100" t="e">
        <f t="shared" si="16"/>
        <v>#VALUE!</v>
      </c>
      <c r="E100" t="e">
        <f t="shared" si="25"/>
        <v>#VALUE!</v>
      </c>
      <c r="F100" t="e">
        <f t="shared" si="29"/>
        <v>#VALUE!</v>
      </c>
      <c r="G100" t="e">
        <f t="shared" si="29"/>
        <v>#VALUE!</v>
      </c>
      <c r="H100" t="e">
        <f t="shared" si="29"/>
        <v>#VALUE!</v>
      </c>
      <c r="I100" t="e">
        <f t="shared" si="29"/>
        <v>#VALUE!</v>
      </c>
      <c r="M100" s="9" t="e">
        <f t="shared" si="28"/>
        <v>#VALUE!</v>
      </c>
      <c r="N100" s="10" t="str">
        <f t="shared" si="19"/>
        <v/>
      </c>
      <c r="O100" s="10" t="str">
        <f t="shared" si="30"/>
        <v/>
      </c>
      <c r="P100" s="10" t="str">
        <f t="shared" si="30"/>
        <v/>
      </c>
      <c r="Q100" s="10" t="str">
        <f t="shared" si="30"/>
        <v/>
      </c>
      <c r="R100" s="10" t="str">
        <f t="shared" si="30"/>
        <v/>
      </c>
      <c r="S100" s="10" t="str">
        <f t="shared" si="30"/>
        <v/>
      </c>
    </row>
    <row r="101" spans="1:19" x14ac:dyDescent="0.3">
      <c r="A101" s="2" t="e">
        <f t="shared" si="22"/>
        <v>#VALUE!</v>
      </c>
      <c r="B101" s="2" t="e">
        <f t="shared" si="26"/>
        <v>#VALUE!</v>
      </c>
      <c r="D101" t="e">
        <f t="shared" si="16"/>
        <v>#VALUE!</v>
      </c>
      <c r="E101" t="e">
        <f t="shared" si="25"/>
        <v>#VALUE!</v>
      </c>
      <c r="F101" t="e">
        <f t="shared" si="29"/>
        <v>#VALUE!</v>
      </c>
      <c r="G101" t="e">
        <f t="shared" si="29"/>
        <v>#VALUE!</v>
      </c>
      <c r="H101" t="e">
        <f t="shared" si="29"/>
        <v>#VALUE!</v>
      </c>
      <c r="I101" t="e">
        <f t="shared" si="29"/>
        <v>#VALUE!</v>
      </c>
      <c r="M101" s="9" t="e">
        <f t="shared" si="28"/>
        <v>#VALUE!</v>
      </c>
      <c r="N101" s="10" t="str">
        <f t="shared" si="19"/>
        <v/>
      </c>
      <c r="O101" s="10" t="str">
        <f t="shared" si="30"/>
        <v/>
      </c>
      <c r="P101" s="10" t="str">
        <f t="shared" si="30"/>
        <v/>
      </c>
      <c r="Q101" s="10" t="str">
        <f t="shared" si="30"/>
        <v/>
      </c>
      <c r="R101" s="10" t="str">
        <f t="shared" si="30"/>
        <v/>
      </c>
      <c r="S101" s="10" t="str">
        <f t="shared" si="30"/>
        <v/>
      </c>
    </row>
    <row r="102" spans="1:19" x14ac:dyDescent="0.3">
      <c r="A102" s="2" t="e">
        <f t="shared" si="22"/>
        <v>#VALUE!</v>
      </c>
      <c r="B102" s="2" t="e">
        <f t="shared" si="26"/>
        <v>#VALUE!</v>
      </c>
      <c r="D102" t="e">
        <f t="shared" si="16"/>
        <v>#VALUE!</v>
      </c>
      <c r="E102" t="e">
        <f t="shared" si="25"/>
        <v>#VALUE!</v>
      </c>
      <c r="F102" t="e">
        <f t="shared" si="29"/>
        <v>#VALUE!</v>
      </c>
      <c r="G102" t="e">
        <f t="shared" si="29"/>
        <v>#VALUE!</v>
      </c>
      <c r="H102" t="e">
        <f t="shared" si="29"/>
        <v>#VALUE!</v>
      </c>
      <c r="I102" t="e">
        <f t="shared" si="29"/>
        <v>#VALUE!</v>
      </c>
      <c r="M102" s="9" t="e">
        <f t="shared" si="28"/>
        <v>#VALUE!</v>
      </c>
      <c r="N102" s="10" t="str">
        <f t="shared" si="19"/>
        <v/>
      </c>
      <c r="O102" s="10" t="str">
        <f t="shared" si="30"/>
        <v/>
      </c>
      <c r="P102" s="10" t="str">
        <f t="shared" si="30"/>
        <v/>
      </c>
      <c r="Q102" s="10" t="str">
        <f t="shared" si="30"/>
        <v/>
      </c>
      <c r="R102" s="10" t="str">
        <f t="shared" si="30"/>
        <v/>
      </c>
      <c r="S102" s="10" t="str">
        <f t="shared" si="30"/>
        <v/>
      </c>
    </row>
    <row r="103" spans="1:19" x14ac:dyDescent="0.3">
      <c r="A103" s="2" t="e">
        <f t="shared" si="22"/>
        <v>#VALUE!</v>
      </c>
      <c r="B103" s="2" t="e">
        <f t="shared" si="26"/>
        <v>#VALUE!</v>
      </c>
      <c r="D103" t="e">
        <f t="shared" si="16"/>
        <v>#VALUE!</v>
      </c>
      <c r="E103" t="e">
        <f t="shared" si="25"/>
        <v>#VALUE!</v>
      </c>
      <c r="F103" t="e">
        <f t="shared" si="29"/>
        <v>#VALUE!</v>
      </c>
      <c r="G103" t="e">
        <f t="shared" si="29"/>
        <v>#VALUE!</v>
      </c>
      <c r="H103" t="e">
        <f t="shared" si="29"/>
        <v>#VALUE!</v>
      </c>
      <c r="I103" t="e">
        <f t="shared" si="29"/>
        <v>#VALUE!</v>
      </c>
      <c r="M103" s="9" t="e">
        <f t="shared" si="28"/>
        <v>#VALUE!</v>
      </c>
      <c r="N103" s="10" t="str">
        <f t="shared" si="19"/>
        <v/>
      </c>
      <c r="O103" s="10" t="str">
        <f t="shared" si="30"/>
        <v/>
      </c>
      <c r="P103" s="10" t="str">
        <f t="shared" si="30"/>
        <v/>
      </c>
      <c r="Q103" s="10" t="str">
        <f t="shared" si="30"/>
        <v/>
      </c>
      <c r="R103" s="10" t="str">
        <f t="shared" si="30"/>
        <v/>
      </c>
      <c r="S103" s="10" t="str">
        <f t="shared" si="30"/>
        <v/>
      </c>
    </row>
    <row r="104" spans="1:19" x14ac:dyDescent="0.3">
      <c r="A104" s="2" t="e">
        <f t="shared" si="22"/>
        <v>#VALUE!</v>
      </c>
      <c r="B104" s="2" t="e">
        <f t="shared" si="26"/>
        <v>#VALUE!</v>
      </c>
      <c r="D104" t="e">
        <f t="shared" ref="D104:D167" si="31">IF(NOT($B104="Z"),FIND(" ",$A$8,A104+2),"")</f>
        <v>#VALUE!</v>
      </c>
      <c r="E104" t="e">
        <f t="shared" si="25"/>
        <v>#VALUE!</v>
      </c>
      <c r="F104" t="e">
        <f t="shared" si="29"/>
        <v>#VALUE!</v>
      </c>
      <c r="G104" t="e">
        <f t="shared" si="29"/>
        <v>#VALUE!</v>
      </c>
      <c r="H104" t="e">
        <f t="shared" si="29"/>
        <v>#VALUE!</v>
      </c>
      <c r="I104" t="e">
        <f t="shared" si="29"/>
        <v>#VALUE!</v>
      </c>
      <c r="M104" s="9" t="e">
        <f t="shared" si="28"/>
        <v>#VALUE!</v>
      </c>
      <c r="N104" s="10" t="str">
        <f t="shared" si="19"/>
        <v/>
      </c>
      <c r="O104" s="10" t="str">
        <f t="shared" si="30"/>
        <v/>
      </c>
      <c r="P104" s="10" t="str">
        <f t="shared" si="30"/>
        <v/>
      </c>
      <c r="Q104" s="10" t="str">
        <f t="shared" si="30"/>
        <v/>
      </c>
      <c r="R104" s="10" t="str">
        <f t="shared" si="30"/>
        <v/>
      </c>
      <c r="S104" s="10" t="str">
        <f t="shared" si="30"/>
        <v/>
      </c>
    </row>
    <row r="105" spans="1:19" x14ac:dyDescent="0.3">
      <c r="A105" s="2" t="e">
        <f t="shared" si="22"/>
        <v>#VALUE!</v>
      </c>
      <c r="B105" s="2" t="e">
        <f t="shared" si="26"/>
        <v>#VALUE!</v>
      </c>
      <c r="D105" t="e">
        <f t="shared" si="31"/>
        <v>#VALUE!</v>
      </c>
      <c r="E105" t="e">
        <f t="shared" si="25"/>
        <v>#VALUE!</v>
      </c>
      <c r="F105" t="e">
        <f t="shared" si="29"/>
        <v>#VALUE!</v>
      </c>
      <c r="G105" t="e">
        <f t="shared" si="29"/>
        <v>#VALUE!</v>
      </c>
      <c r="H105" t="e">
        <f t="shared" si="29"/>
        <v>#VALUE!</v>
      </c>
      <c r="I105" t="e">
        <f t="shared" si="29"/>
        <v>#VALUE!</v>
      </c>
      <c r="M105" s="9" t="e">
        <f t="shared" si="28"/>
        <v>#VALUE!</v>
      </c>
      <c r="N105" s="10" t="str">
        <f t="shared" si="19"/>
        <v/>
      </c>
      <c r="O105" s="10" t="str">
        <f t="shared" si="30"/>
        <v/>
      </c>
      <c r="P105" s="10" t="str">
        <f t="shared" si="30"/>
        <v/>
      </c>
      <c r="Q105" s="10" t="str">
        <f t="shared" si="30"/>
        <v/>
      </c>
      <c r="R105" s="10" t="str">
        <f t="shared" si="30"/>
        <v/>
      </c>
      <c r="S105" s="10" t="str">
        <f t="shared" si="30"/>
        <v/>
      </c>
    </row>
    <row r="106" spans="1:19" x14ac:dyDescent="0.3">
      <c r="A106" s="2" t="e">
        <f t="shared" si="22"/>
        <v>#VALUE!</v>
      </c>
      <c r="B106" s="2" t="e">
        <f t="shared" si="26"/>
        <v>#VALUE!</v>
      </c>
      <c r="D106" t="e">
        <f t="shared" si="31"/>
        <v>#VALUE!</v>
      </c>
      <c r="E106" t="e">
        <f t="shared" si="25"/>
        <v>#VALUE!</v>
      </c>
      <c r="F106" t="e">
        <f t="shared" si="29"/>
        <v>#VALUE!</v>
      </c>
      <c r="G106" t="e">
        <f t="shared" si="29"/>
        <v>#VALUE!</v>
      </c>
      <c r="H106" t="e">
        <f t="shared" si="29"/>
        <v>#VALUE!</v>
      </c>
      <c r="I106" t="e">
        <f t="shared" si="29"/>
        <v>#VALUE!</v>
      </c>
      <c r="M106" s="9" t="e">
        <f t="shared" si="28"/>
        <v>#VALUE!</v>
      </c>
      <c r="N106" s="10" t="str">
        <f t="shared" si="19"/>
        <v/>
      </c>
      <c r="O106" s="10" t="str">
        <f t="shared" si="30"/>
        <v/>
      </c>
      <c r="P106" s="10" t="str">
        <f t="shared" si="30"/>
        <v/>
      </c>
      <c r="Q106" s="10" t="str">
        <f t="shared" si="30"/>
        <v/>
      </c>
      <c r="R106" s="10" t="str">
        <f t="shared" si="30"/>
        <v/>
      </c>
      <c r="S106" s="10" t="str">
        <f t="shared" si="30"/>
        <v/>
      </c>
    </row>
    <row r="107" spans="1:19" x14ac:dyDescent="0.3">
      <c r="A107" s="2" t="e">
        <f t="shared" si="22"/>
        <v>#VALUE!</v>
      </c>
      <c r="B107" s="2" t="e">
        <f t="shared" si="26"/>
        <v>#VALUE!</v>
      </c>
      <c r="D107" t="e">
        <f t="shared" si="31"/>
        <v>#VALUE!</v>
      </c>
      <c r="E107" t="e">
        <f t="shared" si="25"/>
        <v>#VALUE!</v>
      </c>
      <c r="F107" t="e">
        <f t="shared" si="29"/>
        <v>#VALUE!</v>
      </c>
      <c r="G107" t="e">
        <f t="shared" si="29"/>
        <v>#VALUE!</v>
      </c>
      <c r="H107" t="e">
        <f t="shared" si="29"/>
        <v>#VALUE!</v>
      </c>
      <c r="I107" t="e">
        <f t="shared" si="29"/>
        <v>#VALUE!</v>
      </c>
      <c r="M107" s="9" t="e">
        <f t="shared" si="28"/>
        <v>#VALUE!</v>
      </c>
      <c r="N107" s="10" t="str">
        <f t="shared" ref="N107:N170" si="32">IF(ISNUMBER(D107),_xlfn.NUMBERVALUE(IF(ISNUMBER(D107),MID($A$8,A107+2,D107-A107-2),"")),"")</f>
        <v/>
      </c>
      <c r="O107" s="10" t="str">
        <f t="shared" si="30"/>
        <v/>
      </c>
      <c r="P107" s="10" t="str">
        <f t="shared" si="30"/>
        <v/>
      </c>
      <c r="Q107" s="10" t="str">
        <f t="shared" si="30"/>
        <v/>
      </c>
      <c r="R107" s="10" t="str">
        <f t="shared" si="30"/>
        <v/>
      </c>
      <c r="S107" s="10" t="str">
        <f t="shared" si="30"/>
        <v/>
      </c>
    </row>
    <row r="108" spans="1:19" x14ac:dyDescent="0.3">
      <c r="A108" s="2" t="e">
        <f t="shared" si="22"/>
        <v>#VALUE!</v>
      </c>
      <c r="B108" s="2" t="e">
        <f t="shared" si="26"/>
        <v>#VALUE!</v>
      </c>
      <c r="D108" t="e">
        <f t="shared" si="31"/>
        <v>#VALUE!</v>
      </c>
      <c r="E108" t="e">
        <f t="shared" si="25"/>
        <v>#VALUE!</v>
      </c>
      <c r="F108" t="e">
        <f t="shared" si="29"/>
        <v>#VALUE!</v>
      </c>
      <c r="G108" t="e">
        <f t="shared" si="29"/>
        <v>#VALUE!</v>
      </c>
      <c r="H108" t="e">
        <f t="shared" si="29"/>
        <v>#VALUE!</v>
      </c>
      <c r="I108" t="e">
        <f t="shared" si="29"/>
        <v>#VALUE!</v>
      </c>
      <c r="M108" s="9" t="e">
        <f t="shared" si="28"/>
        <v>#VALUE!</v>
      </c>
      <c r="N108" s="10" t="str">
        <f t="shared" si="32"/>
        <v/>
      </c>
      <c r="O108" s="10" t="str">
        <f t="shared" si="30"/>
        <v/>
      </c>
      <c r="P108" s="10" t="str">
        <f t="shared" si="30"/>
        <v/>
      </c>
      <c r="Q108" s="10" t="str">
        <f t="shared" si="30"/>
        <v/>
      </c>
      <c r="R108" s="10" t="str">
        <f t="shared" si="30"/>
        <v/>
      </c>
      <c r="S108" s="10" t="str">
        <f t="shared" si="30"/>
        <v/>
      </c>
    </row>
    <row r="109" spans="1:19" x14ac:dyDescent="0.3">
      <c r="A109" s="2" t="e">
        <f t="shared" si="22"/>
        <v>#VALUE!</v>
      </c>
      <c r="B109" s="2" t="e">
        <f t="shared" si="26"/>
        <v>#VALUE!</v>
      </c>
      <c r="D109" t="e">
        <f t="shared" si="31"/>
        <v>#VALUE!</v>
      </c>
      <c r="E109" t="e">
        <f t="shared" si="25"/>
        <v>#VALUE!</v>
      </c>
      <c r="F109" t="e">
        <f t="shared" ref="F109:I124" si="33">IF(OR($B109="C",$B109="A"),FIND(" ",$A$8,E109+2),"")</f>
        <v>#VALUE!</v>
      </c>
      <c r="G109" t="e">
        <f t="shared" si="33"/>
        <v>#VALUE!</v>
      </c>
      <c r="H109" t="e">
        <f t="shared" si="33"/>
        <v>#VALUE!</v>
      </c>
      <c r="I109" t="e">
        <f t="shared" si="33"/>
        <v>#VALUE!</v>
      </c>
      <c r="M109" s="9" t="e">
        <f t="shared" si="28"/>
        <v>#VALUE!</v>
      </c>
      <c r="N109" s="10" t="str">
        <f t="shared" si="32"/>
        <v/>
      </c>
      <c r="O109" s="10" t="str">
        <f t="shared" si="30"/>
        <v/>
      </c>
      <c r="P109" s="10" t="str">
        <f t="shared" si="30"/>
        <v/>
      </c>
      <c r="Q109" s="10" t="str">
        <f t="shared" si="30"/>
        <v/>
      </c>
      <c r="R109" s="10" t="str">
        <f t="shared" si="30"/>
        <v/>
      </c>
      <c r="S109" s="10" t="str">
        <f t="shared" si="30"/>
        <v/>
      </c>
    </row>
    <row r="110" spans="1:19" x14ac:dyDescent="0.3">
      <c r="A110" s="2" t="e">
        <f t="shared" si="22"/>
        <v>#VALUE!</v>
      </c>
      <c r="B110" s="2" t="e">
        <f t="shared" si="26"/>
        <v>#VALUE!</v>
      </c>
      <c r="D110" t="e">
        <f t="shared" si="31"/>
        <v>#VALUE!</v>
      </c>
      <c r="E110" t="e">
        <f t="shared" si="25"/>
        <v>#VALUE!</v>
      </c>
      <c r="F110" t="e">
        <f t="shared" si="33"/>
        <v>#VALUE!</v>
      </c>
      <c r="G110" t="e">
        <f t="shared" si="33"/>
        <v>#VALUE!</v>
      </c>
      <c r="H110" t="e">
        <f t="shared" si="33"/>
        <v>#VALUE!</v>
      </c>
      <c r="I110" t="e">
        <f t="shared" si="33"/>
        <v>#VALUE!</v>
      </c>
      <c r="M110" s="9" t="e">
        <f t="shared" si="28"/>
        <v>#VALUE!</v>
      </c>
      <c r="N110" s="10" t="str">
        <f t="shared" si="32"/>
        <v/>
      </c>
      <c r="O110" s="10" t="str">
        <f t="shared" si="30"/>
        <v/>
      </c>
      <c r="P110" s="10" t="str">
        <f t="shared" si="30"/>
        <v/>
      </c>
      <c r="Q110" s="10" t="str">
        <f t="shared" si="30"/>
        <v/>
      </c>
      <c r="R110" s="10" t="str">
        <f t="shared" si="30"/>
        <v/>
      </c>
      <c r="S110" s="10" t="str">
        <f t="shared" si="30"/>
        <v/>
      </c>
    </row>
    <row r="111" spans="1:19" x14ac:dyDescent="0.3">
      <c r="A111" s="2" t="e">
        <f t="shared" si="22"/>
        <v>#VALUE!</v>
      </c>
      <c r="B111" s="2" t="e">
        <f t="shared" si="26"/>
        <v>#VALUE!</v>
      </c>
      <c r="D111" t="e">
        <f t="shared" si="31"/>
        <v>#VALUE!</v>
      </c>
      <c r="E111" t="e">
        <f t="shared" si="25"/>
        <v>#VALUE!</v>
      </c>
      <c r="F111" t="e">
        <f t="shared" si="33"/>
        <v>#VALUE!</v>
      </c>
      <c r="G111" t="e">
        <f t="shared" si="33"/>
        <v>#VALUE!</v>
      </c>
      <c r="H111" t="e">
        <f t="shared" si="33"/>
        <v>#VALUE!</v>
      </c>
      <c r="I111" t="e">
        <f t="shared" si="33"/>
        <v>#VALUE!</v>
      </c>
      <c r="M111" s="9" t="e">
        <f t="shared" si="28"/>
        <v>#VALUE!</v>
      </c>
      <c r="N111" s="10" t="str">
        <f t="shared" si="32"/>
        <v/>
      </c>
      <c r="O111" s="10" t="str">
        <f t="shared" si="30"/>
        <v/>
      </c>
      <c r="P111" s="10" t="str">
        <f t="shared" si="30"/>
        <v/>
      </c>
      <c r="Q111" s="10" t="str">
        <f t="shared" si="30"/>
        <v/>
      </c>
      <c r="R111" s="10" t="str">
        <f t="shared" si="30"/>
        <v/>
      </c>
      <c r="S111" s="10" t="str">
        <f t="shared" si="30"/>
        <v/>
      </c>
    </row>
    <row r="112" spans="1:19" x14ac:dyDescent="0.3">
      <c r="A112" s="2" t="e">
        <f t="shared" si="22"/>
        <v>#VALUE!</v>
      </c>
      <c r="B112" s="2" t="e">
        <f t="shared" si="26"/>
        <v>#VALUE!</v>
      </c>
      <c r="D112" t="e">
        <f t="shared" si="31"/>
        <v>#VALUE!</v>
      </c>
      <c r="E112" t="e">
        <f t="shared" si="25"/>
        <v>#VALUE!</v>
      </c>
      <c r="F112" t="e">
        <f t="shared" si="33"/>
        <v>#VALUE!</v>
      </c>
      <c r="G112" t="e">
        <f t="shared" si="33"/>
        <v>#VALUE!</v>
      </c>
      <c r="H112" t="e">
        <f t="shared" si="33"/>
        <v>#VALUE!</v>
      </c>
      <c r="I112" t="e">
        <f t="shared" si="33"/>
        <v>#VALUE!</v>
      </c>
      <c r="M112" s="9" t="e">
        <f t="shared" si="28"/>
        <v>#VALUE!</v>
      </c>
      <c r="N112" s="10" t="str">
        <f t="shared" si="32"/>
        <v/>
      </c>
      <c r="O112" s="10" t="str">
        <f t="shared" si="30"/>
        <v/>
      </c>
      <c r="P112" s="10" t="str">
        <f t="shared" si="30"/>
        <v/>
      </c>
      <c r="Q112" s="10" t="str">
        <f t="shared" si="30"/>
        <v/>
      </c>
      <c r="R112" s="10" t="str">
        <f t="shared" si="30"/>
        <v/>
      </c>
      <c r="S112" s="10" t="str">
        <f t="shared" si="30"/>
        <v/>
      </c>
    </row>
    <row r="113" spans="1:19" x14ac:dyDescent="0.3">
      <c r="A113" s="2" t="e">
        <f t="shared" si="22"/>
        <v>#VALUE!</v>
      </c>
      <c r="B113" s="2" t="e">
        <f t="shared" si="26"/>
        <v>#VALUE!</v>
      </c>
      <c r="D113" t="e">
        <f t="shared" si="31"/>
        <v>#VALUE!</v>
      </c>
      <c r="E113" t="e">
        <f t="shared" si="25"/>
        <v>#VALUE!</v>
      </c>
      <c r="F113" t="e">
        <f t="shared" si="33"/>
        <v>#VALUE!</v>
      </c>
      <c r="G113" t="e">
        <f t="shared" si="33"/>
        <v>#VALUE!</v>
      </c>
      <c r="H113" t="e">
        <f t="shared" si="33"/>
        <v>#VALUE!</v>
      </c>
      <c r="I113" t="e">
        <f t="shared" si="33"/>
        <v>#VALUE!</v>
      </c>
      <c r="M113" s="9" t="e">
        <f t="shared" si="28"/>
        <v>#VALUE!</v>
      </c>
      <c r="N113" s="10" t="str">
        <f t="shared" si="32"/>
        <v/>
      </c>
      <c r="O113" s="10" t="str">
        <f t="shared" si="30"/>
        <v/>
      </c>
      <c r="P113" s="10" t="str">
        <f t="shared" si="30"/>
        <v/>
      </c>
      <c r="Q113" s="10" t="str">
        <f t="shared" si="30"/>
        <v/>
      </c>
      <c r="R113" s="10" t="str">
        <f t="shared" si="30"/>
        <v/>
      </c>
      <c r="S113" s="10" t="str">
        <f t="shared" si="30"/>
        <v/>
      </c>
    </row>
    <row r="114" spans="1:19" x14ac:dyDescent="0.3">
      <c r="A114" s="2" t="e">
        <f t="shared" si="22"/>
        <v>#VALUE!</v>
      </c>
      <c r="B114" s="2" t="e">
        <f t="shared" si="26"/>
        <v>#VALUE!</v>
      </c>
      <c r="D114" t="e">
        <f t="shared" si="31"/>
        <v>#VALUE!</v>
      </c>
      <c r="E114" t="e">
        <f t="shared" si="25"/>
        <v>#VALUE!</v>
      </c>
      <c r="F114" t="e">
        <f t="shared" si="33"/>
        <v>#VALUE!</v>
      </c>
      <c r="G114" t="e">
        <f t="shared" si="33"/>
        <v>#VALUE!</v>
      </c>
      <c r="H114" t="e">
        <f t="shared" si="33"/>
        <v>#VALUE!</v>
      </c>
      <c r="I114" t="e">
        <f t="shared" si="33"/>
        <v>#VALUE!</v>
      </c>
      <c r="M114" s="9" t="e">
        <f t="shared" si="28"/>
        <v>#VALUE!</v>
      </c>
      <c r="N114" s="10" t="str">
        <f t="shared" si="32"/>
        <v/>
      </c>
      <c r="O114" s="10" t="str">
        <f t="shared" si="30"/>
        <v/>
      </c>
      <c r="P114" s="10" t="str">
        <f t="shared" si="30"/>
        <v/>
      </c>
      <c r="Q114" s="10" t="str">
        <f t="shared" si="30"/>
        <v/>
      </c>
      <c r="R114" s="10" t="str">
        <f t="shared" si="30"/>
        <v/>
      </c>
      <c r="S114" s="10" t="str">
        <f t="shared" si="30"/>
        <v/>
      </c>
    </row>
    <row r="115" spans="1:19" x14ac:dyDescent="0.3">
      <c r="A115" s="2" t="e">
        <f t="shared" si="22"/>
        <v>#VALUE!</v>
      </c>
      <c r="B115" s="2" t="e">
        <f t="shared" si="26"/>
        <v>#VALUE!</v>
      </c>
      <c r="D115" t="e">
        <f t="shared" si="31"/>
        <v>#VALUE!</v>
      </c>
      <c r="E115" t="e">
        <f t="shared" si="25"/>
        <v>#VALUE!</v>
      </c>
      <c r="F115" t="e">
        <f t="shared" si="33"/>
        <v>#VALUE!</v>
      </c>
      <c r="G115" t="e">
        <f t="shared" si="33"/>
        <v>#VALUE!</v>
      </c>
      <c r="H115" t="e">
        <f t="shared" si="33"/>
        <v>#VALUE!</v>
      </c>
      <c r="I115" t="e">
        <f t="shared" si="33"/>
        <v>#VALUE!</v>
      </c>
      <c r="M115" s="9" t="e">
        <f t="shared" si="28"/>
        <v>#VALUE!</v>
      </c>
      <c r="N115" s="10" t="str">
        <f t="shared" si="32"/>
        <v/>
      </c>
      <c r="O115" s="10" t="str">
        <f t="shared" si="30"/>
        <v/>
      </c>
      <c r="P115" s="10" t="str">
        <f t="shared" si="30"/>
        <v/>
      </c>
      <c r="Q115" s="10" t="str">
        <f t="shared" si="30"/>
        <v/>
      </c>
      <c r="R115" s="10" t="str">
        <f t="shared" si="30"/>
        <v/>
      </c>
      <c r="S115" s="10" t="str">
        <f t="shared" si="30"/>
        <v/>
      </c>
    </row>
    <row r="116" spans="1:19" x14ac:dyDescent="0.3">
      <c r="A116" s="2" t="e">
        <f t="shared" si="22"/>
        <v>#VALUE!</v>
      </c>
      <c r="B116" s="2" t="e">
        <f t="shared" si="26"/>
        <v>#VALUE!</v>
      </c>
      <c r="D116" t="e">
        <f t="shared" si="31"/>
        <v>#VALUE!</v>
      </c>
      <c r="E116" t="e">
        <f t="shared" si="25"/>
        <v>#VALUE!</v>
      </c>
      <c r="F116" t="e">
        <f t="shared" si="33"/>
        <v>#VALUE!</v>
      </c>
      <c r="G116" t="e">
        <f t="shared" si="33"/>
        <v>#VALUE!</v>
      </c>
      <c r="H116" t="e">
        <f t="shared" si="33"/>
        <v>#VALUE!</v>
      </c>
      <c r="I116" t="e">
        <f t="shared" si="33"/>
        <v>#VALUE!</v>
      </c>
      <c r="M116" s="9" t="e">
        <f t="shared" si="28"/>
        <v>#VALUE!</v>
      </c>
      <c r="N116" s="10" t="str">
        <f t="shared" si="32"/>
        <v/>
      </c>
      <c r="O116" s="10" t="str">
        <f t="shared" si="30"/>
        <v/>
      </c>
      <c r="P116" s="10" t="str">
        <f t="shared" si="30"/>
        <v/>
      </c>
      <c r="Q116" s="10" t="str">
        <f t="shared" si="30"/>
        <v/>
      </c>
      <c r="R116" s="10" t="str">
        <f t="shared" si="30"/>
        <v/>
      </c>
      <c r="S116" s="10" t="str">
        <f t="shared" si="30"/>
        <v/>
      </c>
    </row>
    <row r="117" spans="1:19" x14ac:dyDescent="0.3">
      <c r="A117" s="2" t="e">
        <f t="shared" si="22"/>
        <v>#VALUE!</v>
      </c>
      <c r="B117" s="2" t="e">
        <f t="shared" si="26"/>
        <v>#VALUE!</v>
      </c>
      <c r="D117" t="e">
        <f t="shared" si="31"/>
        <v>#VALUE!</v>
      </c>
      <c r="E117" t="e">
        <f t="shared" si="25"/>
        <v>#VALUE!</v>
      </c>
      <c r="F117" t="e">
        <f t="shared" si="33"/>
        <v>#VALUE!</v>
      </c>
      <c r="G117" t="e">
        <f t="shared" si="33"/>
        <v>#VALUE!</v>
      </c>
      <c r="H117" t="e">
        <f t="shared" si="33"/>
        <v>#VALUE!</v>
      </c>
      <c r="I117" t="e">
        <f t="shared" si="33"/>
        <v>#VALUE!</v>
      </c>
      <c r="M117" s="9" t="e">
        <f t="shared" si="28"/>
        <v>#VALUE!</v>
      </c>
      <c r="N117" s="10" t="str">
        <f t="shared" si="32"/>
        <v/>
      </c>
      <c r="O117" s="10" t="str">
        <f t="shared" si="30"/>
        <v/>
      </c>
      <c r="P117" s="10" t="str">
        <f t="shared" si="30"/>
        <v/>
      </c>
      <c r="Q117" s="10" t="str">
        <f t="shared" si="30"/>
        <v/>
      </c>
      <c r="R117" s="10" t="str">
        <f t="shared" si="30"/>
        <v/>
      </c>
      <c r="S117" s="10" t="str">
        <f t="shared" si="30"/>
        <v/>
      </c>
    </row>
    <row r="118" spans="1:19" x14ac:dyDescent="0.3">
      <c r="A118" s="2" t="e">
        <f t="shared" ref="A118:A181" si="34">IF(MAX(D117:I117)&gt;0,MAX(D117:I117)+1,A117+2)</f>
        <v>#VALUE!</v>
      </c>
      <c r="B118" s="2" t="e">
        <f t="shared" si="26"/>
        <v>#VALUE!</v>
      </c>
      <c r="D118" t="e">
        <f t="shared" si="31"/>
        <v>#VALUE!</v>
      </c>
      <c r="E118" t="e">
        <f t="shared" si="25"/>
        <v>#VALUE!</v>
      </c>
      <c r="F118" t="e">
        <f t="shared" si="33"/>
        <v>#VALUE!</v>
      </c>
      <c r="G118" t="e">
        <f t="shared" si="33"/>
        <v>#VALUE!</v>
      </c>
      <c r="H118" t="e">
        <f t="shared" si="33"/>
        <v>#VALUE!</v>
      </c>
      <c r="I118" t="e">
        <f t="shared" si="33"/>
        <v>#VALUE!</v>
      </c>
      <c r="M118" s="9" t="e">
        <f t="shared" si="28"/>
        <v>#VALUE!</v>
      </c>
      <c r="N118" s="10" t="str">
        <f t="shared" si="32"/>
        <v/>
      </c>
      <c r="O118" s="10" t="str">
        <f t="shared" si="30"/>
        <v/>
      </c>
      <c r="P118" s="10" t="str">
        <f t="shared" si="30"/>
        <v/>
      </c>
      <c r="Q118" s="10" t="str">
        <f t="shared" si="30"/>
        <v/>
      </c>
      <c r="R118" s="10" t="str">
        <f t="shared" si="30"/>
        <v/>
      </c>
      <c r="S118" s="10" t="str">
        <f t="shared" si="30"/>
        <v/>
      </c>
    </row>
    <row r="119" spans="1:19" x14ac:dyDescent="0.3">
      <c r="A119" s="2" t="e">
        <f t="shared" si="34"/>
        <v>#VALUE!</v>
      </c>
      <c r="B119" s="2" t="e">
        <f t="shared" si="26"/>
        <v>#VALUE!</v>
      </c>
      <c r="D119" t="e">
        <f t="shared" si="31"/>
        <v>#VALUE!</v>
      </c>
      <c r="E119" t="e">
        <f t="shared" si="25"/>
        <v>#VALUE!</v>
      </c>
      <c r="F119" t="e">
        <f t="shared" si="33"/>
        <v>#VALUE!</v>
      </c>
      <c r="G119" t="e">
        <f t="shared" si="33"/>
        <v>#VALUE!</v>
      </c>
      <c r="H119" t="e">
        <f t="shared" si="33"/>
        <v>#VALUE!</v>
      </c>
      <c r="I119" t="e">
        <f t="shared" si="33"/>
        <v>#VALUE!</v>
      </c>
      <c r="M119" s="9" t="e">
        <f t="shared" si="28"/>
        <v>#VALUE!</v>
      </c>
      <c r="N119" s="10" t="str">
        <f t="shared" si="32"/>
        <v/>
      </c>
      <c r="O119" s="10" t="str">
        <f t="shared" si="30"/>
        <v/>
      </c>
      <c r="P119" s="10" t="str">
        <f t="shared" si="30"/>
        <v/>
      </c>
      <c r="Q119" s="10" t="str">
        <f t="shared" si="30"/>
        <v/>
      </c>
      <c r="R119" s="10" t="str">
        <f t="shared" si="30"/>
        <v/>
      </c>
      <c r="S119" s="10" t="str">
        <f t="shared" si="30"/>
        <v/>
      </c>
    </row>
    <row r="120" spans="1:19" x14ac:dyDescent="0.3">
      <c r="A120" s="2" t="e">
        <f t="shared" si="34"/>
        <v>#VALUE!</v>
      </c>
      <c r="B120" s="2" t="e">
        <f t="shared" si="26"/>
        <v>#VALUE!</v>
      </c>
      <c r="D120" t="e">
        <f t="shared" si="31"/>
        <v>#VALUE!</v>
      </c>
      <c r="E120" t="e">
        <f t="shared" si="25"/>
        <v>#VALUE!</v>
      </c>
      <c r="F120" t="e">
        <f t="shared" si="33"/>
        <v>#VALUE!</v>
      </c>
      <c r="G120" t="e">
        <f t="shared" si="33"/>
        <v>#VALUE!</v>
      </c>
      <c r="H120" t="e">
        <f t="shared" si="33"/>
        <v>#VALUE!</v>
      </c>
      <c r="I120" t="e">
        <f t="shared" si="33"/>
        <v>#VALUE!</v>
      </c>
      <c r="M120" s="9" t="e">
        <f t="shared" si="28"/>
        <v>#VALUE!</v>
      </c>
      <c r="N120" s="10" t="str">
        <f t="shared" si="32"/>
        <v/>
      </c>
      <c r="O120" s="10" t="str">
        <f t="shared" si="30"/>
        <v/>
      </c>
      <c r="P120" s="10" t="str">
        <f t="shared" si="30"/>
        <v/>
      </c>
      <c r="Q120" s="10" t="str">
        <f t="shared" si="30"/>
        <v/>
      </c>
      <c r="R120" s="10" t="str">
        <f t="shared" si="30"/>
        <v/>
      </c>
      <c r="S120" s="10" t="str">
        <f t="shared" si="30"/>
        <v/>
      </c>
    </row>
    <row r="121" spans="1:19" x14ac:dyDescent="0.3">
      <c r="A121" s="2" t="e">
        <f t="shared" si="34"/>
        <v>#VALUE!</v>
      </c>
      <c r="B121" s="2" t="e">
        <f t="shared" si="26"/>
        <v>#VALUE!</v>
      </c>
      <c r="D121" t="e">
        <f t="shared" si="31"/>
        <v>#VALUE!</v>
      </c>
      <c r="E121" t="e">
        <f t="shared" si="25"/>
        <v>#VALUE!</v>
      </c>
      <c r="F121" t="e">
        <f t="shared" si="33"/>
        <v>#VALUE!</v>
      </c>
      <c r="G121" t="e">
        <f t="shared" si="33"/>
        <v>#VALUE!</v>
      </c>
      <c r="H121" t="e">
        <f t="shared" si="33"/>
        <v>#VALUE!</v>
      </c>
      <c r="I121" t="e">
        <f t="shared" si="33"/>
        <v>#VALUE!</v>
      </c>
      <c r="M121" s="9" t="e">
        <f t="shared" si="28"/>
        <v>#VALUE!</v>
      </c>
      <c r="N121" s="10" t="str">
        <f t="shared" si="32"/>
        <v/>
      </c>
      <c r="O121" s="10" t="str">
        <f t="shared" si="30"/>
        <v/>
      </c>
      <c r="P121" s="10" t="str">
        <f t="shared" si="30"/>
        <v/>
      </c>
      <c r="Q121" s="10" t="str">
        <f t="shared" si="30"/>
        <v/>
      </c>
      <c r="R121" s="10" t="str">
        <f t="shared" si="30"/>
        <v/>
      </c>
      <c r="S121" s="10" t="str">
        <f t="shared" si="30"/>
        <v/>
      </c>
    </row>
    <row r="122" spans="1:19" x14ac:dyDescent="0.3">
      <c r="A122" s="2" t="e">
        <f t="shared" si="34"/>
        <v>#VALUE!</v>
      </c>
      <c r="B122" s="2" t="e">
        <f t="shared" si="26"/>
        <v>#VALUE!</v>
      </c>
      <c r="D122" t="e">
        <f t="shared" si="31"/>
        <v>#VALUE!</v>
      </c>
      <c r="E122" t="e">
        <f t="shared" si="25"/>
        <v>#VALUE!</v>
      </c>
      <c r="F122" t="e">
        <f t="shared" si="33"/>
        <v>#VALUE!</v>
      </c>
      <c r="G122" t="e">
        <f t="shared" si="33"/>
        <v>#VALUE!</v>
      </c>
      <c r="H122" t="e">
        <f t="shared" si="33"/>
        <v>#VALUE!</v>
      </c>
      <c r="I122" t="e">
        <f t="shared" si="33"/>
        <v>#VALUE!</v>
      </c>
      <c r="M122" s="9" t="e">
        <f t="shared" si="28"/>
        <v>#VALUE!</v>
      </c>
      <c r="N122" s="10" t="str">
        <f t="shared" si="32"/>
        <v/>
      </c>
      <c r="O122" s="10" t="str">
        <f t="shared" si="30"/>
        <v/>
      </c>
      <c r="P122" s="10" t="str">
        <f t="shared" si="30"/>
        <v/>
      </c>
      <c r="Q122" s="10" t="str">
        <f t="shared" si="30"/>
        <v/>
      </c>
      <c r="R122" s="10" t="str">
        <f t="shared" si="30"/>
        <v/>
      </c>
      <c r="S122" s="10" t="str">
        <f t="shared" si="30"/>
        <v/>
      </c>
    </row>
    <row r="123" spans="1:19" x14ac:dyDescent="0.3">
      <c r="A123" s="2" t="e">
        <f t="shared" si="34"/>
        <v>#VALUE!</v>
      </c>
      <c r="B123" s="2" t="e">
        <f t="shared" si="26"/>
        <v>#VALUE!</v>
      </c>
      <c r="D123" t="e">
        <f t="shared" si="31"/>
        <v>#VALUE!</v>
      </c>
      <c r="E123" t="e">
        <f t="shared" si="25"/>
        <v>#VALUE!</v>
      </c>
      <c r="F123" t="e">
        <f t="shared" si="33"/>
        <v>#VALUE!</v>
      </c>
      <c r="G123" t="e">
        <f t="shared" si="33"/>
        <v>#VALUE!</v>
      </c>
      <c r="H123" t="e">
        <f t="shared" si="33"/>
        <v>#VALUE!</v>
      </c>
      <c r="I123" t="e">
        <f t="shared" si="33"/>
        <v>#VALUE!</v>
      </c>
      <c r="M123" s="9" t="e">
        <f t="shared" si="28"/>
        <v>#VALUE!</v>
      </c>
      <c r="N123" s="10" t="str">
        <f t="shared" si="32"/>
        <v/>
      </c>
      <c r="O123" s="10" t="str">
        <f t="shared" si="30"/>
        <v/>
      </c>
      <c r="P123" s="10" t="str">
        <f t="shared" si="30"/>
        <v/>
      </c>
      <c r="Q123" s="10" t="str">
        <f t="shared" si="30"/>
        <v/>
      </c>
      <c r="R123" s="10" t="str">
        <f t="shared" si="30"/>
        <v/>
      </c>
      <c r="S123" s="10" t="str">
        <f t="shared" si="30"/>
        <v/>
      </c>
    </row>
    <row r="124" spans="1:19" x14ac:dyDescent="0.3">
      <c r="A124" s="2" t="e">
        <f t="shared" si="34"/>
        <v>#VALUE!</v>
      </c>
      <c r="B124" s="2" t="e">
        <f t="shared" si="26"/>
        <v>#VALUE!</v>
      </c>
      <c r="D124" t="e">
        <f t="shared" si="31"/>
        <v>#VALUE!</v>
      </c>
      <c r="E124" t="e">
        <f t="shared" si="25"/>
        <v>#VALUE!</v>
      </c>
      <c r="F124" t="e">
        <f t="shared" si="33"/>
        <v>#VALUE!</v>
      </c>
      <c r="G124" t="e">
        <f t="shared" si="33"/>
        <v>#VALUE!</v>
      </c>
      <c r="H124" t="e">
        <f t="shared" si="33"/>
        <v>#VALUE!</v>
      </c>
      <c r="I124" t="e">
        <f t="shared" si="33"/>
        <v>#VALUE!</v>
      </c>
      <c r="M124" s="9" t="e">
        <f t="shared" si="28"/>
        <v>#VALUE!</v>
      </c>
      <c r="N124" s="10" t="str">
        <f t="shared" si="32"/>
        <v/>
      </c>
      <c r="O124" s="10" t="str">
        <f t="shared" si="30"/>
        <v/>
      </c>
      <c r="P124" s="10" t="str">
        <f t="shared" si="30"/>
        <v/>
      </c>
      <c r="Q124" s="10" t="str">
        <f t="shared" si="30"/>
        <v/>
      </c>
      <c r="R124" s="10" t="str">
        <f t="shared" si="30"/>
        <v/>
      </c>
      <c r="S124" s="10" t="str">
        <f t="shared" si="30"/>
        <v/>
      </c>
    </row>
    <row r="125" spans="1:19" x14ac:dyDescent="0.3">
      <c r="A125" s="2" t="e">
        <f t="shared" si="34"/>
        <v>#VALUE!</v>
      </c>
      <c r="B125" s="2" t="e">
        <f t="shared" si="26"/>
        <v>#VALUE!</v>
      </c>
      <c r="D125" t="e">
        <f t="shared" si="31"/>
        <v>#VALUE!</v>
      </c>
      <c r="E125" t="e">
        <f t="shared" si="25"/>
        <v>#VALUE!</v>
      </c>
      <c r="F125" t="e">
        <f t="shared" ref="F125:I140" si="35">IF(OR($B125="C",$B125="A"),FIND(" ",$A$8,E125+2),"")</f>
        <v>#VALUE!</v>
      </c>
      <c r="G125" t="e">
        <f t="shared" si="35"/>
        <v>#VALUE!</v>
      </c>
      <c r="H125" t="e">
        <f t="shared" si="35"/>
        <v>#VALUE!</v>
      </c>
      <c r="I125" t="e">
        <f t="shared" si="35"/>
        <v>#VALUE!</v>
      </c>
      <c r="M125" s="9" t="e">
        <f t="shared" si="28"/>
        <v>#VALUE!</v>
      </c>
      <c r="N125" s="10" t="str">
        <f t="shared" si="32"/>
        <v/>
      </c>
      <c r="O125" s="10" t="str">
        <f t="shared" si="30"/>
        <v/>
      </c>
      <c r="P125" s="10" t="str">
        <f t="shared" si="30"/>
        <v/>
      </c>
      <c r="Q125" s="10" t="str">
        <f t="shared" si="30"/>
        <v/>
      </c>
      <c r="R125" s="10" t="str">
        <f t="shared" si="30"/>
        <v/>
      </c>
      <c r="S125" s="10" t="str">
        <f t="shared" si="30"/>
        <v/>
      </c>
    </row>
    <row r="126" spans="1:19" x14ac:dyDescent="0.3">
      <c r="A126" s="2" t="e">
        <f t="shared" si="34"/>
        <v>#VALUE!</v>
      </c>
      <c r="B126" s="2" t="e">
        <f t="shared" si="26"/>
        <v>#VALUE!</v>
      </c>
      <c r="D126" t="e">
        <f t="shared" si="31"/>
        <v>#VALUE!</v>
      </c>
      <c r="E126" t="e">
        <f t="shared" si="25"/>
        <v>#VALUE!</v>
      </c>
      <c r="F126" t="e">
        <f t="shared" si="35"/>
        <v>#VALUE!</v>
      </c>
      <c r="G126" t="e">
        <f t="shared" si="35"/>
        <v>#VALUE!</v>
      </c>
      <c r="H126" t="e">
        <f t="shared" si="35"/>
        <v>#VALUE!</v>
      </c>
      <c r="I126" t="e">
        <f t="shared" si="35"/>
        <v>#VALUE!</v>
      </c>
      <c r="M126" s="9" t="e">
        <f t="shared" si="28"/>
        <v>#VALUE!</v>
      </c>
      <c r="N126" s="10" t="str">
        <f t="shared" si="32"/>
        <v/>
      </c>
      <c r="O126" s="10" t="str">
        <f t="shared" si="30"/>
        <v/>
      </c>
      <c r="P126" s="10" t="str">
        <f t="shared" si="30"/>
        <v/>
      </c>
      <c r="Q126" s="10" t="str">
        <f t="shared" si="30"/>
        <v/>
      </c>
      <c r="R126" s="10" t="str">
        <f t="shared" si="30"/>
        <v/>
      </c>
      <c r="S126" s="10" t="str">
        <f t="shared" si="30"/>
        <v/>
      </c>
    </row>
    <row r="127" spans="1:19" x14ac:dyDescent="0.3">
      <c r="A127" s="2" t="e">
        <f t="shared" si="34"/>
        <v>#VALUE!</v>
      </c>
      <c r="B127" s="2" t="e">
        <f t="shared" si="26"/>
        <v>#VALUE!</v>
      </c>
      <c r="D127" t="e">
        <f t="shared" si="31"/>
        <v>#VALUE!</v>
      </c>
      <c r="E127" t="e">
        <f t="shared" si="25"/>
        <v>#VALUE!</v>
      </c>
      <c r="F127" t="e">
        <f t="shared" si="35"/>
        <v>#VALUE!</v>
      </c>
      <c r="G127" t="e">
        <f t="shared" si="35"/>
        <v>#VALUE!</v>
      </c>
      <c r="H127" t="e">
        <f t="shared" si="35"/>
        <v>#VALUE!</v>
      </c>
      <c r="I127" t="e">
        <f t="shared" si="35"/>
        <v>#VALUE!</v>
      </c>
      <c r="M127" s="9" t="e">
        <f t="shared" si="28"/>
        <v>#VALUE!</v>
      </c>
      <c r="N127" s="10" t="str">
        <f t="shared" si="32"/>
        <v/>
      </c>
      <c r="O127" s="10" t="str">
        <f t="shared" si="30"/>
        <v/>
      </c>
      <c r="P127" s="10" t="str">
        <f t="shared" si="30"/>
        <v/>
      </c>
      <c r="Q127" s="10" t="str">
        <f t="shared" si="30"/>
        <v/>
      </c>
      <c r="R127" s="10" t="str">
        <f t="shared" si="30"/>
        <v/>
      </c>
      <c r="S127" s="10" t="str">
        <f t="shared" si="30"/>
        <v/>
      </c>
    </row>
    <row r="128" spans="1:19" x14ac:dyDescent="0.3">
      <c r="A128" s="2" t="e">
        <f t="shared" si="34"/>
        <v>#VALUE!</v>
      </c>
      <c r="B128" s="2" t="e">
        <f t="shared" si="26"/>
        <v>#VALUE!</v>
      </c>
      <c r="D128" t="e">
        <f t="shared" si="31"/>
        <v>#VALUE!</v>
      </c>
      <c r="E128" t="e">
        <f t="shared" si="25"/>
        <v>#VALUE!</v>
      </c>
      <c r="F128" t="e">
        <f t="shared" si="35"/>
        <v>#VALUE!</v>
      </c>
      <c r="G128" t="e">
        <f t="shared" si="35"/>
        <v>#VALUE!</v>
      </c>
      <c r="H128" t="e">
        <f t="shared" si="35"/>
        <v>#VALUE!</v>
      </c>
      <c r="I128" t="e">
        <f t="shared" si="35"/>
        <v>#VALUE!</v>
      </c>
      <c r="M128" s="9" t="e">
        <f t="shared" si="28"/>
        <v>#VALUE!</v>
      </c>
      <c r="N128" s="10" t="str">
        <f t="shared" si="32"/>
        <v/>
      </c>
      <c r="O128" s="10" t="str">
        <f t="shared" si="30"/>
        <v/>
      </c>
      <c r="P128" s="10" t="str">
        <f t="shared" si="30"/>
        <v/>
      </c>
      <c r="Q128" s="10" t="str">
        <f t="shared" si="30"/>
        <v/>
      </c>
      <c r="R128" s="10" t="str">
        <f t="shared" si="30"/>
        <v/>
      </c>
      <c r="S128" s="10" t="str">
        <f t="shared" si="30"/>
        <v/>
      </c>
    </row>
    <row r="129" spans="1:19" x14ac:dyDescent="0.3">
      <c r="A129" s="2" t="e">
        <f t="shared" si="34"/>
        <v>#VALUE!</v>
      </c>
      <c r="B129" s="2" t="e">
        <f t="shared" si="26"/>
        <v>#VALUE!</v>
      </c>
      <c r="D129" t="e">
        <f t="shared" si="31"/>
        <v>#VALUE!</v>
      </c>
      <c r="E129" t="e">
        <f t="shared" si="25"/>
        <v>#VALUE!</v>
      </c>
      <c r="F129" t="e">
        <f t="shared" si="35"/>
        <v>#VALUE!</v>
      </c>
      <c r="G129" t="e">
        <f t="shared" si="35"/>
        <v>#VALUE!</v>
      </c>
      <c r="H129" t="e">
        <f t="shared" si="35"/>
        <v>#VALUE!</v>
      </c>
      <c r="I129" t="e">
        <f t="shared" si="35"/>
        <v>#VALUE!</v>
      </c>
      <c r="M129" s="9" t="e">
        <f t="shared" si="28"/>
        <v>#VALUE!</v>
      </c>
      <c r="N129" s="10" t="str">
        <f t="shared" si="32"/>
        <v/>
      </c>
      <c r="O129" s="10" t="str">
        <f t="shared" si="30"/>
        <v/>
      </c>
      <c r="P129" s="10" t="str">
        <f t="shared" si="30"/>
        <v/>
      </c>
      <c r="Q129" s="10" t="str">
        <f t="shared" si="30"/>
        <v/>
      </c>
      <c r="R129" s="10" t="str">
        <f t="shared" si="30"/>
        <v/>
      </c>
      <c r="S129" s="10" t="str">
        <f t="shared" si="30"/>
        <v/>
      </c>
    </row>
    <row r="130" spans="1:19" x14ac:dyDescent="0.3">
      <c r="A130" s="2" t="e">
        <f t="shared" si="34"/>
        <v>#VALUE!</v>
      </c>
      <c r="B130" s="2" t="e">
        <f t="shared" si="26"/>
        <v>#VALUE!</v>
      </c>
      <c r="D130" t="e">
        <f t="shared" si="31"/>
        <v>#VALUE!</v>
      </c>
      <c r="E130" t="e">
        <f t="shared" si="25"/>
        <v>#VALUE!</v>
      </c>
      <c r="F130" t="e">
        <f t="shared" si="35"/>
        <v>#VALUE!</v>
      </c>
      <c r="G130" t="e">
        <f t="shared" si="35"/>
        <v>#VALUE!</v>
      </c>
      <c r="H130" t="e">
        <f t="shared" si="35"/>
        <v>#VALUE!</v>
      </c>
      <c r="I130" t="e">
        <f t="shared" si="35"/>
        <v>#VALUE!</v>
      </c>
      <c r="M130" s="9" t="e">
        <f t="shared" si="28"/>
        <v>#VALUE!</v>
      </c>
      <c r="N130" s="10" t="str">
        <f t="shared" si="32"/>
        <v/>
      </c>
      <c r="O130" s="10" t="str">
        <f t="shared" si="30"/>
        <v/>
      </c>
      <c r="P130" s="10" t="str">
        <f t="shared" si="30"/>
        <v/>
      </c>
      <c r="Q130" s="10" t="str">
        <f t="shared" si="30"/>
        <v/>
      </c>
      <c r="R130" s="10" t="str">
        <f t="shared" si="30"/>
        <v/>
      </c>
      <c r="S130" s="10" t="str">
        <f t="shared" si="30"/>
        <v/>
      </c>
    </row>
    <row r="131" spans="1:19" x14ac:dyDescent="0.3">
      <c r="A131" s="2" t="e">
        <f t="shared" si="34"/>
        <v>#VALUE!</v>
      </c>
      <c r="B131" s="2" t="e">
        <f t="shared" si="26"/>
        <v>#VALUE!</v>
      </c>
      <c r="D131" t="e">
        <f t="shared" si="31"/>
        <v>#VALUE!</v>
      </c>
      <c r="E131" t="e">
        <f t="shared" si="25"/>
        <v>#VALUE!</v>
      </c>
      <c r="F131" t="e">
        <f t="shared" si="35"/>
        <v>#VALUE!</v>
      </c>
      <c r="G131" t="e">
        <f t="shared" si="35"/>
        <v>#VALUE!</v>
      </c>
      <c r="H131" t="e">
        <f t="shared" si="35"/>
        <v>#VALUE!</v>
      </c>
      <c r="I131" t="e">
        <f t="shared" si="35"/>
        <v>#VALUE!</v>
      </c>
      <c r="M131" s="9" t="e">
        <f t="shared" si="28"/>
        <v>#VALUE!</v>
      </c>
      <c r="N131" s="10" t="str">
        <f t="shared" si="32"/>
        <v/>
      </c>
      <c r="O131" s="10" t="str">
        <f t="shared" si="30"/>
        <v/>
      </c>
      <c r="P131" s="10" t="str">
        <f t="shared" si="30"/>
        <v/>
      </c>
      <c r="Q131" s="10" t="str">
        <f t="shared" si="30"/>
        <v/>
      </c>
      <c r="R131" s="10" t="str">
        <f t="shared" si="30"/>
        <v/>
      </c>
      <c r="S131" s="10" t="str">
        <f t="shared" si="30"/>
        <v/>
      </c>
    </row>
    <row r="132" spans="1:19" x14ac:dyDescent="0.3">
      <c r="A132" s="2" t="e">
        <f t="shared" si="34"/>
        <v>#VALUE!</v>
      </c>
      <c r="B132" s="2" t="e">
        <f t="shared" si="26"/>
        <v>#VALUE!</v>
      </c>
      <c r="D132" t="e">
        <f t="shared" si="31"/>
        <v>#VALUE!</v>
      </c>
      <c r="E132" t="e">
        <f t="shared" si="25"/>
        <v>#VALUE!</v>
      </c>
      <c r="F132" t="e">
        <f t="shared" si="35"/>
        <v>#VALUE!</v>
      </c>
      <c r="G132" t="e">
        <f t="shared" si="35"/>
        <v>#VALUE!</v>
      </c>
      <c r="H132" t="e">
        <f t="shared" si="35"/>
        <v>#VALUE!</v>
      </c>
      <c r="I132" t="e">
        <f t="shared" si="35"/>
        <v>#VALUE!</v>
      </c>
      <c r="M132" s="9" t="e">
        <f t="shared" si="28"/>
        <v>#VALUE!</v>
      </c>
      <c r="N132" s="10" t="str">
        <f t="shared" si="32"/>
        <v/>
      </c>
      <c r="O132" s="10" t="str">
        <f t="shared" si="30"/>
        <v/>
      </c>
      <c r="P132" s="10" t="str">
        <f t="shared" si="30"/>
        <v/>
      </c>
      <c r="Q132" s="10" t="str">
        <f t="shared" si="30"/>
        <v/>
      </c>
      <c r="R132" s="10" t="str">
        <f t="shared" si="30"/>
        <v/>
      </c>
      <c r="S132" s="10" t="str">
        <f t="shared" si="30"/>
        <v/>
      </c>
    </row>
    <row r="133" spans="1:19" x14ac:dyDescent="0.3">
      <c r="A133" s="2" t="e">
        <f t="shared" si="34"/>
        <v>#VALUE!</v>
      </c>
      <c r="B133" s="2" t="e">
        <f t="shared" si="26"/>
        <v>#VALUE!</v>
      </c>
      <c r="D133" t="e">
        <f t="shared" si="31"/>
        <v>#VALUE!</v>
      </c>
      <c r="E133" t="e">
        <f t="shared" si="25"/>
        <v>#VALUE!</v>
      </c>
      <c r="F133" t="e">
        <f t="shared" si="35"/>
        <v>#VALUE!</v>
      </c>
      <c r="G133" t="e">
        <f t="shared" si="35"/>
        <v>#VALUE!</v>
      </c>
      <c r="H133" t="e">
        <f t="shared" si="35"/>
        <v>#VALUE!</v>
      </c>
      <c r="I133" t="e">
        <f t="shared" si="35"/>
        <v>#VALUE!</v>
      </c>
      <c r="M133" s="9" t="e">
        <f t="shared" si="28"/>
        <v>#VALUE!</v>
      </c>
      <c r="N133" s="10" t="str">
        <f t="shared" si="32"/>
        <v/>
      </c>
      <c r="O133" s="10" t="str">
        <f t="shared" si="30"/>
        <v/>
      </c>
      <c r="P133" s="10" t="str">
        <f t="shared" si="30"/>
        <v/>
      </c>
      <c r="Q133" s="10" t="str">
        <f t="shared" si="30"/>
        <v/>
      </c>
      <c r="R133" s="10" t="str">
        <f t="shared" si="30"/>
        <v/>
      </c>
      <c r="S133" s="10" t="str">
        <f t="shared" si="30"/>
        <v/>
      </c>
    </row>
    <row r="134" spans="1:19" x14ac:dyDescent="0.3">
      <c r="A134" s="2" t="e">
        <f t="shared" si="34"/>
        <v>#VALUE!</v>
      </c>
      <c r="B134" s="2" t="e">
        <f t="shared" si="26"/>
        <v>#VALUE!</v>
      </c>
      <c r="D134" t="e">
        <f t="shared" si="31"/>
        <v>#VALUE!</v>
      </c>
      <c r="E134" t="e">
        <f t="shared" si="25"/>
        <v>#VALUE!</v>
      </c>
      <c r="F134" t="e">
        <f t="shared" si="35"/>
        <v>#VALUE!</v>
      </c>
      <c r="G134" t="e">
        <f t="shared" si="35"/>
        <v>#VALUE!</v>
      </c>
      <c r="H134" t="e">
        <f t="shared" si="35"/>
        <v>#VALUE!</v>
      </c>
      <c r="I134" t="e">
        <f t="shared" si="35"/>
        <v>#VALUE!</v>
      </c>
      <c r="M134" s="9" t="e">
        <f t="shared" si="28"/>
        <v>#VALUE!</v>
      </c>
      <c r="N134" s="10" t="str">
        <f t="shared" si="32"/>
        <v/>
      </c>
      <c r="O134" s="10" t="str">
        <f t="shared" si="30"/>
        <v/>
      </c>
      <c r="P134" s="10" t="str">
        <f t="shared" si="30"/>
        <v/>
      </c>
      <c r="Q134" s="10" t="str">
        <f t="shared" si="30"/>
        <v/>
      </c>
      <c r="R134" s="10" t="str">
        <f t="shared" si="30"/>
        <v/>
      </c>
      <c r="S134" s="10" t="str">
        <f t="shared" si="30"/>
        <v/>
      </c>
    </row>
    <row r="135" spans="1:19" x14ac:dyDescent="0.3">
      <c r="A135" s="2" t="e">
        <f t="shared" si="34"/>
        <v>#VALUE!</v>
      </c>
      <c r="B135" s="2" t="e">
        <f t="shared" si="26"/>
        <v>#VALUE!</v>
      </c>
      <c r="D135" t="e">
        <f t="shared" si="31"/>
        <v>#VALUE!</v>
      </c>
      <c r="E135" t="e">
        <f t="shared" si="25"/>
        <v>#VALUE!</v>
      </c>
      <c r="F135" t="e">
        <f t="shared" si="35"/>
        <v>#VALUE!</v>
      </c>
      <c r="G135" t="e">
        <f t="shared" si="35"/>
        <v>#VALUE!</v>
      </c>
      <c r="H135" t="e">
        <f t="shared" si="35"/>
        <v>#VALUE!</v>
      </c>
      <c r="I135" t="e">
        <f t="shared" si="35"/>
        <v>#VALUE!</v>
      </c>
      <c r="M135" s="9" t="e">
        <f t="shared" si="28"/>
        <v>#VALUE!</v>
      </c>
      <c r="N135" s="10" t="str">
        <f t="shared" si="32"/>
        <v/>
      </c>
      <c r="O135" s="10" t="str">
        <f t="shared" si="30"/>
        <v/>
      </c>
      <c r="P135" s="10" t="str">
        <f t="shared" si="30"/>
        <v/>
      </c>
      <c r="Q135" s="10" t="str">
        <f t="shared" si="30"/>
        <v/>
      </c>
      <c r="R135" s="10" t="str">
        <f t="shared" si="30"/>
        <v/>
      </c>
      <c r="S135" s="10" t="str">
        <f t="shared" si="30"/>
        <v/>
      </c>
    </row>
    <row r="136" spans="1:19" x14ac:dyDescent="0.3">
      <c r="A136" s="2" t="e">
        <f t="shared" si="34"/>
        <v>#VALUE!</v>
      </c>
      <c r="B136" s="2" t="e">
        <f t="shared" si="26"/>
        <v>#VALUE!</v>
      </c>
      <c r="D136" t="e">
        <f t="shared" si="31"/>
        <v>#VALUE!</v>
      </c>
      <c r="E136" t="e">
        <f t="shared" si="25"/>
        <v>#VALUE!</v>
      </c>
      <c r="F136" t="e">
        <f t="shared" si="35"/>
        <v>#VALUE!</v>
      </c>
      <c r="G136" t="e">
        <f t="shared" si="35"/>
        <v>#VALUE!</v>
      </c>
      <c r="H136" t="e">
        <f t="shared" si="35"/>
        <v>#VALUE!</v>
      </c>
      <c r="I136" t="e">
        <f t="shared" si="35"/>
        <v>#VALUE!</v>
      </c>
      <c r="M136" s="9" t="e">
        <f t="shared" si="28"/>
        <v>#VALUE!</v>
      </c>
      <c r="N136" s="10" t="str">
        <f t="shared" si="32"/>
        <v/>
      </c>
      <c r="O136" s="10" t="str">
        <f t="shared" si="30"/>
        <v/>
      </c>
      <c r="P136" s="10" t="str">
        <f t="shared" si="30"/>
        <v/>
      </c>
      <c r="Q136" s="10" t="str">
        <f t="shared" si="30"/>
        <v/>
      </c>
      <c r="R136" s="10" t="str">
        <f t="shared" si="30"/>
        <v/>
      </c>
      <c r="S136" s="10" t="str">
        <f t="shared" si="30"/>
        <v/>
      </c>
    </row>
    <row r="137" spans="1:19" x14ac:dyDescent="0.3">
      <c r="A137" s="2" t="e">
        <f t="shared" si="34"/>
        <v>#VALUE!</v>
      </c>
      <c r="B137" s="2" t="e">
        <f t="shared" si="26"/>
        <v>#VALUE!</v>
      </c>
      <c r="D137" t="e">
        <f t="shared" si="31"/>
        <v>#VALUE!</v>
      </c>
      <c r="E137" t="e">
        <f t="shared" si="25"/>
        <v>#VALUE!</v>
      </c>
      <c r="F137" t="e">
        <f t="shared" si="35"/>
        <v>#VALUE!</v>
      </c>
      <c r="G137" t="e">
        <f t="shared" si="35"/>
        <v>#VALUE!</v>
      </c>
      <c r="H137" t="e">
        <f t="shared" si="35"/>
        <v>#VALUE!</v>
      </c>
      <c r="I137" t="e">
        <f t="shared" si="35"/>
        <v>#VALUE!</v>
      </c>
      <c r="M137" s="9" t="e">
        <f t="shared" si="28"/>
        <v>#VALUE!</v>
      </c>
      <c r="N137" s="10" t="str">
        <f t="shared" si="32"/>
        <v/>
      </c>
      <c r="O137" s="10" t="str">
        <f t="shared" si="30"/>
        <v/>
      </c>
      <c r="P137" s="10" t="str">
        <f t="shared" si="30"/>
        <v/>
      </c>
      <c r="Q137" s="10" t="str">
        <f t="shared" si="30"/>
        <v/>
      </c>
      <c r="R137" s="10" t="str">
        <f t="shared" si="30"/>
        <v/>
      </c>
      <c r="S137" s="10" t="str">
        <f t="shared" si="30"/>
        <v/>
      </c>
    </row>
    <row r="138" spans="1:19" x14ac:dyDescent="0.3">
      <c r="A138" s="2" t="e">
        <f t="shared" si="34"/>
        <v>#VALUE!</v>
      </c>
      <c r="B138" s="2" t="e">
        <f t="shared" si="26"/>
        <v>#VALUE!</v>
      </c>
      <c r="D138" t="e">
        <f t="shared" si="31"/>
        <v>#VALUE!</v>
      </c>
      <c r="E138" t="e">
        <f t="shared" ref="E138:E201" si="36">IF(NOT(OR($B138="Z",$B138="V",$B138="H")),FIND(" ",$A$8,D138+2),"")</f>
        <v>#VALUE!</v>
      </c>
      <c r="F138" t="e">
        <f t="shared" si="35"/>
        <v>#VALUE!</v>
      </c>
      <c r="G138" t="e">
        <f t="shared" si="35"/>
        <v>#VALUE!</v>
      </c>
      <c r="H138" t="e">
        <f t="shared" si="35"/>
        <v>#VALUE!</v>
      </c>
      <c r="I138" t="e">
        <f t="shared" si="35"/>
        <v>#VALUE!</v>
      </c>
      <c r="M138" s="9" t="e">
        <f t="shared" si="28"/>
        <v>#VALUE!</v>
      </c>
      <c r="N138" s="10" t="str">
        <f t="shared" si="32"/>
        <v/>
      </c>
      <c r="O138" s="10" t="str">
        <f t="shared" si="30"/>
        <v/>
      </c>
      <c r="P138" s="10" t="str">
        <f t="shared" si="30"/>
        <v/>
      </c>
      <c r="Q138" s="10" t="str">
        <f t="shared" si="30"/>
        <v/>
      </c>
      <c r="R138" s="10" t="str">
        <f t="shared" si="30"/>
        <v/>
      </c>
      <c r="S138" s="10" t="str">
        <f t="shared" si="30"/>
        <v/>
      </c>
    </row>
    <row r="139" spans="1:19" x14ac:dyDescent="0.3">
      <c r="A139" s="2" t="e">
        <f t="shared" si="34"/>
        <v>#VALUE!</v>
      </c>
      <c r="B139" s="2" t="e">
        <f t="shared" si="26"/>
        <v>#VALUE!</v>
      </c>
      <c r="D139" t="e">
        <f t="shared" si="31"/>
        <v>#VALUE!</v>
      </c>
      <c r="E139" t="e">
        <f t="shared" si="36"/>
        <v>#VALUE!</v>
      </c>
      <c r="F139" t="e">
        <f t="shared" si="35"/>
        <v>#VALUE!</v>
      </c>
      <c r="G139" t="e">
        <f t="shared" si="35"/>
        <v>#VALUE!</v>
      </c>
      <c r="H139" t="e">
        <f t="shared" si="35"/>
        <v>#VALUE!</v>
      </c>
      <c r="I139" t="e">
        <f t="shared" si="35"/>
        <v>#VALUE!</v>
      </c>
      <c r="M139" s="9" t="e">
        <f t="shared" si="28"/>
        <v>#VALUE!</v>
      </c>
      <c r="N139" s="10" t="str">
        <f t="shared" si="32"/>
        <v/>
      </c>
      <c r="O139" s="10" t="str">
        <f t="shared" si="30"/>
        <v/>
      </c>
      <c r="P139" s="10" t="str">
        <f t="shared" si="30"/>
        <v/>
      </c>
      <c r="Q139" s="10" t="str">
        <f t="shared" si="30"/>
        <v/>
      </c>
      <c r="R139" s="10" t="str">
        <f t="shared" si="30"/>
        <v/>
      </c>
      <c r="S139" s="10" t="str">
        <f t="shared" si="30"/>
        <v/>
      </c>
    </row>
    <row r="140" spans="1:19" x14ac:dyDescent="0.3">
      <c r="A140" s="2" t="e">
        <f t="shared" si="34"/>
        <v>#VALUE!</v>
      </c>
      <c r="B140" s="2" t="e">
        <f t="shared" si="26"/>
        <v>#VALUE!</v>
      </c>
      <c r="D140" t="e">
        <f t="shared" si="31"/>
        <v>#VALUE!</v>
      </c>
      <c r="E140" t="e">
        <f t="shared" si="36"/>
        <v>#VALUE!</v>
      </c>
      <c r="F140" t="e">
        <f t="shared" si="35"/>
        <v>#VALUE!</v>
      </c>
      <c r="G140" t="e">
        <f t="shared" si="35"/>
        <v>#VALUE!</v>
      </c>
      <c r="H140" t="e">
        <f t="shared" si="35"/>
        <v>#VALUE!</v>
      </c>
      <c r="I140" t="e">
        <f t="shared" si="35"/>
        <v>#VALUE!</v>
      </c>
      <c r="M140" s="9" t="e">
        <f t="shared" si="28"/>
        <v>#VALUE!</v>
      </c>
      <c r="N140" s="10" t="str">
        <f t="shared" si="32"/>
        <v/>
      </c>
      <c r="O140" s="10" t="str">
        <f t="shared" si="30"/>
        <v/>
      </c>
      <c r="P140" s="10" t="str">
        <f t="shared" si="30"/>
        <v/>
      </c>
      <c r="Q140" s="10" t="str">
        <f t="shared" si="30"/>
        <v/>
      </c>
      <c r="R140" s="10" t="str">
        <f t="shared" si="30"/>
        <v/>
      </c>
      <c r="S140" s="10" t="str">
        <f t="shared" si="30"/>
        <v/>
      </c>
    </row>
    <row r="141" spans="1:19" x14ac:dyDescent="0.3">
      <c r="A141" s="2" t="e">
        <f t="shared" si="34"/>
        <v>#VALUE!</v>
      </c>
      <c r="B141" s="2" t="e">
        <f t="shared" ref="B141:B204" si="37">MID($A$8,A141,1)</f>
        <v>#VALUE!</v>
      </c>
      <c r="D141" t="e">
        <f t="shared" si="31"/>
        <v>#VALUE!</v>
      </c>
      <c r="E141" t="e">
        <f t="shared" si="36"/>
        <v>#VALUE!</v>
      </c>
      <c r="F141" t="e">
        <f t="shared" ref="F141:I156" si="38">IF(OR($B141="C",$B141="A"),FIND(" ",$A$8,E141+2),"")</f>
        <v>#VALUE!</v>
      </c>
      <c r="G141" t="e">
        <f t="shared" si="38"/>
        <v>#VALUE!</v>
      </c>
      <c r="H141" t="e">
        <f t="shared" si="38"/>
        <v>#VALUE!</v>
      </c>
      <c r="I141" t="e">
        <f t="shared" si="38"/>
        <v>#VALUE!</v>
      </c>
      <c r="M141" s="9" t="e">
        <f t="shared" ref="M141:M204" si="39">B141</f>
        <v>#VALUE!</v>
      </c>
      <c r="N141" s="10" t="str">
        <f t="shared" si="32"/>
        <v/>
      </c>
      <c r="O141" s="10" t="str">
        <f t="shared" si="30"/>
        <v/>
      </c>
      <c r="P141" s="10" t="str">
        <f t="shared" si="30"/>
        <v/>
      </c>
      <c r="Q141" s="10" t="str">
        <f t="shared" si="30"/>
        <v/>
      </c>
      <c r="R141" s="10" t="str">
        <f t="shared" si="30"/>
        <v/>
      </c>
      <c r="S141" s="10" t="str">
        <f t="shared" si="30"/>
        <v/>
      </c>
    </row>
    <row r="142" spans="1:19" x14ac:dyDescent="0.3">
      <c r="A142" s="2" t="e">
        <f t="shared" si="34"/>
        <v>#VALUE!</v>
      </c>
      <c r="B142" s="2" t="e">
        <f t="shared" si="37"/>
        <v>#VALUE!</v>
      </c>
      <c r="D142" t="e">
        <f t="shared" si="31"/>
        <v>#VALUE!</v>
      </c>
      <c r="E142" t="e">
        <f t="shared" si="36"/>
        <v>#VALUE!</v>
      </c>
      <c r="F142" t="e">
        <f t="shared" si="38"/>
        <v>#VALUE!</v>
      </c>
      <c r="G142" t="e">
        <f t="shared" si="38"/>
        <v>#VALUE!</v>
      </c>
      <c r="H142" t="e">
        <f t="shared" si="38"/>
        <v>#VALUE!</v>
      </c>
      <c r="I142" t="e">
        <f t="shared" si="38"/>
        <v>#VALUE!</v>
      </c>
      <c r="M142" s="9" t="e">
        <f t="shared" si="39"/>
        <v>#VALUE!</v>
      </c>
      <c r="N142" s="10" t="str">
        <f t="shared" si="32"/>
        <v/>
      </c>
      <c r="O142" s="10" t="str">
        <f t="shared" si="30"/>
        <v/>
      </c>
      <c r="P142" s="10" t="str">
        <f t="shared" si="30"/>
        <v/>
      </c>
      <c r="Q142" s="10" t="str">
        <f t="shared" si="30"/>
        <v/>
      </c>
      <c r="R142" s="10" t="str">
        <f t="shared" si="30"/>
        <v/>
      </c>
      <c r="S142" s="10" t="str">
        <f t="shared" si="30"/>
        <v/>
      </c>
    </row>
    <row r="143" spans="1:19" x14ac:dyDescent="0.3">
      <c r="A143" s="2" t="e">
        <f t="shared" si="34"/>
        <v>#VALUE!</v>
      </c>
      <c r="B143" s="2" t="e">
        <f t="shared" si="37"/>
        <v>#VALUE!</v>
      </c>
      <c r="D143" t="e">
        <f t="shared" si="31"/>
        <v>#VALUE!</v>
      </c>
      <c r="E143" t="e">
        <f t="shared" si="36"/>
        <v>#VALUE!</v>
      </c>
      <c r="F143" t="e">
        <f t="shared" si="38"/>
        <v>#VALUE!</v>
      </c>
      <c r="G143" t="e">
        <f t="shared" si="38"/>
        <v>#VALUE!</v>
      </c>
      <c r="H143" t="e">
        <f t="shared" si="38"/>
        <v>#VALUE!</v>
      </c>
      <c r="I143" t="e">
        <f t="shared" si="38"/>
        <v>#VALUE!</v>
      </c>
      <c r="M143" s="9" t="e">
        <f t="shared" si="39"/>
        <v>#VALUE!</v>
      </c>
      <c r="N143" s="10" t="str">
        <f t="shared" si="32"/>
        <v/>
      </c>
      <c r="O143" s="10" t="str">
        <f t="shared" si="30"/>
        <v/>
      </c>
      <c r="P143" s="10" t="str">
        <f t="shared" si="30"/>
        <v/>
      </c>
      <c r="Q143" s="10" t="str">
        <f t="shared" si="30"/>
        <v/>
      </c>
      <c r="R143" s="10" t="str">
        <f t="shared" si="30"/>
        <v/>
      </c>
      <c r="S143" s="10" t="str">
        <f t="shared" si="30"/>
        <v/>
      </c>
    </row>
    <row r="144" spans="1:19" x14ac:dyDescent="0.3">
      <c r="A144" s="2" t="e">
        <f t="shared" si="34"/>
        <v>#VALUE!</v>
      </c>
      <c r="B144" s="2" t="e">
        <f t="shared" si="37"/>
        <v>#VALUE!</v>
      </c>
      <c r="D144" t="e">
        <f t="shared" si="31"/>
        <v>#VALUE!</v>
      </c>
      <c r="E144" t="e">
        <f t="shared" si="36"/>
        <v>#VALUE!</v>
      </c>
      <c r="F144" t="e">
        <f t="shared" si="38"/>
        <v>#VALUE!</v>
      </c>
      <c r="G144" t="e">
        <f t="shared" si="38"/>
        <v>#VALUE!</v>
      </c>
      <c r="H144" t="e">
        <f t="shared" si="38"/>
        <v>#VALUE!</v>
      </c>
      <c r="I144" t="e">
        <f t="shared" si="38"/>
        <v>#VALUE!</v>
      </c>
      <c r="M144" s="9" t="e">
        <f t="shared" si="39"/>
        <v>#VALUE!</v>
      </c>
      <c r="N144" s="10" t="str">
        <f t="shared" si="32"/>
        <v/>
      </c>
      <c r="O144" s="10" t="str">
        <f t="shared" si="30"/>
        <v/>
      </c>
      <c r="P144" s="10" t="str">
        <f t="shared" si="30"/>
        <v/>
      </c>
      <c r="Q144" s="10" t="str">
        <f t="shared" si="30"/>
        <v/>
      </c>
      <c r="R144" s="10" t="str">
        <f t="shared" si="30"/>
        <v/>
      </c>
      <c r="S144" s="10" t="str">
        <f t="shared" si="30"/>
        <v/>
      </c>
    </row>
    <row r="145" spans="1:19" x14ac:dyDescent="0.3">
      <c r="A145" s="2" t="e">
        <f t="shared" si="34"/>
        <v>#VALUE!</v>
      </c>
      <c r="B145" s="2" t="e">
        <f t="shared" si="37"/>
        <v>#VALUE!</v>
      </c>
      <c r="D145" t="e">
        <f t="shared" si="31"/>
        <v>#VALUE!</v>
      </c>
      <c r="E145" t="e">
        <f t="shared" si="36"/>
        <v>#VALUE!</v>
      </c>
      <c r="F145" t="e">
        <f t="shared" si="38"/>
        <v>#VALUE!</v>
      </c>
      <c r="G145" t="e">
        <f t="shared" si="38"/>
        <v>#VALUE!</v>
      </c>
      <c r="H145" t="e">
        <f t="shared" si="38"/>
        <v>#VALUE!</v>
      </c>
      <c r="I145" t="e">
        <f t="shared" si="38"/>
        <v>#VALUE!</v>
      </c>
      <c r="M145" s="9" t="e">
        <f t="shared" si="39"/>
        <v>#VALUE!</v>
      </c>
      <c r="N145" s="10" t="str">
        <f t="shared" si="32"/>
        <v/>
      </c>
      <c r="O145" s="10" t="str">
        <f t="shared" ref="O145:S195" si="40">IF(ISNUMBER(E145),_xlfn.NUMBERVALUE(IF(ISNUMBER(E145),MID($A$8,D145+1,E145-D145-1),"")),"")</f>
        <v/>
      </c>
      <c r="P145" s="10" t="str">
        <f t="shared" si="40"/>
        <v/>
      </c>
      <c r="Q145" s="10" t="str">
        <f t="shared" si="40"/>
        <v/>
      </c>
      <c r="R145" s="10" t="str">
        <f t="shared" si="40"/>
        <v/>
      </c>
      <c r="S145" s="10" t="str">
        <f t="shared" si="40"/>
        <v/>
      </c>
    </row>
    <row r="146" spans="1:19" x14ac:dyDescent="0.3">
      <c r="A146" s="2" t="e">
        <f t="shared" si="34"/>
        <v>#VALUE!</v>
      </c>
      <c r="B146" s="2" t="e">
        <f t="shared" si="37"/>
        <v>#VALUE!</v>
      </c>
      <c r="D146" t="e">
        <f t="shared" si="31"/>
        <v>#VALUE!</v>
      </c>
      <c r="E146" t="e">
        <f t="shared" si="36"/>
        <v>#VALUE!</v>
      </c>
      <c r="F146" t="e">
        <f t="shared" si="38"/>
        <v>#VALUE!</v>
      </c>
      <c r="G146" t="e">
        <f t="shared" si="38"/>
        <v>#VALUE!</v>
      </c>
      <c r="H146" t="e">
        <f t="shared" si="38"/>
        <v>#VALUE!</v>
      </c>
      <c r="I146" t="e">
        <f t="shared" si="38"/>
        <v>#VALUE!</v>
      </c>
      <c r="M146" s="9" t="e">
        <f t="shared" si="39"/>
        <v>#VALUE!</v>
      </c>
      <c r="N146" s="10" t="str">
        <f t="shared" si="32"/>
        <v/>
      </c>
      <c r="O146" s="10" t="str">
        <f t="shared" si="40"/>
        <v/>
      </c>
      <c r="P146" s="10" t="str">
        <f t="shared" si="40"/>
        <v/>
      </c>
      <c r="Q146" s="10" t="str">
        <f t="shared" si="40"/>
        <v/>
      </c>
      <c r="R146" s="10" t="str">
        <f t="shared" si="40"/>
        <v/>
      </c>
      <c r="S146" s="10" t="str">
        <f t="shared" si="40"/>
        <v/>
      </c>
    </row>
    <row r="147" spans="1:19" x14ac:dyDescent="0.3">
      <c r="A147" s="2" t="e">
        <f t="shared" si="34"/>
        <v>#VALUE!</v>
      </c>
      <c r="B147" s="2" t="e">
        <f t="shared" si="37"/>
        <v>#VALUE!</v>
      </c>
      <c r="D147" t="e">
        <f t="shared" si="31"/>
        <v>#VALUE!</v>
      </c>
      <c r="E147" t="e">
        <f t="shared" si="36"/>
        <v>#VALUE!</v>
      </c>
      <c r="F147" t="e">
        <f t="shared" si="38"/>
        <v>#VALUE!</v>
      </c>
      <c r="G147" t="e">
        <f t="shared" si="38"/>
        <v>#VALUE!</v>
      </c>
      <c r="H147" t="e">
        <f t="shared" si="38"/>
        <v>#VALUE!</v>
      </c>
      <c r="I147" t="e">
        <f t="shared" si="38"/>
        <v>#VALUE!</v>
      </c>
      <c r="M147" s="9" t="e">
        <f t="shared" si="39"/>
        <v>#VALUE!</v>
      </c>
      <c r="N147" s="10" t="str">
        <f t="shared" si="32"/>
        <v/>
      </c>
      <c r="O147" s="10" t="str">
        <f t="shared" si="40"/>
        <v/>
      </c>
      <c r="P147" s="10" t="str">
        <f t="shared" si="40"/>
        <v/>
      </c>
      <c r="Q147" s="10" t="str">
        <f t="shared" si="40"/>
        <v/>
      </c>
      <c r="R147" s="10" t="str">
        <f t="shared" si="40"/>
        <v/>
      </c>
      <c r="S147" s="10" t="str">
        <f t="shared" si="40"/>
        <v/>
      </c>
    </row>
    <row r="148" spans="1:19" x14ac:dyDescent="0.3">
      <c r="A148" s="2" t="e">
        <f t="shared" si="34"/>
        <v>#VALUE!</v>
      </c>
      <c r="B148" s="2" t="e">
        <f t="shared" si="37"/>
        <v>#VALUE!</v>
      </c>
      <c r="D148" t="e">
        <f t="shared" si="31"/>
        <v>#VALUE!</v>
      </c>
      <c r="E148" t="e">
        <f t="shared" si="36"/>
        <v>#VALUE!</v>
      </c>
      <c r="F148" t="e">
        <f t="shared" si="38"/>
        <v>#VALUE!</v>
      </c>
      <c r="G148" t="e">
        <f t="shared" si="38"/>
        <v>#VALUE!</v>
      </c>
      <c r="H148" t="e">
        <f t="shared" si="38"/>
        <v>#VALUE!</v>
      </c>
      <c r="I148" t="e">
        <f t="shared" si="38"/>
        <v>#VALUE!</v>
      </c>
      <c r="M148" s="9" t="e">
        <f t="shared" si="39"/>
        <v>#VALUE!</v>
      </c>
      <c r="N148" s="10" t="str">
        <f t="shared" si="32"/>
        <v/>
      </c>
      <c r="O148" s="10" t="str">
        <f t="shared" si="40"/>
        <v/>
      </c>
      <c r="P148" s="10" t="str">
        <f t="shared" si="40"/>
        <v/>
      </c>
      <c r="Q148" s="10" t="str">
        <f t="shared" si="40"/>
        <v/>
      </c>
      <c r="R148" s="10" t="str">
        <f t="shared" si="40"/>
        <v/>
      </c>
      <c r="S148" s="10" t="str">
        <f t="shared" si="40"/>
        <v/>
      </c>
    </row>
    <row r="149" spans="1:19" x14ac:dyDescent="0.3">
      <c r="A149" s="2" t="e">
        <f t="shared" si="34"/>
        <v>#VALUE!</v>
      </c>
      <c r="B149" s="2" t="e">
        <f t="shared" si="37"/>
        <v>#VALUE!</v>
      </c>
      <c r="D149" t="e">
        <f t="shared" si="31"/>
        <v>#VALUE!</v>
      </c>
      <c r="E149" t="e">
        <f t="shared" si="36"/>
        <v>#VALUE!</v>
      </c>
      <c r="F149" t="e">
        <f t="shared" si="38"/>
        <v>#VALUE!</v>
      </c>
      <c r="G149" t="e">
        <f t="shared" si="38"/>
        <v>#VALUE!</v>
      </c>
      <c r="H149" t="e">
        <f t="shared" si="38"/>
        <v>#VALUE!</v>
      </c>
      <c r="I149" t="e">
        <f t="shared" si="38"/>
        <v>#VALUE!</v>
      </c>
      <c r="M149" s="9" t="e">
        <f t="shared" si="39"/>
        <v>#VALUE!</v>
      </c>
      <c r="N149" s="10" t="str">
        <f t="shared" si="32"/>
        <v/>
      </c>
      <c r="O149" s="10" t="str">
        <f t="shared" si="40"/>
        <v/>
      </c>
      <c r="P149" s="10" t="str">
        <f t="shared" si="40"/>
        <v/>
      </c>
      <c r="Q149" s="10" t="str">
        <f t="shared" si="40"/>
        <v/>
      </c>
      <c r="R149" s="10" t="str">
        <f t="shared" si="40"/>
        <v/>
      </c>
      <c r="S149" s="10" t="str">
        <f t="shared" si="40"/>
        <v/>
      </c>
    </row>
    <row r="150" spans="1:19" x14ac:dyDescent="0.3">
      <c r="A150" s="2" t="e">
        <f t="shared" si="34"/>
        <v>#VALUE!</v>
      </c>
      <c r="B150" s="2" t="e">
        <f t="shared" si="37"/>
        <v>#VALUE!</v>
      </c>
      <c r="D150" t="e">
        <f t="shared" si="31"/>
        <v>#VALUE!</v>
      </c>
      <c r="E150" t="e">
        <f t="shared" si="36"/>
        <v>#VALUE!</v>
      </c>
      <c r="F150" t="e">
        <f t="shared" si="38"/>
        <v>#VALUE!</v>
      </c>
      <c r="G150" t="e">
        <f t="shared" si="38"/>
        <v>#VALUE!</v>
      </c>
      <c r="H150" t="e">
        <f t="shared" si="38"/>
        <v>#VALUE!</v>
      </c>
      <c r="I150" t="e">
        <f t="shared" si="38"/>
        <v>#VALUE!</v>
      </c>
      <c r="M150" s="9" t="e">
        <f t="shared" si="39"/>
        <v>#VALUE!</v>
      </c>
      <c r="N150" s="10" t="str">
        <f t="shared" si="32"/>
        <v/>
      </c>
      <c r="O150" s="10" t="str">
        <f t="shared" si="40"/>
        <v/>
      </c>
      <c r="P150" s="10" t="str">
        <f t="shared" si="40"/>
        <v/>
      </c>
      <c r="Q150" s="10" t="str">
        <f t="shared" si="40"/>
        <v/>
      </c>
      <c r="R150" s="10" t="str">
        <f t="shared" si="40"/>
        <v/>
      </c>
      <c r="S150" s="10" t="str">
        <f t="shared" si="40"/>
        <v/>
      </c>
    </row>
    <row r="151" spans="1:19" x14ac:dyDescent="0.3">
      <c r="A151" s="2" t="e">
        <f t="shared" si="34"/>
        <v>#VALUE!</v>
      </c>
      <c r="B151" s="2" t="e">
        <f t="shared" si="37"/>
        <v>#VALUE!</v>
      </c>
      <c r="D151" t="e">
        <f t="shared" si="31"/>
        <v>#VALUE!</v>
      </c>
      <c r="E151" t="e">
        <f t="shared" si="36"/>
        <v>#VALUE!</v>
      </c>
      <c r="F151" t="e">
        <f t="shared" si="38"/>
        <v>#VALUE!</v>
      </c>
      <c r="G151" t="e">
        <f t="shared" si="38"/>
        <v>#VALUE!</v>
      </c>
      <c r="H151" t="e">
        <f t="shared" si="38"/>
        <v>#VALUE!</v>
      </c>
      <c r="I151" t="e">
        <f t="shared" si="38"/>
        <v>#VALUE!</v>
      </c>
      <c r="M151" s="9" t="e">
        <f t="shared" si="39"/>
        <v>#VALUE!</v>
      </c>
      <c r="N151" s="10" t="str">
        <f t="shared" si="32"/>
        <v/>
      </c>
      <c r="O151" s="10" t="str">
        <f t="shared" si="40"/>
        <v/>
      </c>
      <c r="P151" s="10" t="str">
        <f t="shared" si="40"/>
        <v/>
      </c>
      <c r="Q151" s="10" t="str">
        <f t="shared" si="40"/>
        <v/>
      </c>
      <c r="R151" s="10" t="str">
        <f t="shared" si="40"/>
        <v/>
      </c>
      <c r="S151" s="10" t="str">
        <f t="shared" si="40"/>
        <v/>
      </c>
    </row>
    <row r="152" spans="1:19" x14ac:dyDescent="0.3">
      <c r="A152" s="2" t="e">
        <f t="shared" si="34"/>
        <v>#VALUE!</v>
      </c>
      <c r="B152" s="2" t="e">
        <f t="shared" si="37"/>
        <v>#VALUE!</v>
      </c>
      <c r="D152" t="e">
        <f t="shared" si="31"/>
        <v>#VALUE!</v>
      </c>
      <c r="E152" t="e">
        <f t="shared" si="36"/>
        <v>#VALUE!</v>
      </c>
      <c r="F152" t="e">
        <f t="shared" si="38"/>
        <v>#VALUE!</v>
      </c>
      <c r="G152" t="e">
        <f t="shared" si="38"/>
        <v>#VALUE!</v>
      </c>
      <c r="H152" t="e">
        <f t="shared" si="38"/>
        <v>#VALUE!</v>
      </c>
      <c r="I152" t="e">
        <f t="shared" si="38"/>
        <v>#VALUE!</v>
      </c>
      <c r="M152" s="9" t="e">
        <f t="shared" si="39"/>
        <v>#VALUE!</v>
      </c>
      <c r="N152" s="10" t="str">
        <f t="shared" si="32"/>
        <v/>
      </c>
      <c r="O152" s="10" t="str">
        <f t="shared" si="40"/>
        <v/>
      </c>
      <c r="P152" s="10" t="str">
        <f t="shared" si="40"/>
        <v/>
      </c>
      <c r="Q152" s="10" t="str">
        <f t="shared" si="40"/>
        <v/>
      </c>
      <c r="R152" s="10" t="str">
        <f t="shared" si="40"/>
        <v/>
      </c>
      <c r="S152" s="10" t="str">
        <f t="shared" si="40"/>
        <v/>
      </c>
    </row>
    <row r="153" spans="1:19" x14ac:dyDescent="0.3">
      <c r="A153" s="2" t="e">
        <f t="shared" si="34"/>
        <v>#VALUE!</v>
      </c>
      <c r="B153" s="2" t="e">
        <f t="shared" si="37"/>
        <v>#VALUE!</v>
      </c>
      <c r="D153" t="e">
        <f t="shared" si="31"/>
        <v>#VALUE!</v>
      </c>
      <c r="E153" t="e">
        <f t="shared" si="36"/>
        <v>#VALUE!</v>
      </c>
      <c r="F153" t="e">
        <f t="shared" si="38"/>
        <v>#VALUE!</v>
      </c>
      <c r="G153" t="e">
        <f t="shared" si="38"/>
        <v>#VALUE!</v>
      </c>
      <c r="H153" t="e">
        <f t="shared" si="38"/>
        <v>#VALUE!</v>
      </c>
      <c r="I153" t="e">
        <f t="shared" si="38"/>
        <v>#VALUE!</v>
      </c>
      <c r="M153" s="9" t="e">
        <f t="shared" si="39"/>
        <v>#VALUE!</v>
      </c>
      <c r="N153" s="10" t="str">
        <f t="shared" si="32"/>
        <v/>
      </c>
      <c r="O153" s="10" t="str">
        <f t="shared" si="40"/>
        <v/>
      </c>
      <c r="P153" s="10" t="str">
        <f t="shared" si="40"/>
        <v/>
      </c>
      <c r="Q153" s="10" t="str">
        <f t="shared" si="40"/>
        <v/>
      </c>
      <c r="R153" s="10" t="str">
        <f t="shared" si="40"/>
        <v/>
      </c>
      <c r="S153" s="10" t="str">
        <f t="shared" si="40"/>
        <v/>
      </c>
    </row>
    <row r="154" spans="1:19" x14ac:dyDescent="0.3">
      <c r="A154" s="2" t="e">
        <f t="shared" si="34"/>
        <v>#VALUE!</v>
      </c>
      <c r="B154" s="2" t="e">
        <f t="shared" si="37"/>
        <v>#VALUE!</v>
      </c>
      <c r="D154" t="e">
        <f t="shared" si="31"/>
        <v>#VALUE!</v>
      </c>
      <c r="E154" t="e">
        <f t="shared" si="36"/>
        <v>#VALUE!</v>
      </c>
      <c r="F154" t="e">
        <f t="shared" si="38"/>
        <v>#VALUE!</v>
      </c>
      <c r="G154" t="e">
        <f t="shared" si="38"/>
        <v>#VALUE!</v>
      </c>
      <c r="H154" t="e">
        <f t="shared" si="38"/>
        <v>#VALUE!</v>
      </c>
      <c r="I154" t="e">
        <f t="shared" si="38"/>
        <v>#VALUE!</v>
      </c>
      <c r="M154" s="9" t="e">
        <f t="shared" si="39"/>
        <v>#VALUE!</v>
      </c>
      <c r="N154" s="10" t="str">
        <f t="shared" si="32"/>
        <v/>
      </c>
      <c r="O154" s="10" t="str">
        <f t="shared" si="40"/>
        <v/>
      </c>
      <c r="P154" s="10" t="str">
        <f t="shared" si="40"/>
        <v/>
      </c>
      <c r="Q154" s="10" t="str">
        <f t="shared" si="40"/>
        <v/>
      </c>
      <c r="R154" s="10" t="str">
        <f t="shared" si="40"/>
        <v/>
      </c>
      <c r="S154" s="10" t="str">
        <f t="shared" si="40"/>
        <v/>
      </c>
    </row>
    <row r="155" spans="1:19" x14ac:dyDescent="0.3">
      <c r="A155" s="2" t="e">
        <f t="shared" si="34"/>
        <v>#VALUE!</v>
      </c>
      <c r="B155" s="2" t="e">
        <f t="shared" si="37"/>
        <v>#VALUE!</v>
      </c>
      <c r="D155" t="e">
        <f t="shared" si="31"/>
        <v>#VALUE!</v>
      </c>
      <c r="E155" t="e">
        <f t="shared" si="36"/>
        <v>#VALUE!</v>
      </c>
      <c r="F155" t="e">
        <f t="shared" si="38"/>
        <v>#VALUE!</v>
      </c>
      <c r="G155" t="e">
        <f t="shared" si="38"/>
        <v>#VALUE!</v>
      </c>
      <c r="H155" t="e">
        <f t="shared" si="38"/>
        <v>#VALUE!</v>
      </c>
      <c r="I155" t="e">
        <f t="shared" si="38"/>
        <v>#VALUE!</v>
      </c>
      <c r="M155" s="9" t="e">
        <f t="shared" si="39"/>
        <v>#VALUE!</v>
      </c>
      <c r="N155" s="10" t="str">
        <f t="shared" si="32"/>
        <v/>
      </c>
      <c r="O155" s="10" t="str">
        <f t="shared" si="40"/>
        <v/>
      </c>
      <c r="P155" s="10" t="str">
        <f t="shared" si="40"/>
        <v/>
      </c>
      <c r="Q155" s="10" t="str">
        <f t="shared" si="40"/>
        <v/>
      </c>
      <c r="R155" s="10" t="str">
        <f t="shared" si="40"/>
        <v/>
      </c>
      <c r="S155" s="10" t="str">
        <f t="shared" si="40"/>
        <v/>
      </c>
    </row>
    <row r="156" spans="1:19" x14ac:dyDescent="0.3">
      <c r="A156" s="2" t="e">
        <f t="shared" si="34"/>
        <v>#VALUE!</v>
      </c>
      <c r="B156" s="2" t="e">
        <f t="shared" si="37"/>
        <v>#VALUE!</v>
      </c>
      <c r="D156" t="e">
        <f t="shared" si="31"/>
        <v>#VALUE!</v>
      </c>
      <c r="E156" t="e">
        <f t="shared" si="36"/>
        <v>#VALUE!</v>
      </c>
      <c r="F156" t="e">
        <f t="shared" si="38"/>
        <v>#VALUE!</v>
      </c>
      <c r="G156" t="e">
        <f t="shared" si="38"/>
        <v>#VALUE!</v>
      </c>
      <c r="H156" t="e">
        <f t="shared" si="38"/>
        <v>#VALUE!</v>
      </c>
      <c r="I156" t="e">
        <f t="shared" si="38"/>
        <v>#VALUE!</v>
      </c>
      <c r="M156" s="9" t="e">
        <f t="shared" si="39"/>
        <v>#VALUE!</v>
      </c>
      <c r="N156" s="10" t="str">
        <f t="shared" si="32"/>
        <v/>
      </c>
      <c r="O156" s="10" t="str">
        <f t="shared" si="40"/>
        <v/>
      </c>
      <c r="P156" s="10" t="str">
        <f t="shared" si="40"/>
        <v/>
      </c>
      <c r="Q156" s="10" t="str">
        <f t="shared" si="40"/>
        <v/>
      </c>
      <c r="R156" s="10" t="str">
        <f t="shared" si="40"/>
        <v/>
      </c>
      <c r="S156" s="10" t="str">
        <f t="shared" si="40"/>
        <v/>
      </c>
    </row>
    <row r="157" spans="1:19" x14ac:dyDescent="0.3">
      <c r="A157" s="2" t="e">
        <f t="shared" si="34"/>
        <v>#VALUE!</v>
      </c>
      <c r="B157" s="2" t="e">
        <f t="shared" si="37"/>
        <v>#VALUE!</v>
      </c>
      <c r="D157" t="e">
        <f t="shared" si="31"/>
        <v>#VALUE!</v>
      </c>
      <c r="E157" t="e">
        <f t="shared" si="36"/>
        <v>#VALUE!</v>
      </c>
      <c r="F157" t="e">
        <f t="shared" ref="F157:I172" si="41">IF(OR($B157="C",$B157="A"),FIND(" ",$A$8,E157+2),"")</f>
        <v>#VALUE!</v>
      </c>
      <c r="G157" t="e">
        <f t="shared" si="41"/>
        <v>#VALUE!</v>
      </c>
      <c r="H157" t="e">
        <f t="shared" si="41"/>
        <v>#VALUE!</v>
      </c>
      <c r="I157" t="e">
        <f t="shared" si="41"/>
        <v>#VALUE!</v>
      </c>
      <c r="M157" s="9" t="e">
        <f t="shared" si="39"/>
        <v>#VALUE!</v>
      </c>
      <c r="N157" s="10" t="str">
        <f t="shared" si="32"/>
        <v/>
      </c>
      <c r="O157" s="10" t="str">
        <f t="shared" si="40"/>
        <v/>
      </c>
      <c r="P157" s="10" t="str">
        <f t="shared" si="40"/>
        <v/>
      </c>
      <c r="Q157" s="10" t="str">
        <f t="shared" si="40"/>
        <v/>
      </c>
      <c r="R157" s="10" t="str">
        <f t="shared" si="40"/>
        <v/>
      </c>
      <c r="S157" s="10" t="str">
        <f t="shared" si="40"/>
        <v/>
      </c>
    </row>
    <row r="158" spans="1:19" x14ac:dyDescent="0.3">
      <c r="A158" s="2" t="e">
        <f t="shared" si="34"/>
        <v>#VALUE!</v>
      </c>
      <c r="B158" s="2" t="e">
        <f t="shared" si="37"/>
        <v>#VALUE!</v>
      </c>
      <c r="D158" t="e">
        <f t="shared" si="31"/>
        <v>#VALUE!</v>
      </c>
      <c r="E158" t="e">
        <f t="shared" si="36"/>
        <v>#VALUE!</v>
      </c>
      <c r="F158" t="e">
        <f t="shared" si="41"/>
        <v>#VALUE!</v>
      </c>
      <c r="G158" t="e">
        <f t="shared" si="41"/>
        <v>#VALUE!</v>
      </c>
      <c r="H158" t="e">
        <f t="shared" si="41"/>
        <v>#VALUE!</v>
      </c>
      <c r="I158" t="e">
        <f t="shared" si="41"/>
        <v>#VALUE!</v>
      </c>
      <c r="M158" s="9" t="e">
        <f t="shared" si="39"/>
        <v>#VALUE!</v>
      </c>
      <c r="N158" s="10" t="str">
        <f t="shared" si="32"/>
        <v/>
      </c>
      <c r="O158" s="10" t="str">
        <f t="shared" si="40"/>
        <v/>
      </c>
      <c r="P158" s="10" t="str">
        <f t="shared" si="40"/>
        <v/>
      </c>
      <c r="Q158" s="10" t="str">
        <f t="shared" si="40"/>
        <v/>
      </c>
      <c r="R158" s="10" t="str">
        <f t="shared" si="40"/>
        <v/>
      </c>
      <c r="S158" s="10" t="str">
        <f t="shared" si="40"/>
        <v/>
      </c>
    </row>
    <row r="159" spans="1:19" x14ac:dyDescent="0.3">
      <c r="A159" s="2" t="e">
        <f t="shared" si="34"/>
        <v>#VALUE!</v>
      </c>
      <c r="B159" s="2" t="e">
        <f t="shared" si="37"/>
        <v>#VALUE!</v>
      </c>
      <c r="D159" t="e">
        <f t="shared" si="31"/>
        <v>#VALUE!</v>
      </c>
      <c r="E159" t="e">
        <f t="shared" si="36"/>
        <v>#VALUE!</v>
      </c>
      <c r="F159" t="e">
        <f t="shared" si="41"/>
        <v>#VALUE!</v>
      </c>
      <c r="G159" t="e">
        <f t="shared" si="41"/>
        <v>#VALUE!</v>
      </c>
      <c r="H159" t="e">
        <f t="shared" si="41"/>
        <v>#VALUE!</v>
      </c>
      <c r="I159" t="e">
        <f t="shared" si="41"/>
        <v>#VALUE!</v>
      </c>
      <c r="M159" s="9" t="e">
        <f t="shared" si="39"/>
        <v>#VALUE!</v>
      </c>
      <c r="N159" s="10" t="str">
        <f t="shared" si="32"/>
        <v/>
      </c>
      <c r="O159" s="10" t="str">
        <f t="shared" si="40"/>
        <v/>
      </c>
      <c r="P159" s="10" t="str">
        <f t="shared" si="40"/>
        <v/>
      </c>
      <c r="Q159" s="10" t="str">
        <f t="shared" si="40"/>
        <v/>
      </c>
      <c r="R159" s="10" t="str">
        <f t="shared" si="40"/>
        <v/>
      </c>
      <c r="S159" s="10" t="str">
        <f t="shared" si="40"/>
        <v/>
      </c>
    </row>
    <row r="160" spans="1:19" x14ac:dyDescent="0.3">
      <c r="A160" s="2" t="e">
        <f t="shared" si="34"/>
        <v>#VALUE!</v>
      </c>
      <c r="B160" s="2" t="e">
        <f t="shared" si="37"/>
        <v>#VALUE!</v>
      </c>
      <c r="D160" t="e">
        <f t="shared" si="31"/>
        <v>#VALUE!</v>
      </c>
      <c r="E160" t="e">
        <f t="shared" si="36"/>
        <v>#VALUE!</v>
      </c>
      <c r="F160" t="e">
        <f t="shared" si="41"/>
        <v>#VALUE!</v>
      </c>
      <c r="G160" t="e">
        <f t="shared" si="41"/>
        <v>#VALUE!</v>
      </c>
      <c r="H160" t="e">
        <f t="shared" si="41"/>
        <v>#VALUE!</v>
      </c>
      <c r="I160" t="e">
        <f t="shared" si="41"/>
        <v>#VALUE!</v>
      </c>
      <c r="M160" s="9" t="e">
        <f t="shared" si="39"/>
        <v>#VALUE!</v>
      </c>
      <c r="N160" s="10" t="str">
        <f t="shared" si="32"/>
        <v/>
      </c>
      <c r="O160" s="10" t="str">
        <f t="shared" si="40"/>
        <v/>
      </c>
      <c r="P160" s="10" t="str">
        <f t="shared" si="40"/>
        <v/>
      </c>
      <c r="Q160" s="10" t="str">
        <f t="shared" si="40"/>
        <v/>
      </c>
      <c r="R160" s="10" t="str">
        <f t="shared" si="40"/>
        <v/>
      </c>
      <c r="S160" s="10" t="str">
        <f t="shared" si="40"/>
        <v/>
      </c>
    </row>
    <row r="161" spans="1:19" x14ac:dyDescent="0.3">
      <c r="A161" s="2" t="e">
        <f t="shared" si="34"/>
        <v>#VALUE!</v>
      </c>
      <c r="B161" s="2" t="e">
        <f t="shared" si="37"/>
        <v>#VALUE!</v>
      </c>
      <c r="D161" t="e">
        <f t="shared" si="31"/>
        <v>#VALUE!</v>
      </c>
      <c r="E161" t="e">
        <f t="shared" si="36"/>
        <v>#VALUE!</v>
      </c>
      <c r="F161" t="e">
        <f t="shared" si="41"/>
        <v>#VALUE!</v>
      </c>
      <c r="G161" t="e">
        <f t="shared" si="41"/>
        <v>#VALUE!</v>
      </c>
      <c r="H161" t="e">
        <f t="shared" si="41"/>
        <v>#VALUE!</v>
      </c>
      <c r="I161" t="e">
        <f t="shared" si="41"/>
        <v>#VALUE!</v>
      </c>
      <c r="M161" s="9" t="e">
        <f t="shared" si="39"/>
        <v>#VALUE!</v>
      </c>
      <c r="N161" s="10" t="str">
        <f t="shared" si="32"/>
        <v/>
      </c>
      <c r="O161" s="10" t="str">
        <f t="shared" si="40"/>
        <v/>
      </c>
      <c r="P161" s="10" t="str">
        <f t="shared" si="40"/>
        <v/>
      </c>
      <c r="Q161" s="10" t="str">
        <f t="shared" si="40"/>
        <v/>
      </c>
      <c r="R161" s="10" t="str">
        <f t="shared" si="40"/>
        <v/>
      </c>
      <c r="S161" s="10" t="str">
        <f t="shared" si="40"/>
        <v/>
      </c>
    </row>
    <row r="162" spans="1:19" x14ac:dyDescent="0.3">
      <c r="A162" s="2" t="e">
        <f t="shared" si="34"/>
        <v>#VALUE!</v>
      </c>
      <c r="B162" s="2" t="e">
        <f t="shared" si="37"/>
        <v>#VALUE!</v>
      </c>
      <c r="D162" t="e">
        <f t="shared" si="31"/>
        <v>#VALUE!</v>
      </c>
      <c r="E162" t="e">
        <f t="shared" si="36"/>
        <v>#VALUE!</v>
      </c>
      <c r="F162" t="e">
        <f t="shared" si="41"/>
        <v>#VALUE!</v>
      </c>
      <c r="G162" t="e">
        <f t="shared" si="41"/>
        <v>#VALUE!</v>
      </c>
      <c r="H162" t="e">
        <f t="shared" si="41"/>
        <v>#VALUE!</v>
      </c>
      <c r="I162" t="e">
        <f t="shared" si="41"/>
        <v>#VALUE!</v>
      </c>
      <c r="M162" s="9" t="e">
        <f t="shared" si="39"/>
        <v>#VALUE!</v>
      </c>
      <c r="N162" s="10" t="str">
        <f t="shared" si="32"/>
        <v/>
      </c>
      <c r="O162" s="10" t="str">
        <f t="shared" si="40"/>
        <v/>
      </c>
      <c r="P162" s="10" t="str">
        <f t="shared" si="40"/>
        <v/>
      </c>
      <c r="Q162" s="10" t="str">
        <f t="shared" si="40"/>
        <v/>
      </c>
      <c r="R162" s="10" t="str">
        <f t="shared" si="40"/>
        <v/>
      </c>
      <c r="S162" s="10" t="str">
        <f t="shared" si="40"/>
        <v/>
      </c>
    </row>
    <row r="163" spans="1:19" x14ac:dyDescent="0.3">
      <c r="A163" s="2" t="e">
        <f t="shared" si="34"/>
        <v>#VALUE!</v>
      </c>
      <c r="B163" s="2" t="e">
        <f t="shared" si="37"/>
        <v>#VALUE!</v>
      </c>
      <c r="D163" t="e">
        <f t="shared" si="31"/>
        <v>#VALUE!</v>
      </c>
      <c r="E163" t="e">
        <f t="shared" si="36"/>
        <v>#VALUE!</v>
      </c>
      <c r="F163" t="e">
        <f t="shared" si="41"/>
        <v>#VALUE!</v>
      </c>
      <c r="G163" t="e">
        <f t="shared" si="41"/>
        <v>#VALUE!</v>
      </c>
      <c r="H163" t="e">
        <f t="shared" si="41"/>
        <v>#VALUE!</v>
      </c>
      <c r="I163" t="e">
        <f t="shared" si="41"/>
        <v>#VALUE!</v>
      </c>
      <c r="M163" s="9" t="e">
        <f t="shared" si="39"/>
        <v>#VALUE!</v>
      </c>
      <c r="N163" s="10" t="str">
        <f t="shared" si="32"/>
        <v/>
      </c>
      <c r="O163" s="10" t="str">
        <f t="shared" si="40"/>
        <v/>
      </c>
      <c r="P163" s="10" t="str">
        <f t="shared" si="40"/>
        <v/>
      </c>
      <c r="Q163" s="10" t="str">
        <f t="shared" si="40"/>
        <v/>
      </c>
      <c r="R163" s="10" t="str">
        <f t="shared" si="40"/>
        <v/>
      </c>
      <c r="S163" s="10" t="str">
        <f t="shared" si="40"/>
        <v/>
      </c>
    </row>
    <row r="164" spans="1:19" x14ac:dyDescent="0.3">
      <c r="A164" s="2" t="e">
        <f t="shared" si="34"/>
        <v>#VALUE!</v>
      </c>
      <c r="B164" s="2" t="e">
        <f t="shared" si="37"/>
        <v>#VALUE!</v>
      </c>
      <c r="D164" t="e">
        <f t="shared" si="31"/>
        <v>#VALUE!</v>
      </c>
      <c r="E164" t="e">
        <f t="shared" si="36"/>
        <v>#VALUE!</v>
      </c>
      <c r="F164" t="e">
        <f t="shared" si="41"/>
        <v>#VALUE!</v>
      </c>
      <c r="G164" t="e">
        <f t="shared" si="41"/>
        <v>#VALUE!</v>
      </c>
      <c r="H164" t="e">
        <f t="shared" si="41"/>
        <v>#VALUE!</v>
      </c>
      <c r="I164" t="e">
        <f t="shared" si="41"/>
        <v>#VALUE!</v>
      </c>
      <c r="M164" s="9" t="e">
        <f t="shared" si="39"/>
        <v>#VALUE!</v>
      </c>
      <c r="N164" s="10" t="str">
        <f t="shared" si="32"/>
        <v/>
      </c>
      <c r="O164" s="10" t="str">
        <f t="shared" si="40"/>
        <v/>
      </c>
      <c r="P164" s="10" t="str">
        <f t="shared" si="40"/>
        <v/>
      </c>
      <c r="Q164" s="10" t="str">
        <f t="shared" si="40"/>
        <v/>
      </c>
      <c r="R164" s="10" t="str">
        <f t="shared" si="40"/>
        <v/>
      </c>
      <c r="S164" s="10" t="str">
        <f t="shared" si="40"/>
        <v/>
      </c>
    </row>
    <row r="165" spans="1:19" x14ac:dyDescent="0.3">
      <c r="A165" s="2" t="e">
        <f t="shared" si="34"/>
        <v>#VALUE!</v>
      </c>
      <c r="B165" s="2" t="e">
        <f t="shared" si="37"/>
        <v>#VALUE!</v>
      </c>
      <c r="D165" t="e">
        <f t="shared" si="31"/>
        <v>#VALUE!</v>
      </c>
      <c r="E165" t="e">
        <f t="shared" si="36"/>
        <v>#VALUE!</v>
      </c>
      <c r="F165" t="e">
        <f t="shared" si="41"/>
        <v>#VALUE!</v>
      </c>
      <c r="G165" t="e">
        <f t="shared" si="41"/>
        <v>#VALUE!</v>
      </c>
      <c r="H165" t="e">
        <f t="shared" si="41"/>
        <v>#VALUE!</v>
      </c>
      <c r="I165" t="e">
        <f t="shared" si="41"/>
        <v>#VALUE!</v>
      </c>
      <c r="M165" s="9" t="e">
        <f t="shared" si="39"/>
        <v>#VALUE!</v>
      </c>
      <c r="N165" s="10" t="str">
        <f t="shared" si="32"/>
        <v/>
      </c>
      <c r="O165" s="10" t="str">
        <f t="shared" si="40"/>
        <v/>
      </c>
      <c r="P165" s="10" t="str">
        <f t="shared" si="40"/>
        <v/>
      </c>
      <c r="Q165" s="10" t="str">
        <f t="shared" si="40"/>
        <v/>
      </c>
      <c r="R165" s="10" t="str">
        <f t="shared" si="40"/>
        <v/>
      </c>
      <c r="S165" s="10" t="str">
        <f t="shared" si="40"/>
        <v/>
      </c>
    </row>
    <row r="166" spans="1:19" x14ac:dyDescent="0.3">
      <c r="A166" s="2" t="e">
        <f t="shared" si="34"/>
        <v>#VALUE!</v>
      </c>
      <c r="B166" s="2" t="e">
        <f t="shared" si="37"/>
        <v>#VALUE!</v>
      </c>
      <c r="D166" t="e">
        <f t="shared" si="31"/>
        <v>#VALUE!</v>
      </c>
      <c r="E166" t="e">
        <f t="shared" si="36"/>
        <v>#VALUE!</v>
      </c>
      <c r="F166" t="e">
        <f t="shared" si="41"/>
        <v>#VALUE!</v>
      </c>
      <c r="G166" t="e">
        <f t="shared" si="41"/>
        <v>#VALUE!</v>
      </c>
      <c r="H166" t="e">
        <f t="shared" si="41"/>
        <v>#VALUE!</v>
      </c>
      <c r="I166" t="e">
        <f t="shared" si="41"/>
        <v>#VALUE!</v>
      </c>
      <c r="M166" s="9" t="e">
        <f t="shared" si="39"/>
        <v>#VALUE!</v>
      </c>
      <c r="N166" s="10" t="str">
        <f t="shared" si="32"/>
        <v/>
      </c>
      <c r="O166" s="10" t="str">
        <f t="shared" si="40"/>
        <v/>
      </c>
      <c r="P166" s="10" t="str">
        <f t="shared" si="40"/>
        <v/>
      </c>
      <c r="Q166" s="10" t="str">
        <f t="shared" si="40"/>
        <v/>
      </c>
      <c r="R166" s="10" t="str">
        <f t="shared" si="40"/>
        <v/>
      </c>
      <c r="S166" s="10" t="str">
        <f t="shared" si="40"/>
        <v/>
      </c>
    </row>
    <row r="167" spans="1:19" x14ac:dyDescent="0.3">
      <c r="A167" s="2" t="e">
        <f t="shared" si="34"/>
        <v>#VALUE!</v>
      </c>
      <c r="B167" s="2" t="e">
        <f t="shared" si="37"/>
        <v>#VALUE!</v>
      </c>
      <c r="D167" t="e">
        <f t="shared" si="31"/>
        <v>#VALUE!</v>
      </c>
      <c r="E167" t="e">
        <f t="shared" si="36"/>
        <v>#VALUE!</v>
      </c>
      <c r="F167" t="e">
        <f t="shared" si="41"/>
        <v>#VALUE!</v>
      </c>
      <c r="G167" t="e">
        <f t="shared" si="41"/>
        <v>#VALUE!</v>
      </c>
      <c r="H167" t="e">
        <f t="shared" si="41"/>
        <v>#VALUE!</v>
      </c>
      <c r="I167" t="e">
        <f t="shared" si="41"/>
        <v>#VALUE!</v>
      </c>
      <c r="M167" s="9" t="e">
        <f t="shared" si="39"/>
        <v>#VALUE!</v>
      </c>
      <c r="N167" s="10" t="str">
        <f t="shared" si="32"/>
        <v/>
      </c>
      <c r="O167" s="10" t="str">
        <f t="shared" si="40"/>
        <v/>
      </c>
      <c r="P167" s="10" t="str">
        <f t="shared" si="40"/>
        <v/>
      </c>
      <c r="Q167" s="10" t="str">
        <f t="shared" si="40"/>
        <v/>
      </c>
      <c r="R167" s="10" t="str">
        <f t="shared" si="40"/>
        <v/>
      </c>
      <c r="S167" s="10" t="str">
        <f t="shared" si="40"/>
        <v/>
      </c>
    </row>
    <row r="168" spans="1:19" x14ac:dyDescent="0.3">
      <c r="A168" s="2" t="e">
        <f t="shared" si="34"/>
        <v>#VALUE!</v>
      </c>
      <c r="B168" s="2" t="e">
        <f t="shared" si="37"/>
        <v>#VALUE!</v>
      </c>
      <c r="D168" t="e">
        <f t="shared" ref="D168:D231" si="42">IF(NOT($B168="Z"),FIND(" ",$A$8,A168+2),"")</f>
        <v>#VALUE!</v>
      </c>
      <c r="E168" t="e">
        <f t="shared" si="36"/>
        <v>#VALUE!</v>
      </c>
      <c r="F168" t="e">
        <f t="shared" si="41"/>
        <v>#VALUE!</v>
      </c>
      <c r="G168" t="e">
        <f t="shared" si="41"/>
        <v>#VALUE!</v>
      </c>
      <c r="H168" t="e">
        <f t="shared" si="41"/>
        <v>#VALUE!</v>
      </c>
      <c r="I168" t="e">
        <f t="shared" si="41"/>
        <v>#VALUE!</v>
      </c>
      <c r="M168" s="9" t="e">
        <f t="shared" si="39"/>
        <v>#VALUE!</v>
      </c>
      <c r="N168" s="10" t="str">
        <f t="shared" si="32"/>
        <v/>
      </c>
      <c r="O168" s="10" t="str">
        <f t="shared" si="40"/>
        <v/>
      </c>
      <c r="P168" s="10" t="str">
        <f t="shared" si="40"/>
        <v/>
      </c>
      <c r="Q168" s="10" t="str">
        <f t="shared" si="40"/>
        <v/>
      </c>
      <c r="R168" s="10" t="str">
        <f t="shared" si="40"/>
        <v/>
      </c>
      <c r="S168" s="10" t="str">
        <f t="shared" si="40"/>
        <v/>
      </c>
    </row>
    <row r="169" spans="1:19" x14ac:dyDescent="0.3">
      <c r="A169" s="2" t="e">
        <f t="shared" si="34"/>
        <v>#VALUE!</v>
      </c>
      <c r="B169" s="2" t="e">
        <f t="shared" si="37"/>
        <v>#VALUE!</v>
      </c>
      <c r="D169" t="e">
        <f t="shared" si="42"/>
        <v>#VALUE!</v>
      </c>
      <c r="E169" t="e">
        <f t="shared" si="36"/>
        <v>#VALUE!</v>
      </c>
      <c r="F169" t="e">
        <f t="shared" si="41"/>
        <v>#VALUE!</v>
      </c>
      <c r="G169" t="e">
        <f t="shared" si="41"/>
        <v>#VALUE!</v>
      </c>
      <c r="H169" t="e">
        <f t="shared" si="41"/>
        <v>#VALUE!</v>
      </c>
      <c r="I169" t="e">
        <f t="shared" si="41"/>
        <v>#VALUE!</v>
      </c>
      <c r="M169" s="9" t="e">
        <f t="shared" si="39"/>
        <v>#VALUE!</v>
      </c>
      <c r="N169" s="10" t="str">
        <f t="shared" si="32"/>
        <v/>
      </c>
      <c r="O169" s="10" t="str">
        <f t="shared" si="40"/>
        <v/>
      </c>
      <c r="P169" s="10" t="str">
        <f t="shared" si="40"/>
        <v/>
      </c>
      <c r="Q169" s="10" t="str">
        <f t="shared" si="40"/>
        <v/>
      </c>
      <c r="R169" s="10" t="str">
        <f t="shared" si="40"/>
        <v/>
      </c>
      <c r="S169" s="10" t="str">
        <f t="shared" si="40"/>
        <v/>
      </c>
    </row>
    <row r="170" spans="1:19" x14ac:dyDescent="0.3">
      <c r="A170" s="2" t="e">
        <f t="shared" si="34"/>
        <v>#VALUE!</v>
      </c>
      <c r="B170" s="2" t="e">
        <f t="shared" si="37"/>
        <v>#VALUE!</v>
      </c>
      <c r="D170" t="e">
        <f t="shared" si="42"/>
        <v>#VALUE!</v>
      </c>
      <c r="E170" t="e">
        <f t="shared" si="36"/>
        <v>#VALUE!</v>
      </c>
      <c r="F170" t="e">
        <f t="shared" si="41"/>
        <v>#VALUE!</v>
      </c>
      <c r="G170" t="e">
        <f t="shared" si="41"/>
        <v>#VALUE!</v>
      </c>
      <c r="H170" t="e">
        <f t="shared" si="41"/>
        <v>#VALUE!</v>
      </c>
      <c r="I170" t="e">
        <f t="shared" si="41"/>
        <v>#VALUE!</v>
      </c>
      <c r="M170" s="9" t="e">
        <f t="shared" si="39"/>
        <v>#VALUE!</v>
      </c>
      <c r="N170" s="10" t="str">
        <f t="shared" si="32"/>
        <v/>
      </c>
      <c r="O170" s="10" t="str">
        <f t="shared" si="40"/>
        <v/>
      </c>
      <c r="P170" s="10" t="str">
        <f t="shared" si="40"/>
        <v/>
      </c>
      <c r="Q170" s="10" t="str">
        <f t="shared" si="40"/>
        <v/>
      </c>
      <c r="R170" s="10" t="str">
        <f t="shared" si="40"/>
        <v/>
      </c>
      <c r="S170" s="10" t="str">
        <f t="shared" si="40"/>
        <v/>
      </c>
    </row>
    <row r="171" spans="1:19" x14ac:dyDescent="0.3">
      <c r="A171" s="2" t="e">
        <f t="shared" si="34"/>
        <v>#VALUE!</v>
      </c>
      <c r="B171" s="2" t="e">
        <f t="shared" si="37"/>
        <v>#VALUE!</v>
      </c>
      <c r="D171" t="e">
        <f t="shared" si="42"/>
        <v>#VALUE!</v>
      </c>
      <c r="E171" t="e">
        <f t="shared" si="36"/>
        <v>#VALUE!</v>
      </c>
      <c r="F171" t="e">
        <f t="shared" si="41"/>
        <v>#VALUE!</v>
      </c>
      <c r="G171" t="e">
        <f t="shared" si="41"/>
        <v>#VALUE!</v>
      </c>
      <c r="H171" t="e">
        <f t="shared" si="41"/>
        <v>#VALUE!</v>
      </c>
      <c r="I171" t="e">
        <f t="shared" si="41"/>
        <v>#VALUE!</v>
      </c>
      <c r="M171" s="9" t="e">
        <f t="shared" si="39"/>
        <v>#VALUE!</v>
      </c>
      <c r="N171" s="10" t="str">
        <f t="shared" ref="N171:N234" si="43">IF(ISNUMBER(D171),_xlfn.NUMBERVALUE(IF(ISNUMBER(D171),MID($A$8,A171+2,D171-A171-2),"")),"")</f>
        <v/>
      </c>
      <c r="O171" s="10" t="str">
        <f t="shared" si="40"/>
        <v/>
      </c>
      <c r="P171" s="10" t="str">
        <f t="shared" si="40"/>
        <v/>
      </c>
      <c r="Q171" s="10" t="str">
        <f t="shared" si="40"/>
        <v/>
      </c>
      <c r="R171" s="10" t="str">
        <f t="shared" si="40"/>
        <v/>
      </c>
      <c r="S171" s="10" t="str">
        <f t="shared" si="40"/>
        <v/>
      </c>
    </row>
    <row r="172" spans="1:19" x14ac:dyDescent="0.3">
      <c r="A172" s="2" t="e">
        <f t="shared" si="34"/>
        <v>#VALUE!</v>
      </c>
      <c r="B172" s="2" t="e">
        <f t="shared" si="37"/>
        <v>#VALUE!</v>
      </c>
      <c r="D172" t="e">
        <f t="shared" si="42"/>
        <v>#VALUE!</v>
      </c>
      <c r="E172" t="e">
        <f t="shared" si="36"/>
        <v>#VALUE!</v>
      </c>
      <c r="F172" t="e">
        <f t="shared" si="41"/>
        <v>#VALUE!</v>
      </c>
      <c r="G172" t="e">
        <f t="shared" si="41"/>
        <v>#VALUE!</v>
      </c>
      <c r="H172" t="e">
        <f t="shared" si="41"/>
        <v>#VALUE!</v>
      </c>
      <c r="I172" t="e">
        <f t="shared" si="41"/>
        <v>#VALUE!</v>
      </c>
      <c r="M172" s="9" t="e">
        <f t="shared" si="39"/>
        <v>#VALUE!</v>
      </c>
      <c r="N172" s="10" t="str">
        <f t="shared" si="43"/>
        <v/>
      </c>
      <c r="O172" s="10" t="str">
        <f t="shared" si="40"/>
        <v/>
      </c>
      <c r="P172" s="10" t="str">
        <f t="shared" si="40"/>
        <v/>
      </c>
      <c r="Q172" s="10" t="str">
        <f t="shared" si="40"/>
        <v/>
      </c>
      <c r="R172" s="10" t="str">
        <f t="shared" si="40"/>
        <v/>
      </c>
      <c r="S172" s="10" t="str">
        <f t="shared" si="40"/>
        <v/>
      </c>
    </row>
    <row r="173" spans="1:19" x14ac:dyDescent="0.3">
      <c r="A173" s="2" t="e">
        <f t="shared" si="34"/>
        <v>#VALUE!</v>
      </c>
      <c r="B173" s="2" t="e">
        <f t="shared" si="37"/>
        <v>#VALUE!</v>
      </c>
      <c r="D173" t="e">
        <f t="shared" si="42"/>
        <v>#VALUE!</v>
      </c>
      <c r="E173" t="e">
        <f t="shared" si="36"/>
        <v>#VALUE!</v>
      </c>
      <c r="F173" t="e">
        <f t="shared" ref="F173:I188" si="44">IF(OR($B173="C",$B173="A"),FIND(" ",$A$8,E173+2),"")</f>
        <v>#VALUE!</v>
      </c>
      <c r="G173" t="e">
        <f t="shared" si="44"/>
        <v>#VALUE!</v>
      </c>
      <c r="H173" t="e">
        <f t="shared" si="44"/>
        <v>#VALUE!</v>
      </c>
      <c r="I173" t="e">
        <f t="shared" si="44"/>
        <v>#VALUE!</v>
      </c>
      <c r="M173" s="9" t="e">
        <f t="shared" si="39"/>
        <v>#VALUE!</v>
      </c>
      <c r="N173" s="10" t="str">
        <f t="shared" si="43"/>
        <v/>
      </c>
      <c r="O173" s="10" t="str">
        <f t="shared" si="40"/>
        <v/>
      </c>
      <c r="P173" s="10" t="str">
        <f t="shared" si="40"/>
        <v/>
      </c>
      <c r="Q173" s="10" t="str">
        <f t="shared" si="40"/>
        <v/>
      </c>
      <c r="R173" s="10" t="str">
        <f t="shared" si="40"/>
        <v/>
      </c>
      <c r="S173" s="10" t="str">
        <f t="shared" si="40"/>
        <v/>
      </c>
    </row>
    <row r="174" spans="1:19" x14ac:dyDescent="0.3">
      <c r="A174" s="2" t="e">
        <f t="shared" si="34"/>
        <v>#VALUE!</v>
      </c>
      <c r="B174" s="2" t="e">
        <f t="shared" si="37"/>
        <v>#VALUE!</v>
      </c>
      <c r="D174" t="e">
        <f t="shared" si="42"/>
        <v>#VALUE!</v>
      </c>
      <c r="E174" t="e">
        <f t="shared" si="36"/>
        <v>#VALUE!</v>
      </c>
      <c r="F174" t="e">
        <f t="shared" si="44"/>
        <v>#VALUE!</v>
      </c>
      <c r="G174" t="e">
        <f t="shared" si="44"/>
        <v>#VALUE!</v>
      </c>
      <c r="H174" t="e">
        <f t="shared" si="44"/>
        <v>#VALUE!</v>
      </c>
      <c r="I174" t="e">
        <f t="shared" si="44"/>
        <v>#VALUE!</v>
      </c>
      <c r="M174" s="9" t="e">
        <f t="shared" si="39"/>
        <v>#VALUE!</v>
      </c>
      <c r="N174" s="10" t="str">
        <f t="shared" si="43"/>
        <v/>
      </c>
      <c r="O174" s="10" t="str">
        <f t="shared" si="40"/>
        <v/>
      </c>
      <c r="P174" s="10" t="str">
        <f t="shared" si="40"/>
        <v/>
      </c>
      <c r="Q174" s="10" t="str">
        <f t="shared" si="40"/>
        <v/>
      </c>
      <c r="R174" s="10" t="str">
        <f t="shared" si="40"/>
        <v/>
      </c>
      <c r="S174" s="10" t="str">
        <f t="shared" si="40"/>
        <v/>
      </c>
    </row>
    <row r="175" spans="1:19" x14ac:dyDescent="0.3">
      <c r="A175" s="2" t="e">
        <f t="shared" si="34"/>
        <v>#VALUE!</v>
      </c>
      <c r="B175" s="2" t="e">
        <f t="shared" si="37"/>
        <v>#VALUE!</v>
      </c>
      <c r="D175" t="e">
        <f t="shared" si="42"/>
        <v>#VALUE!</v>
      </c>
      <c r="E175" t="e">
        <f t="shared" si="36"/>
        <v>#VALUE!</v>
      </c>
      <c r="F175" t="e">
        <f t="shared" si="44"/>
        <v>#VALUE!</v>
      </c>
      <c r="G175" t="e">
        <f t="shared" si="44"/>
        <v>#VALUE!</v>
      </c>
      <c r="H175" t="e">
        <f t="shared" si="44"/>
        <v>#VALUE!</v>
      </c>
      <c r="I175" t="e">
        <f t="shared" si="44"/>
        <v>#VALUE!</v>
      </c>
      <c r="M175" s="9" t="e">
        <f t="shared" si="39"/>
        <v>#VALUE!</v>
      </c>
      <c r="N175" s="10" t="str">
        <f t="shared" si="43"/>
        <v/>
      </c>
      <c r="O175" s="10" t="str">
        <f t="shared" si="40"/>
        <v/>
      </c>
      <c r="P175" s="10" t="str">
        <f t="shared" si="40"/>
        <v/>
      </c>
      <c r="Q175" s="10" t="str">
        <f t="shared" si="40"/>
        <v/>
      </c>
      <c r="R175" s="10" t="str">
        <f t="shared" si="40"/>
        <v/>
      </c>
      <c r="S175" s="10" t="str">
        <f t="shared" si="40"/>
        <v/>
      </c>
    </row>
    <row r="176" spans="1:19" x14ac:dyDescent="0.3">
      <c r="A176" s="2" t="e">
        <f t="shared" si="34"/>
        <v>#VALUE!</v>
      </c>
      <c r="B176" s="2" t="e">
        <f t="shared" si="37"/>
        <v>#VALUE!</v>
      </c>
      <c r="D176" t="e">
        <f t="shared" si="42"/>
        <v>#VALUE!</v>
      </c>
      <c r="E176" t="e">
        <f t="shared" si="36"/>
        <v>#VALUE!</v>
      </c>
      <c r="F176" t="e">
        <f t="shared" si="44"/>
        <v>#VALUE!</v>
      </c>
      <c r="G176" t="e">
        <f t="shared" si="44"/>
        <v>#VALUE!</v>
      </c>
      <c r="H176" t="e">
        <f t="shared" si="44"/>
        <v>#VALUE!</v>
      </c>
      <c r="I176" t="e">
        <f t="shared" si="44"/>
        <v>#VALUE!</v>
      </c>
      <c r="M176" s="9" t="e">
        <f t="shared" si="39"/>
        <v>#VALUE!</v>
      </c>
      <c r="N176" s="10" t="str">
        <f t="shared" si="43"/>
        <v/>
      </c>
      <c r="O176" s="10" t="str">
        <f t="shared" si="40"/>
        <v/>
      </c>
      <c r="P176" s="10" t="str">
        <f t="shared" si="40"/>
        <v/>
      </c>
      <c r="Q176" s="10" t="str">
        <f t="shared" si="40"/>
        <v/>
      </c>
      <c r="R176" s="10" t="str">
        <f t="shared" si="40"/>
        <v/>
      </c>
      <c r="S176" s="10" t="str">
        <f t="shared" si="40"/>
        <v/>
      </c>
    </row>
    <row r="177" spans="1:19" x14ac:dyDescent="0.3">
      <c r="A177" s="2" t="e">
        <f t="shared" si="34"/>
        <v>#VALUE!</v>
      </c>
      <c r="B177" s="2" t="e">
        <f t="shared" si="37"/>
        <v>#VALUE!</v>
      </c>
      <c r="D177" t="e">
        <f t="shared" si="42"/>
        <v>#VALUE!</v>
      </c>
      <c r="E177" t="e">
        <f t="shared" si="36"/>
        <v>#VALUE!</v>
      </c>
      <c r="F177" t="e">
        <f t="shared" si="44"/>
        <v>#VALUE!</v>
      </c>
      <c r="G177" t="e">
        <f t="shared" si="44"/>
        <v>#VALUE!</v>
      </c>
      <c r="H177" t="e">
        <f t="shared" si="44"/>
        <v>#VALUE!</v>
      </c>
      <c r="I177" t="e">
        <f t="shared" si="44"/>
        <v>#VALUE!</v>
      </c>
      <c r="M177" s="9" t="e">
        <f t="shared" si="39"/>
        <v>#VALUE!</v>
      </c>
      <c r="N177" s="10" t="str">
        <f t="shared" si="43"/>
        <v/>
      </c>
      <c r="O177" s="10" t="str">
        <f t="shared" si="40"/>
        <v/>
      </c>
      <c r="P177" s="10" t="str">
        <f t="shared" si="40"/>
        <v/>
      </c>
      <c r="Q177" s="10" t="str">
        <f t="shared" si="40"/>
        <v/>
      </c>
      <c r="R177" s="10" t="str">
        <f t="shared" si="40"/>
        <v/>
      </c>
      <c r="S177" s="10" t="str">
        <f t="shared" si="40"/>
        <v/>
      </c>
    </row>
    <row r="178" spans="1:19" x14ac:dyDescent="0.3">
      <c r="A178" s="2" t="e">
        <f t="shared" si="34"/>
        <v>#VALUE!</v>
      </c>
      <c r="B178" s="2" t="e">
        <f t="shared" si="37"/>
        <v>#VALUE!</v>
      </c>
      <c r="D178" t="e">
        <f t="shared" si="42"/>
        <v>#VALUE!</v>
      </c>
      <c r="E178" t="e">
        <f t="shared" si="36"/>
        <v>#VALUE!</v>
      </c>
      <c r="F178" t="e">
        <f t="shared" si="44"/>
        <v>#VALUE!</v>
      </c>
      <c r="G178" t="e">
        <f t="shared" si="44"/>
        <v>#VALUE!</v>
      </c>
      <c r="H178" t="e">
        <f t="shared" si="44"/>
        <v>#VALUE!</v>
      </c>
      <c r="I178" t="e">
        <f t="shared" si="44"/>
        <v>#VALUE!</v>
      </c>
      <c r="M178" s="9" t="e">
        <f t="shared" si="39"/>
        <v>#VALUE!</v>
      </c>
      <c r="N178" s="10" t="str">
        <f t="shared" si="43"/>
        <v/>
      </c>
      <c r="O178" s="10" t="str">
        <f t="shared" si="40"/>
        <v/>
      </c>
      <c r="P178" s="10" t="str">
        <f t="shared" si="40"/>
        <v/>
      </c>
      <c r="Q178" s="10" t="str">
        <f t="shared" si="40"/>
        <v/>
      </c>
      <c r="R178" s="10" t="str">
        <f t="shared" si="40"/>
        <v/>
      </c>
      <c r="S178" s="10" t="str">
        <f t="shared" si="40"/>
        <v/>
      </c>
    </row>
    <row r="179" spans="1:19" x14ac:dyDescent="0.3">
      <c r="A179" s="2" t="e">
        <f t="shared" si="34"/>
        <v>#VALUE!</v>
      </c>
      <c r="B179" s="2" t="e">
        <f t="shared" si="37"/>
        <v>#VALUE!</v>
      </c>
      <c r="D179" t="e">
        <f t="shared" si="42"/>
        <v>#VALUE!</v>
      </c>
      <c r="E179" t="e">
        <f t="shared" si="36"/>
        <v>#VALUE!</v>
      </c>
      <c r="F179" t="e">
        <f t="shared" si="44"/>
        <v>#VALUE!</v>
      </c>
      <c r="G179" t="e">
        <f t="shared" si="44"/>
        <v>#VALUE!</v>
      </c>
      <c r="H179" t="e">
        <f t="shared" si="44"/>
        <v>#VALUE!</v>
      </c>
      <c r="I179" t="e">
        <f t="shared" si="44"/>
        <v>#VALUE!</v>
      </c>
      <c r="M179" s="9" t="e">
        <f t="shared" si="39"/>
        <v>#VALUE!</v>
      </c>
      <c r="N179" s="10" t="str">
        <f t="shared" si="43"/>
        <v/>
      </c>
      <c r="O179" s="10" t="str">
        <f t="shared" si="40"/>
        <v/>
      </c>
      <c r="P179" s="10" t="str">
        <f t="shared" si="40"/>
        <v/>
      </c>
      <c r="Q179" s="10" t="str">
        <f t="shared" si="40"/>
        <v/>
      </c>
      <c r="R179" s="10" t="str">
        <f t="shared" si="40"/>
        <v/>
      </c>
      <c r="S179" s="10" t="str">
        <f t="shared" si="40"/>
        <v/>
      </c>
    </row>
    <row r="180" spans="1:19" x14ac:dyDescent="0.3">
      <c r="A180" s="2" t="e">
        <f t="shared" si="34"/>
        <v>#VALUE!</v>
      </c>
      <c r="B180" s="2" t="e">
        <f t="shared" si="37"/>
        <v>#VALUE!</v>
      </c>
      <c r="D180" t="e">
        <f t="shared" si="42"/>
        <v>#VALUE!</v>
      </c>
      <c r="E180" t="e">
        <f t="shared" si="36"/>
        <v>#VALUE!</v>
      </c>
      <c r="F180" t="e">
        <f t="shared" si="44"/>
        <v>#VALUE!</v>
      </c>
      <c r="G180" t="e">
        <f t="shared" si="44"/>
        <v>#VALUE!</v>
      </c>
      <c r="H180" t="e">
        <f t="shared" si="44"/>
        <v>#VALUE!</v>
      </c>
      <c r="I180" t="e">
        <f t="shared" si="44"/>
        <v>#VALUE!</v>
      </c>
      <c r="M180" s="9" t="e">
        <f t="shared" si="39"/>
        <v>#VALUE!</v>
      </c>
      <c r="N180" s="10" t="str">
        <f t="shared" si="43"/>
        <v/>
      </c>
      <c r="O180" s="10" t="str">
        <f t="shared" si="40"/>
        <v/>
      </c>
      <c r="P180" s="10" t="str">
        <f t="shared" si="40"/>
        <v/>
      </c>
      <c r="Q180" s="10" t="str">
        <f t="shared" si="40"/>
        <v/>
      </c>
      <c r="R180" s="10" t="str">
        <f t="shared" si="40"/>
        <v/>
      </c>
      <c r="S180" s="10" t="str">
        <f t="shared" si="40"/>
        <v/>
      </c>
    </row>
    <row r="181" spans="1:19" x14ac:dyDescent="0.3">
      <c r="A181" s="2" t="e">
        <f t="shared" si="34"/>
        <v>#VALUE!</v>
      </c>
      <c r="B181" s="2" t="e">
        <f t="shared" si="37"/>
        <v>#VALUE!</v>
      </c>
      <c r="D181" t="e">
        <f t="shared" si="42"/>
        <v>#VALUE!</v>
      </c>
      <c r="E181" t="e">
        <f t="shared" si="36"/>
        <v>#VALUE!</v>
      </c>
      <c r="F181" t="e">
        <f t="shared" si="44"/>
        <v>#VALUE!</v>
      </c>
      <c r="G181" t="e">
        <f t="shared" si="44"/>
        <v>#VALUE!</v>
      </c>
      <c r="H181" t="e">
        <f t="shared" si="44"/>
        <v>#VALUE!</v>
      </c>
      <c r="I181" t="e">
        <f t="shared" si="44"/>
        <v>#VALUE!</v>
      </c>
      <c r="M181" s="9" t="e">
        <f t="shared" si="39"/>
        <v>#VALUE!</v>
      </c>
      <c r="N181" s="10" t="str">
        <f t="shared" si="43"/>
        <v/>
      </c>
      <c r="O181" s="10" t="str">
        <f t="shared" si="40"/>
        <v/>
      </c>
      <c r="P181" s="10" t="str">
        <f t="shared" si="40"/>
        <v/>
      </c>
      <c r="Q181" s="10" t="str">
        <f t="shared" si="40"/>
        <v/>
      </c>
      <c r="R181" s="10" t="str">
        <f t="shared" si="40"/>
        <v/>
      </c>
      <c r="S181" s="10" t="str">
        <f t="shared" si="40"/>
        <v/>
      </c>
    </row>
    <row r="182" spans="1:19" x14ac:dyDescent="0.3">
      <c r="A182" s="2" t="e">
        <f t="shared" ref="A182:A245" si="45">IF(MAX(D181:I181)&gt;0,MAX(D181:I181)+1,A181+2)</f>
        <v>#VALUE!</v>
      </c>
      <c r="B182" s="2" t="e">
        <f t="shared" si="37"/>
        <v>#VALUE!</v>
      </c>
      <c r="D182" t="e">
        <f t="shared" si="42"/>
        <v>#VALUE!</v>
      </c>
      <c r="E182" t="e">
        <f t="shared" si="36"/>
        <v>#VALUE!</v>
      </c>
      <c r="F182" t="e">
        <f t="shared" si="44"/>
        <v>#VALUE!</v>
      </c>
      <c r="G182" t="e">
        <f t="shared" si="44"/>
        <v>#VALUE!</v>
      </c>
      <c r="H182" t="e">
        <f t="shared" si="44"/>
        <v>#VALUE!</v>
      </c>
      <c r="I182" t="e">
        <f t="shared" si="44"/>
        <v>#VALUE!</v>
      </c>
      <c r="M182" s="9" t="e">
        <f t="shared" si="39"/>
        <v>#VALUE!</v>
      </c>
      <c r="N182" s="10" t="str">
        <f t="shared" si="43"/>
        <v/>
      </c>
      <c r="O182" s="10" t="str">
        <f t="shared" si="40"/>
        <v/>
      </c>
      <c r="P182" s="10" t="str">
        <f t="shared" si="40"/>
        <v/>
      </c>
      <c r="Q182" s="10" t="str">
        <f t="shared" si="40"/>
        <v/>
      </c>
      <c r="R182" s="10" t="str">
        <f t="shared" si="40"/>
        <v/>
      </c>
      <c r="S182" s="10" t="str">
        <f t="shared" si="40"/>
        <v/>
      </c>
    </row>
    <row r="183" spans="1:19" x14ac:dyDescent="0.3">
      <c r="A183" s="2" t="e">
        <f t="shared" si="45"/>
        <v>#VALUE!</v>
      </c>
      <c r="B183" s="2" t="e">
        <f t="shared" si="37"/>
        <v>#VALUE!</v>
      </c>
      <c r="D183" t="e">
        <f t="shared" si="42"/>
        <v>#VALUE!</v>
      </c>
      <c r="E183" t="e">
        <f t="shared" si="36"/>
        <v>#VALUE!</v>
      </c>
      <c r="F183" t="e">
        <f t="shared" si="44"/>
        <v>#VALUE!</v>
      </c>
      <c r="G183" t="e">
        <f t="shared" si="44"/>
        <v>#VALUE!</v>
      </c>
      <c r="H183" t="e">
        <f t="shared" si="44"/>
        <v>#VALUE!</v>
      </c>
      <c r="I183" t="e">
        <f t="shared" si="44"/>
        <v>#VALUE!</v>
      </c>
      <c r="M183" s="9" t="e">
        <f t="shared" si="39"/>
        <v>#VALUE!</v>
      </c>
      <c r="N183" s="10" t="str">
        <f t="shared" si="43"/>
        <v/>
      </c>
      <c r="O183" s="10" t="str">
        <f t="shared" si="40"/>
        <v/>
      </c>
      <c r="P183" s="10" t="str">
        <f t="shared" si="40"/>
        <v/>
      </c>
      <c r="Q183" s="10" t="str">
        <f t="shared" si="40"/>
        <v/>
      </c>
      <c r="R183" s="10" t="str">
        <f t="shared" si="40"/>
        <v/>
      </c>
      <c r="S183" s="10" t="str">
        <f t="shared" si="40"/>
        <v/>
      </c>
    </row>
    <row r="184" spans="1:19" x14ac:dyDescent="0.3">
      <c r="A184" s="2" t="e">
        <f t="shared" si="45"/>
        <v>#VALUE!</v>
      </c>
      <c r="B184" s="2" t="e">
        <f t="shared" si="37"/>
        <v>#VALUE!</v>
      </c>
      <c r="D184" t="e">
        <f t="shared" si="42"/>
        <v>#VALUE!</v>
      </c>
      <c r="E184" t="e">
        <f t="shared" si="36"/>
        <v>#VALUE!</v>
      </c>
      <c r="F184" t="e">
        <f t="shared" si="44"/>
        <v>#VALUE!</v>
      </c>
      <c r="G184" t="e">
        <f t="shared" si="44"/>
        <v>#VALUE!</v>
      </c>
      <c r="H184" t="e">
        <f t="shared" si="44"/>
        <v>#VALUE!</v>
      </c>
      <c r="I184" t="e">
        <f t="shared" si="44"/>
        <v>#VALUE!</v>
      </c>
      <c r="M184" s="9" t="e">
        <f t="shared" si="39"/>
        <v>#VALUE!</v>
      </c>
      <c r="N184" s="10" t="str">
        <f t="shared" si="43"/>
        <v/>
      </c>
      <c r="O184" s="10" t="str">
        <f t="shared" si="40"/>
        <v/>
      </c>
      <c r="P184" s="10" t="str">
        <f t="shared" si="40"/>
        <v/>
      </c>
      <c r="Q184" s="10" t="str">
        <f t="shared" si="40"/>
        <v/>
      </c>
      <c r="R184" s="10" t="str">
        <f t="shared" si="40"/>
        <v/>
      </c>
      <c r="S184" s="10" t="str">
        <f t="shared" si="40"/>
        <v/>
      </c>
    </row>
    <row r="185" spans="1:19" x14ac:dyDescent="0.3">
      <c r="A185" s="2" t="e">
        <f t="shared" si="45"/>
        <v>#VALUE!</v>
      </c>
      <c r="B185" s="2" t="e">
        <f t="shared" si="37"/>
        <v>#VALUE!</v>
      </c>
      <c r="D185" t="e">
        <f t="shared" si="42"/>
        <v>#VALUE!</v>
      </c>
      <c r="E185" t="e">
        <f t="shared" si="36"/>
        <v>#VALUE!</v>
      </c>
      <c r="F185" t="e">
        <f t="shared" si="44"/>
        <v>#VALUE!</v>
      </c>
      <c r="G185" t="e">
        <f t="shared" si="44"/>
        <v>#VALUE!</v>
      </c>
      <c r="H185" t="e">
        <f t="shared" si="44"/>
        <v>#VALUE!</v>
      </c>
      <c r="I185" t="e">
        <f t="shared" si="44"/>
        <v>#VALUE!</v>
      </c>
      <c r="M185" s="9" t="e">
        <f t="shared" si="39"/>
        <v>#VALUE!</v>
      </c>
      <c r="N185" s="10" t="str">
        <f t="shared" si="43"/>
        <v/>
      </c>
      <c r="O185" s="10" t="str">
        <f t="shared" si="40"/>
        <v/>
      </c>
      <c r="P185" s="10" t="str">
        <f t="shared" si="40"/>
        <v/>
      </c>
      <c r="Q185" s="10" t="str">
        <f t="shared" si="40"/>
        <v/>
      </c>
      <c r="R185" s="10" t="str">
        <f t="shared" si="40"/>
        <v/>
      </c>
      <c r="S185" s="10" t="str">
        <f t="shared" si="40"/>
        <v/>
      </c>
    </row>
    <row r="186" spans="1:19" x14ac:dyDescent="0.3">
      <c r="A186" s="2" t="e">
        <f t="shared" si="45"/>
        <v>#VALUE!</v>
      </c>
      <c r="B186" s="2" t="e">
        <f t="shared" si="37"/>
        <v>#VALUE!</v>
      </c>
      <c r="D186" t="e">
        <f t="shared" si="42"/>
        <v>#VALUE!</v>
      </c>
      <c r="E186" t="e">
        <f t="shared" si="36"/>
        <v>#VALUE!</v>
      </c>
      <c r="F186" t="e">
        <f t="shared" si="44"/>
        <v>#VALUE!</v>
      </c>
      <c r="G186" t="e">
        <f t="shared" si="44"/>
        <v>#VALUE!</v>
      </c>
      <c r="H186" t="e">
        <f t="shared" si="44"/>
        <v>#VALUE!</v>
      </c>
      <c r="I186" t="e">
        <f t="shared" si="44"/>
        <v>#VALUE!</v>
      </c>
      <c r="M186" s="9" t="e">
        <f t="shared" si="39"/>
        <v>#VALUE!</v>
      </c>
      <c r="N186" s="10" t="str">
        <f t="shared" si="43"/>
        <v/>
      </c>
      <c r="O186" s="10" t="str">
        <f t="shared" si="40"/>
        <v/>
      </c>
      <c r="P186" s="10" t="str">
        <f t="shared" si="40"/>
        <v/>
      </c>
      <c r="Q186" s="10" t="str">
        <f t="shared" si="40"/>
        <v/>
      </c>
      <c r="R186" s="10" t="str">
        <f t="shared" si="40"/>
        <v/>
      </c>
      <c r="S186" s="10" t="str">
        <f t="shared" si="40"/>
        <v/>
      </c>
    </row>
    <row r="187" spans="1:19" x14ac:dyDescent="0.3">
      <c r="A187" s="2" t="e">
        <f t="shared" si="45"/>
        <v>#VALUE!</v>
      </c>
      <c r="B187" s="2" t="e">
        <f t="shared" si="37"/>
        <v>#VALUE!</v>
      </c>
      <c r="D187" t="e">
        <f t="shared" si="42"/>
        <v>#VALUE!</v>
      </c>
      <c r="E187" t="e">
        <f t="shared" si="36"/>
        <v>#VALUE!</v>
      </c>
      <c r="F187" t="e">
        <f t="shared" si="44"/>
        <v>#VALUE!</v>
      </c>
      <c r="G187" t="e">
        <f t="shared" si="44"/>
        <v>#VALUE!</v>
      </c>
      <c r="H187" t="e">
        <f t="shared" si="44"/>
        <v>#VALUE!</v>
      </c>
      <c r="I187" t="e">
        <f t="shared" si="44"/>
        <v>#VALUE!</v>
      </c>
      <c r="M187" s="9" t="e">
        <f t="shared" si="39"/>
        <v>#VALUE!</v>
      </c>
      <c r="N187" s="10" t="str">
        <f t="shared" si="43"/>
        <v/>
      </c>
      <c r="O187" s="10" t="str">
        <f t="shared" si="40"/>
        <v/>
      </c>
      <c r="P187" s="10" t="str">
        <f t="shared" si="40"/>
        <v/>
      </c>
      <c r="Q187" s="10" t="str">
        <f t="shared" si="40"/>
        <v/>
      </c>
      <c r="R187" s="10" t="str">
        <f t="shared" si="40"/>
        <v/>
      </c>
      <c r="S187" s="10" t="str">
        <f t="shared" si="40"/>
        <v/>
      </c>
    </row>
    <row r="188" spans="1:19" x14ac:dyDescent="0.3">
      <c r="A188" s="2" t="e">
        <f t="shared" si="45"/>
        <v>#VALUE!</v>
      </c>
      <c r="B188" s="2" t="e">
        <f t="shared" si="37"/>
        <v>#VALUE!</v>
      </c>
      <c r="D188" t="e">
        <f t="shared" si="42"/>
        <v>#VALUE!</v>
      </c>
      <c r="E188" t="e">
        <f t="shared" si="36"/>
        <v>#VALUE!</v>
      </c>
      <c r="F188" t="e">
        <f t="shared" si="44"/>
        <v>#VALUE!</v>
      </c>
      <c r="G188" t="e">
        <f t="shared" si="44"/>
        <v>#VALUE!</v>
      </c>
      <c r="H188" t="e">
        <f t="shared" si="44"/>
        <v>#VALUE!</v>
      </c>
      <c r="I188" t="e">
        <f t="shared" si="44"/>
        <v>#VALUE!</v>
      </c>
      <c r="M188" s="9" t="e">
        <f t="shared" si="39"/>
        <v>#VALUE!</v>
      </c>
      <c r="N188" s="10" t="str">
        <f t="shared" si="43"/>
        <v/>
      </c>
      <c r="O188" s="10" t="str">
        <f t="shared" si="40"/>
        <v/>
      </c>
      <c r="P188" s="10" t="str">
        <f t="shared" si="40"/>
        <v/>
      </c>
      <c r="Q188" s="10" t="str">
        <f t="shared" si="40"/>
        <v/>
      </c>
      <c r="R188" s="10" t="str">
        <f t="shared" si="40"/>
        <v/>
      </c>
      <c r="S188" s="10" t="str">
        <f t="shared" si="40"/>
        <v/>
      </c>
    </row>
    <row r="189" spans="1:19" x14ac:dyDescent="0.3">
      <c r="A189" s="2" t="e">
        <f t="shared" si="45"/>
        <v>#VALUE!</v>
      </c>
      <c r="B189" s="2" t="e">
        <f t="shared" si="37"/>
        <v>#VALUE!</v>
      </c>
      <c r="D189" t="e">
        <f t="shared" si="42"/>
        <v>#VALUE!</v>
      </c>
      <c r="E189" t="e">
        <f t="shared" si="36"/>
        <v>#VALUE!</v>
      </c>
      <c r="F189" t="e">
        <f t="shared" ref="F189:I204" si="46">IF(OR($B189="C",$B189="A"),FIND(" ",$A$8,E189+2),"")</f>
        <v>#VALUE!</v>
      </c>
      <c r="G189" t="e">
        <f t="shared" si="46"/>
        <v>#VALUE!</v>
      </c>
      <c r="H189" t="e">
        <f t="shared" si="46"/>
        <v>#VALUE!</v>
      </c>
      <c r="I189" t="e">
        <f t="shared" si="46"/>
        <v>#VALUE!</v>
      </c>
      <c r="M189" s="9" t="e">
        <f t="shared" si="39"/>
        <v>#VALUE!</v>
      </c>
      <c r="N189" s="10" t="str">
        <f t="shared" si="43"/>
        <v/>
      </c>
      <c r="O189" s="10" t="str">
        <f t="shared" si="40"/>
        <v/>
      </c>
      <c r="P189" s="10" t="str">
        <f t="shared" si="40"/>
        <v/>
      </c>
      <c r="Q189" s="10" t="str">
        <f t="shared" si="40"/>
        <v/>
      </c>
      <c r="R189" s="10" t="str">
        <f t="shared" si="40"/>
        <v/>
      </c>
      <c r="S189" s="10" t="str">
        <f t="shared" si="40"/>
        <v/>
      </c>
    </row>
    <row r="190" spans="1:19" x14ac:dyDescent="0.3">
      <c r="A190" s="2" t="e">
        <f t="shared" si="45"/>
        <v>#VALUE!</v>
      </c>
      <c r="B190" s="2" t="e">
        <f t="shared" si="37"/>
        <v>#VALUE!</v>
      </c>
      <c r="D190" t="e">
        <f t="shared" si="42"/>
        <v>#VALUE!</v>
      </c>
      <c r="E190" t="e">
        <f t="shared" si="36"/>
        <v>#VALUE!</v>
      </c>
      <c r="F190" t="e">
        <f t="shared" si="46"/>
        <v>#VALUE!</v>
      </c>
      <c r="G190" t="e">
        <f t="shared" si="46"/>
        <v>#VALUE!</v>
      </c>
      <c r="H190" t="e">
        <f t="shared" si="46"/>
        <v>#VALUE!</v>
      </c>
      <c r="I190" t="e">
        <f t="shared" si="46"/>
        <v>#VALUE!</v>
      </c>
      <c r="M190" s="9" t="e">
        <f t="shared" si="39"/>
        <v>#VALUE!</v>
      </c>
      <c r="N190" s="10" t="str">
        <f t="shared" si="43"/>
        <v/>
      </c>
      <c r="O190" s="10" t="str">
        <f t="shared" si="40"/>
        <v/>
      </c>
      <c r="P190" s="10" t="str">
        <f t="shared" si="40"/>
        <v/>
      </c>
      <c r="Q190" s="10" t="str">
        <f t="shared" si="40"/>
        <v/>
      </c>
      <c r="R190" s="10" t="str">
        <f t="shared" si="40"/>
        <v/>
      </c>
      <c r="S190" s="10" t="str">
        <f t="shared" si="40"/>
        <v/>
      </c>
    </row>
    <row r="191" spans="1:19" x14ac:dyDescent="0.3">
      <c r="A191" s="2" t="e">
        <f t="shared" si="45"/>
        <v>#VALUE!</v>
      </c>
      <c r="B191" s="2" t="e">
        <f t="shared" si="37"/>
        <v>#VALUE!</v>
      </c>
      <c r="D191" t="e">
        <f t="shared" si="42"/>
        <v>#VALUE!</v>
      </c>
      <c r="E191" t="e">
        <f t="shared" si="36"/>
        <v>#VALUE!</v>
      </c>
      <c r="F191" t="e">
        <f t="shared" si="46"/>
        <v>#VALUE!</v>
      </c>
      <c r="G191" t="e">
        <f t="shared" si="46"/>
        <v>#VALUE!</v>
      </c>
      <c r="H191" t="e">
        <f t="shared" si="46"/>
        <v>#VALUE!</v>
      </c>
      <c r="I191" t="e">
        <f t="shared" si="46"/>
        <v>#VALUE!</v>
      </c>
      <c r="M191" s="9" t="e">
        <f t="shared" si="39"/>
        <v>#VALUE!</v>
      </c>
      <c r="N191" s="10" t="str">
        <f t="shared" si="43"/>
        <v/>
      </c>
      <c r="O191" s="10" t="str">
        <f t="shared" si="40"/>
        <v/>
      </c>
      <c r="P191" s="10" t="str">
        <f t="shared" si="40"/>
        <v/>
      </c>
      <c r="Q191" s="10" t="str">
        <f t="shared" si="40"/>
        <v/>
      </c>
      <c r="R191" s="10" t="str">
        <f t="shared" si="40"/>
        <v/>
      </c>
      <c r="S191" s="10" t="str">
        <f t="shared" si="40"/>
        <v/>
      </c>
    </row>
    <row r="192" spans="1:19" x14ac:dyDescent="0.3">
      <c r="A192" s="2" t="e">
        <f t="shared" si="45"/>
        <v>#VALUE!</v>
      </c>
      <c r="B192" s="2" t="e">
        <f t="shared" si="37"/>
        <v>#VALUE!</v>
      </c>
      <c r="D192" t="e">
        <f t="shared" si="42"/>
        <v>#VALUE!</v>
      </c>
      <c r="E192" t="e">
        <f t="shared" si="36"/>
        <v>#VALUE!</v>
      </c>
      <c r="F192" t="e">
        <f t="shared" si="46"/>
        <v>#VALUE!</v>
      </c>
      <c r="G192" t="e">
        <f t="shared" si="46"/>
        <v>#VALUE!</v>
      </c>
      <c r="H192" t="e">
        <f t="shared" si="46"/>
        <v>#VALUE!</v>
      </c>
      <c r="I192" t="e">
        <f t="shared" si="46"/>
        <v>#VALUE!</v>
      </c>
      <c r="M192" s="9" t="e">
        <f t="shared" si="39"/>
        <v>#VALUE!</v>
      </c>
      <c r="N192" s="10" t="str">
        <f t="shared" si="43"/>
        <v/>
      </c>
      <c r="O192" s="10" t="str">
        <f t="shared" si="40"/>
        <v/>
      </c>
      <c r="P192" s="10" t="str">
        <f t="shared" si="40"/>
        <v/>
      </c>
      <c r="Q192" s="10" t="str">
        <f t="shared" si="40"/>
        <v/>
      </c>
      <c r="R192" s="10" t="str">
        <f t="shared" si="40"/>
        <v/>
      </c>
      <c r="S192" s="10" t="str">
        <f t="shared" si="40"/>
        <v/>
      </c>
    </row>
    <row r="193" spans="1:19" x14ac:dyDescent="0.3">
      <c r="A193" s="2" t="e">
        <f t="shared" si="45"/>
        <v>#VALUE!</v>
      </c>
      <c r="B193" s="2" t="e">
        <f t="shared" si="37"/>
        <v>#VALUE!</v>
      </c>
      <c r="D193" t="e">
        <f t="shared" si="42"/>
        <v>#VALUE!</v>
      </c>
      <c r="E193" t="e">
        <f t="shared" si="36"/>
        <v>#VALUE!</v>
      </c>
      <c r="F193" t="e">
        <f t="shared" si="46"/>
        <v>#VALUE!</v>
      </c>
      <c r="G193" t="e">
        <f t="shared" si="46"/>
        <v>#VALUE!</v>
      </c>
      <c r="H193" t="e">
        <f t="shared" si="46"/>
        <v>#VALUE!</v>
      </c>
      <c r="I193" t="e">
        <f t="shared" si="46"/>
        <v>#VALUE!</v>
      </c>
      <c r="M193" s="9" t="e">
        <f t="shared" si="39"/>
        <v>#VALUE!</v>
      </c>
      <c r="N193" s="10" t="str">
        <f t="shared" si="43"/>
        <v/>
      </c>
      <c r="O193" s="10" t="str">
        <f t="shared" si="40"/>
        <v/>
      </c>
      <c r="P193" s="10" t="str">
        <f t="shared" si="40"/>
        <v/>
      </c>
      <c r="Q193" s="10" t="str">
        <f t="shared" si="40"/>
        <v/>
      </c>
      <c r="R193" s="10" t="str">
        <f t="shared" si="40"/>
        <v/>
      </c>
      <c r="S193" s="10" t="str">
        <f t="shared" si="40"/>
        <v/>
      </c>
    </row>
    <row r="194" spans="1:19" x14ac:dyDescent="0.3">
      <c r="A194" s="2" t="e">
        <f t="shared" si="45"/>
        <v>#VALUE!</v>
      </c>
      <c r="B194" s="2" t="e">
        <f t="shared" si="37"/>
        <v>#VALUE!</v>
      </c>
      <c r="D194" t="e">
        <f t="shared" si="42"/>
        <v>#VALUE!</v>
      </c>
      <c r="E194" t="e">
        <f t="shared" si="36"/>
        <v>#VALUE!</v>
      </c>
      <c r="F194" t="e">
        <f t="shared" si="46"/>
        <v>#VALUE!</v>
      </c>
      <c r="G194" t="e">
        <f t="shared" si="46"/>
        <v>#VALUE!</v>
      </c>
      <c r="H194" t="e">
        <f t="shared" si="46"/>
        <v>#VALUE!</v>
      </c>
      <c r="I194" t="e">
        <f t="shared" si="46"/>
        <v>#VALUE!</v>
      </c>
      <c r="M194" s="9" t="e">
        <f t="shared" si="39"/>
        <v>#VALUE!</v>
      </c>
      <c r="N194" s="10" t="str">
        <f t="shared" si="43"/>
        <v/>
      </c>
      <c r="O194" s="10" t="str">
        <f t="shared" si="40"/>
        <v/>
      </c>
      <c r="P194" s="10" t="str">
        <f t="shared" si="40"/>
        <v/>
      </c>
      <c r="Q194" s="10" t="str">
        <f t="shared" si="40"/>
        <v/>
      </c>
      <c r="R194" s="10" t="str">
        <f t="shared" si="40"/>
        <v/>
      </c>
      <c r="S194" s="10" t="str">
        <f t="shared" si="40"/>
        <v/>
      </c>
    </row>
    <row r="195" spans="1:19" x14ac:dyDescent="0.3">
      <c r="A195" s="2" t="e">
        <f t="shared" si="45"/>
        <v>#VALUE!</v>
      </c>
      <c r="B195" s="2" t="e">
        <f t="shared" si="37"/>
        <v>#VALUE!</v>
      </c>
      <c r="D195" t="e">
        <f t="shared" si="42"/>
        <v>#VALUE!</v>
      </c>
      <c r="E195" t="e">
        <f t="shared" si="36"/>
        <v>#VALUE!</v>
      </c>
      <c r="F195" t="e">
        <f t="shared" si="46"/>
        <v>#VALUE!</v>
      </c>
      <c r="G195" t="e">
        <f t="shared" si="46"/>
        <v>#VALUE!</v>
      </c>
      <c r="H195" t="e">
        <f t="shared" si="46"/>
        <v>#VALUE!</v>
      </c>
      <c r="I195" t="e">
        <f t="shared" si="46"/>
        <v>#VALUE!</v>
      </c>
      <c r="M195" s="9" t="e">
        <f t="shared" si="39"/>
        <v>#VALUE!</v>
      </c>
      <c r="N195" s="10" t="str">
        <f t="shared" si="43"/>
        <v/>
      </c>
      <c r="O195" s="10" t="str">
        <f t="shared" si="40"/>
        <v/>
      </c>
      <c r="P195" s="10" t="str">
        <f t="shared" si="40"/>
        <v/>
      </c>
      <c r="Q195" s="10" t="str">
        <f t="shared" si="40"/>
        <v/>
      </c>
      <c r="R195" s="10" t="str">
        <f t="shared" si="40"/>
        <v/>
      </c>
      <c r="S195" s="10" t="str">
        <f t="shared" si="40"/>
        <v/>
      </c>
    </row>
    <row r="196" spans="1:19" x14ac:dyDescent="0.3">
      <c r="A196" s="2" t="e">
        <f t="shared" si="45"/>
        <v>#VALUE!</v>
      </c>
      <c r="B196" s="2" t="e">
        <f t="shared" si="37"/>
        <v>#VALUE!</v>
      </c>
      <c r="D196" t="e">
        <f t="shared" si="42"/>
        <v>#VALUE!</v>
      </c>
      <c r="E196" t="e">
        <f t="shared" si="36"/>
        <v>#VALUE!</v>
      </c>
      <c r="F196" t="e">
        <f t="shared" si="46"/>
        <v>#VALUE!</v>
      </c>
      <c r="G196" t="e">
        <f t="shared" si="46"/>
        <v>#VALUE!</v>
      </c>
      <c r="H196" t="e">
        <f t="shared" si="46"/>
        <v>#VALUE!</v>
      </c>
      <c r="I196" t="e">
        <f t="shared" si="46"/>
        <v>#VALUE!</v>
      </c>
      <c r="M196" s="9" t="e">
        <f t="shared" si="39"/>
        <v>#VALUE!</v>
      </c>
      <c r="N196" s="10" t="str">
        <f t="shared" si="43"/>
        <v/>
      </c>
      <c r="O196" s="10" t="str">
        <f t="shared" ref="O196:S246" si="47">IF(ISNUMBER(E196),_xlfn.NUMBERVALUE(IF(ISNUMBER(E196),MID($A$8,D196+1,E196-D196-1),"")),"")</f>
        <v/>
      </c>
      <c r="P196" s="10" t="str">
        <f t="shared" si="47"/>
        <v/>
      </c>
      <c r="Q196" s="10" t="str">
        <f t="shared" si="47"/>
        <v/>
      </c>
      <c r="R196" s="10" t="str">
        <f t="shared" si="47"/>
        <v/>
      </c>
      <c r="S196" s="10" t="str">
        <f t="shared" si="47"/>
        <v/>
      </c>
    </row>
    <row r="197" spans="1:19" x14ac:dyDescent="0.3">
      <c r="A197" s="2" t="e">
        <f t="shared" si="45"/>
        <v>#VALUE!</v>
      </c>
      <c r="B197" s="2" t="e">
        <f t="shared" si="37"/>
        <v>#VALUE!</v>
      </c>
      <c r="D197" t="e">
        <f t="shared" si="42"/>
        <v>#VALUE!</v>
      </c>
      <c r="E197" t="e">
        <f t="shared" si="36"/>
        <v>#VALUE!</v>
      </c>
      <c r="F197" t="e">
        <f t="shared" si="46"/>
        <v>#VALUE!</v>
      </c>
      <c r="G197" t="e">
        <f t="shared" si="46"/>
        <v>#VALUE!</v>
      </c>
      <c r="H197" t="e">
        <f t="shared" si="46"/>
        <v>#VALUE!</v>
      </c>
      <c r="I197" t="e">
        <f t="shared" si="46"/>
        <v>#VALUE!</v>
      </c>
      <c r="M197" s="9" t="e">
        <f t="shared" si="39"/>
        <v>#VALUE!</v>
      </c>
      <c r="N197" s="10" t="str">
        <f t="shared" si="43"/>
        <v/>
      </c>
      <c r="O197" s="10" t="str">
        <f t="shared" si="47"/>
        <v/>
      </c>
      <c r="P197" s="10" t="str">
        <f t="shared" si="47"/>
        <v/>
      </c>
      <c r="Q197" s="10" t="str">
        <f t="shared" si="47"/>
        <v/>
      </c>
      <c r="R197" s="10" t="str">
        <f t="shared" si="47"/>
        <v/>
      </c>
      <c r="S197" s="10" t="str">
        <f t="shared" si="47"/>
        <v/>
      </c>
    </row>
    <row r="198" spans="1:19" x14ac:dyDescent="0.3">
      <c r="A198" s="2" t="e">
        <f t="shared" si="45"/>
        <v>#VALUE!</v>
      </c>
      <c r="B198" s="2" t="e">
        <f t="shared" si="37"/>
        <v>#VALUE!</v>
      </c>
      <c r="D198" t="e">
        <f t="shared" si="42"/>
        <v>#VALUE!</v>
      </c>
      <c r="E198" t="e">
        <f t="shared" si="36"/>
        <v>#VALUE!</v>
      </c>
      <c r="F198" t="e">
        <f t="shared" si="46"/>
        <v>#VALUE!</v>
      </c>
      <c r="G198" t="e">
        <f t="shared" si="46"/>
        <v>#VALUE!</v>
      </c>
      <c r="H198" t="e">
        <f t="shared" si="46"/>
        <v>#VALUE!</v>
      </c>
      <c r="I198" t="e">
        <f t="shared" si="46"/>
        <v>#VALUE!</v>
      </c>
      <c r="M198" s="9" t="e">
        <f t="shared" si="39"/>
        <v>#VALUE!</v>
      </c>
      <c r="N198" s="10" t="str">
        <f t="shared" si="43"/>
        <v/>
      </c>
      <c r="O198" s="10" t="str">
        <f t="shared" si="47"/>
        <v/>
      </c>
      <c r="P198" s="10" t="str">
        <f t="shared" si="47"/>
        <v/>
      </c>
      <c r="Q198" s="10" t="str">
        <f t="shared" si="47"/>
        <v/>
      </c>
      <c r="R198" s="10" t="str">
        <f t="shared" si="47"/>
        <v/>
      </c>
      <c r="S198" s="10" t="str">
        <f t="shared" si="47"/>
        <v/>
      </c>
    </row>
    <row r="199" spans="1:19" x14ac:dyDescent="0.3">
      <c r="A199" s="2" t="e">
        <f t="shared" si="45"/>
        <v>#VALUE!</v>
      </c>
      <c r="B199" s="2" t="e">
        <f t="shared" si="37"/>
        <v>#VALUE!</v>
      </c>
      <c r="D199" t="e">
        <f t="shared" si="42"/>
        <v>#VALUE!</v>
      </c>
      <c r="E199" t="e">
        <f t="shared" si="36"/>
        <v>#VALUE!</v>
      </c>
      <c r="F199" t="e">
        <f t="shared" si="46"/>
        <v>#VALUE!</v>
      </c>
      <c r="G199" t="e">
        <f t="shared" si="46"/>
        <v>#VALUE!</v>
      </c>
      <c r="H199" t="e">
        <f t="shared" si="46"/>
        <v>#VALUE!</v>
      </c>
      <c r="I199" t="e">
        <f t="shared" si="46"/>
        <v>#VALUE!</v>
      </c>
      <c r="M199" s="9" t="e">
        <f t="shared" si="39"/>
        <v>#VALUE!</v>
      </c>
      <c r="N199" s="10" t="str">
        <f t="shared" si="43"/>
        <v/>
      </c>
      <c r="O199" s="10" t="str">
        <f t="shared" si="47"/>
        <v/>
      </c>
      <c r="P199" s="10" t="str">
        <f t="shared" si="47"/>
        <v/>
      </c>
      <c r="Q199" s="10" t="str">
        <f t="shared" si="47"/>
        <v/>
      </c>
      <c r="R199" s="10" t="str">
        <f t="shared" si="47"/>
        <v/>
      </c>
      <c r="S199" s="10" t="str">
        <f t="shared" si="47"/>
        <v/>
      </c>
    </row>
    <row r="200" spans="1:19" x14ac:dyDescent="0.3">
      <c r="A200" s="2" t="e">
        <f t="shared" si="45"/>
        <v>#VALUE!</v>
      </c>
      <c r="B200" s="2" t="e">
        <f t="shared" si="37"/>
        <v>#VALUE!</v>
      </c>
      <c r="D200" t="e">
        <f t="shared" si="42"/>
        <v>#VALUE!</v>
      </c>
      <c r="E200" t="e">
        <f t="shared" si="36"/>
        <v>#VALUE!</v>
      </c>
      <c r="F200" t="e">
        <f t="shared" si="46"/>
        <v>#VALUE!</v>
      </c>
      <c r="G200" t="e">
        <f t="shared" si="46"/>
        <v>#VALUE!</v>
      </c>
      <c r="H200" t="e">
        <f t="shared" si="46"/>
        <v>#VALUE!</v>
      </c>
      <c r="I200" t="e">
        <f t="shared" si="46"/>
        <v>#VALUE!</v>
      </c>
      <c r="M200" s="9" t="e">
        <f t="shared" si="39"/>
        <v>#VALUE!</v>
      </c>
      <c r="N200" s="10" t="str">
        <f t="shared" si="43"/>
        <v/>
      </c>
      <c r="O200" s="10" t="str">
        <f t="shared" si="47"/>
        <v/>
      </c>
      <c r="P200" s="10" t="str">
        <f t="shared" si="47"/>
        <v/>
      </c>
      <c r="Q200" s="10" t="str">
        <f t="shared" si="47"/>
        <v/>
      </c>
      <c r="R200" s="10" t="str">
        <f t="shared" si="47"/>
        <v/>
      </c>
      <c r="S200" s="10" t="str">
        <f t="shared" si="47"/>
        <v/>
      </c>
    </row>
    <row r="201" spans="1:19" x14ac:dyDescent="0.3">
      <c r="A201" s="2" t="e">
        <f t="shared" si="45"/>
        <v>#VALUE!</v>
      </c>
      <c r="B201" s="2" t="e">
        <f t="shared" si="37"/>
        <v>#VALUE!</v>
      </c>
      <c r="D201" t="e">
        <f t="shared" si="42"/>
        <v>#VALUE!</v>
      </c>
      <c r="E201" t="e">
        <f t="shared" si="36"/>
        <v>#VALUE!</v>
      </c>
      <c r="F201" t="e">
        <f t="shared" si="46"/>
        <v>#VALUE!</v>
      </c>
      <c r="G201" t="e">
        <f t="shared" si="46"/>
        <v>#VALUE!</v>
      </c>
      <c r="H201" t="e">
        <f t="shared" si="46"/>
        <v>#VALUE!</v>
      </c>
      <c r="I201" t="e">
        <f t="shared" si="46"/>
        <v>#VALUE!</v>
      </c>
      <c r="M201" s="9" t="e">
        <f t="shared" si="39"/>
        <v>#VALUE!</v>
      </c>
      <c r="N201" s="10" t="str">
        <f t="shared" si="43"/>
        <v/>
      </c>
      <c r="O201" s="10" t="str">
        <f t="shared" si="47"/>
        <v/>
      </c>
      <c r="P201" s="10" t="str">
        <f t="shared" si="47"/>
        <v/>
      </c>
      <c r="Q201" s="10" t="str">
        <f t="shared" si="47"/>
        <v/>
      </c>
      <c r="R201" s="10" t="str">
        <f t="shared" si="47"/>
        <v/>
      </c>
      <c r="S201" s="10" t="str">
        <f t="shared" si="47"/>
        <v/>
      </c>
    </row>
    <row r="202" spans="1:19" x14ac:dyDescent="0.3">
      <c r="A202" s="2" t="e">
        <f t="shared" si="45"/>
        <v>#VALUE!</v>
      </c>
      <c r="B202" s="2" t="e">
        <f t="shared" si="37"/>
        <v>#VALUE!</v>
      </c>
      <c r="D202" t="e">
        <f t="shared" si="42"/>
        <v>#VALUE!</v>
      </c>
      <c r="E202" t="e">
        <f t="shared" ref="E202:E265" si="48">IF(NOT(OR($B202="Z",$B202="V",$B202="H")),FIND(" ",$A$8,D202+2),"")</f>
        <v>#VALUE!</v>
      </c>
      <c r="F202" t="e">
        <f t="shared" si="46"/>
        <v>#VALUE!</v>
      </c>
      <c r="G202" t="e">
        <f t="shared" si="46"/>
        <v>#VALUE!</v>
      </c>
      <c r="H202" t="e">
        <f t="shared" si="46"/>
        <v>#VALUE!</v>
      </c>
      <c r="I202" t="e">
        <f t="shared" si="46"/>
        <v>#VALUE!</v>
      </c>
      <c r="M202" s="9" t="e">
        <f t="shared" si="39"/>
        <v>#VALUE!</v>
      </c>
      <c r="N202" s="10" t="str">
        <f t="shared" si="43"/>
        <v/>
      </c>
      <c r="O202" s="10" t="str">
        <f t="shared" si="47"/>
        <v/>
      </c>
      <c r="P202" s="10" t="str">
        <f t="shared" si="47"/>
        <v/>
      </c>
      <c r="Q202" s="10" t="str">
        <f t="shared" si="47"/>
        <v/>
      </c>
      <c r="R202" s="10" t="str">
        <f t="shared" si="47"/>
        <v/>
      </c>
      <c r="S202" s="10" t="str">
        <f t="shared" si="47"/>
        <v/>
      </c>
    </row>
    <row r="203" spans="1:19" x14ac:dyDescent="0.3">
      <c r="A203" s="2" t="e">
        <f t="shared" si="45"/>
        <v>#VALUE!</v>
      </c>
      <c r="B203" s="2" t="e">
        <f t="shared" si="37"/>
        <v>#VALUE!</v>
      </c>
      <c r="D203" t="e">
        <f t="shared" si="42"/>
        <v>#VALUE!</v>
      </c>
      <c r="E203" t="e">
        <f t="shared" si="48"/>
        <v>#VALUE!</v>
      </c>
      <c r="F203" t="e">
        <f t="shared" si="46"/>
        <v>#VALUE!</v>
      </c>
      <c r="G203" t="e">
        <f t="shared" si="46"/>
        <v>#VALUE!</v>
      </c>
      <c r="H203" t="e">
        <f t="shared" si="46"/>
        <v>#VALUE!</v>
      </c>
      <c r="I203" t="e">
        <f t="shared" si="46"/>
        <v>#VALUE!</v>
      </c>
      <c r="M203" s="9" t="e">
        <f t="shared" si="39"/>
        <v>#VALUE!</v>
      </c>
      <c r="N203" s="10" t="str">
        <f t="shared" si="43"/>
        <v/>
      </c>
      <c r="O203" s="10" t="str">
        <f t="shared" si="47"/>
        <v/>
      </c>
      <c r="P203" s="10" t="str">
        <f t="shared" si="47"/>
        <v/>
      </c>
      <c r="Q203" s="10" t="str">
        <f t="shared" si="47"/>
        <v/>
      </c>
      <c r="R203" s="10" t="str">
        <f t="shared" si="47"/>
        <v/>
      </c>
      <c r="S203" s="10" t="str">
        <f t="shared" si="47"/>
        <v/>
      </c>
    </row>
    <row r="204" spans="1:19" x14ac:dyDescent="0.3">
      <c r="A204" s="2" t="e">
        <f t="shared" si="45"/>
        <v>#VALUE!</v>
      </c>
      <c r="B204" s="2" t="e">
        <f t="shared" si="37"/>
        <v>#VALUE!</v>
      </c>
      <c r="D204" t="e">
        <f t="shared" si="42"/>
        <v>#VALUE!</v>
      </c>
      <c r="E204" t="e">
        <f t="shared" si="48"/>
        <v>#VALUE!</v>
      </c>
      <c r="F204" t="e">
        <f t="shared" si="46"/>
        <v>#VALUE!</v>
      </c>
      <c r="G204" t="e">
        <f t="shared" si="46"/>
        <v>#VALUE!</v>
      </c>
      <c r="H204" t="e">
        <f t="shared" si="46"/>
        <v>#VALUE!</v>
      </c>
      <c r="I204" t="e">
        <f t="shared" si="46"/>
        <v>#VALUE!</v>
      </c>
      <c r="M204" s="9" t="e">
        <f t="shared" si="39"/>
        <v>#VALUE!</v>
      </c>
      <c r="N204" s="10" t="str">
        <f t="shared" si="43"/>
        <v/>
      </c>
      <c r="O204" s="10" t="str">
        <f t="shared" si="47"/>
        <v/>
      </c>
      <c r="P204" s="10" t="str">
        <f t="shared" si="47"/>
        <v/>
      </c>
      <c r="Q204" s="10" t="str">
        <f t="shared" si="47"/>
        <v/>
      </c>
      <c r="R204" s="10" t="str">
        <f t="shared" si="47"/>
        <v/>
      </c>
      <c r="S204" s="10" t="str">
        <f t="shared" si="47"/>
        <v/>
      </c>
    </row>
    <row r="205" spans="1:19" x14ac:dyDescent="0.3">
      <c r="A205" s="2" t="e">
        <f t="shared" si="45"/>
        <v>#VALUE!</v>
      </c>
      <c r="B205" s="2" t="e">
        <f t="shared" ref="B205:B268" si="49">MID($A$8,A205,1)</f>
        <v>#VALUE!</v>
      </c>
      <c r="D205" t="e">
        <f t="shared" si="42"/>
        <v>#VALUE!</v>
      </c>
      <c r="E205" t="e">
        <f t="shared" si="48"/>
        <v>#VALUE!</v>
      </c>
      <c r="F205" t="e">
        <f t="shared" ref="F205:I220" si="50">IF(OR($B205="C",$B205="A"),FIND(" ",$A$8,E205+2),"")</f>
        <v>#VALUE!</v>
      </c>
      <c r="G205" t="e">
        <f t="shared" si="50"/>
        <v>#VALUE!</v>
      </c>
      <c r="H205" t="e">
        <f t="shared" si="50"/>
        <v>#VALUE!</v>
      </c>
      <c r="I205" t="e">
        <f t="shared" si="50"/>
        <v>#VALUE!</v>
      </c>
      <c r="M205" s="9" t="e">
        <f t="shared" ref="M205:M268" si="51">B205</f>
        <v>#VALUE!</v>
      </c>
      <c r="N205" s="10" t="str">
        <f t="shared" si="43"/>
        <v/>
      </c>
      <c r="O205" s="10" t="str">
        <f t="shared" si="47"/>
        <v/>
      </c>
      <c r="P205" s="10" t="str">
        <f t="shared" si="47"/>
        <v/>
      </c>
      <c r="Q205" s="10" t="str">
        <f t="shared" si="47"/>
        <v/>
      </c>
      <c r="R205" s="10" t="str">
        <f t="shared" si="47"/>
        <v/>
      </c>
      <c r="S205" s="10" t="str">
        <f t="shared" si="47"/>
        <v/>
      </c>
    </row>
    <row r="206" spans="1:19" x14ac:dyDescent="0.3">
      <c r="A206" s="2" t="e">
        <f t="shared" si="45"/>
        <v>#VALUE!</v>
      </c>
      <c r="B206" s="2" t="e">
        <f t="shared" si="49"/>
        <v>#VALUE!</v>
      </c>
      <c r="D206" t="e">
        <f t="shared" si="42"/>
        <v>#VALUE!</v>
      </c>
      <c r="E206" t="e">
        <f t="shared" si="48"/>
        <v>#VALUE!</v>
      </c>
      <c r="F206" t="e">
        <f t="shared" si="50"/>
        <v>#VALUE!</v>
      </c>
      <c r="G206" t="e">
        <f t="shared" si="50"/>
        <v>#VALUE!</v>
      </c>
      <c r="H206" t="e">
        <f t="shared" si="50"/>
        <v>#VALUE!</v>
      </c>
      <c r="I206" t="e">
        <f t="shared" si="50"/>
        <v>#VALUE!</v>
      </c>
      <c r="M206" s="9" t="e">
        <f t="shared" si="51"/>
        <v>#VALUE!</v>
      </c>
      <c r="N206" s="10" t="str">
        <f t="shared" si="43"/>
        <v/>
      </c>
      <c r="O206" s="10" t="str">
        <f t="shared" si="47"/>
        <v/>
      </c>
      <c r="P206" s="10" t="str">
        <f t="shared" si="47"/>
        <v/>
      </c>
      <c r="Q206" s="10" t="str">
        <f t="shared" si="47"/>
        <v/>
      </c>
      <c r="R206" s="10" t="str">
        <f t="shared" si="47"/>
        <v/>
      </c>
      <c r="S206" s="10" t="str">
        <f t="shared" si="47"/>
        <v/>
      </c>
    </row>
    <row r="207" spans="1:19" x14ac:dyDescent="0.3">
      <c r="A207" s="2" t="e">
        <f t="shared" si="45"/>
        <v>#VALUE!</v>
      </c>
      <c r="B207" s="2" t="e">
        <f t="shared" si="49"/>
        <v>#VALUE!</v>
      </c>
      <c r="D207" t="e">
        <f t="shared" si="42"/>
        <v>#VALUE!</v>
      </c>
      <c r="E207" t="e">
        <f t="shared" si="48"/>
        <v>#VALUE!</v>
      </c>
      <c r="F207" t="e">
        <f t="shared" si="50"/>
        <v>#VALUE!</v>
      </c>
      <c r="G207" t="e">
        <f t="shared" si="50"/>
        <v>#VALUE!</v>
      </c>
      <c r="H207" t="e">
        <f t="shared" si="50"/>
        <v>#VALUE!</v>
      </c>
      <c r="I207" t="e">
        <f t="shared" si="50"/>
        <v>#VALUE!</v>
      </c>
      <c r="M207" s="9" t="e">
        <f t="shared" si="51"/>
        <v>#VALUE!</v>
      </c>
      <c r="N207" s="10" t="str">
        <f t="shared" si="43"/>
        <v/>
      </c>
      <c r="O207" s="10" t="str">
        <f t="shared" si="47"/>
        <v/>
      </c>
      <c r="P207" s="10" t="str">
        <f t="shared" si="47"/>
        <v/>
      </c>
      <c r="Q207" s="10" t="str">
        <f t="shared" si="47"/>
        <v/>
      </c>
      <c r="R207" s="10" t="str">
        <f t="shared" si="47"/>
        <v/>
      </c>
      <c r="S207" s="10" t="str">
        <f t="shared" si="47"/>
        <v/>
      </c>
    </row>
    <row r="208" spans="1:19" x14ac:dyDescent="0.3">
      <c r="A208" s="2" t="e">
        <f t="shared" si="45"/>
        <v>#VALUE!</v>
      </c>
      <c r="B208" s="2" t="e">
        <f t="shared" si="49"/>
        <v>#VALUE!</v>
      </c>
      <c r="D208" t="e">
        <f t="shared" si="42"/>
        <v>#VALUE!</v>
      </c>
      <c r="E208" t="e">
        <f t="shared" si="48"/>
        <v>#VALUE!</v>
      </c>
      <c r="F208" t="e">
        <f t="shared" si="50"/>
        <v>#VALUE!</v>
      </c>
      <c r="G208" t="e">
        <f t="shared" si="50"/>
        <v>#VALUE!</v>
      </c>
      <c r="H208" t="e">
        <f t="shared" si="50"/>
        <v>#VALUE!</v>
      </c>
      <c r="I208" t="e">
        <f t="shared" si="50"/>
        <v>#VALUE!</v>
      </c>
      <c r="M208" s="9" t="e">
        <f t="shared" si="51"/>
        <v>#VALUE!</v>
      </c>
      <c r="N208" s="10" t="str">
        <f t="shared" si="43"/>
        <v/>
      </c>
      <c r="O208" s="10" t="str">
        <f t="shared" si="47"/>
        <v/>
      </c>
      <c r="P208" s="10" t="str">
        <f t="shared" si="47"/>
        <v/>
      </c>
      <c r="Q208" s="10" t="str">
        <f t="shared" si="47"/>
        <v/>
      </c>
      <c r="R208" s="10" t="str">
        <f t="shared" si="47"/>
        <v/>
      </c>
      <c r="S208" s="10" t="str">
        <f t="shared" si="47"/>
        <v/>
      </c>
    </row>
    <row r="209" spans="1:19" x14ac:dyDescent="0.3">
      <c r="A209" s="2" t="e">
        <f t="shared" si="45"/>
        <v>#VALUE!</v>
      </c>
      <c r="B209" s="2" t="e">
        <f t="shared" si="49"/>
        <v>#VALUE!</v>
      </c>
      <c r="D209" t="e">
        <f t="shared" si="42"/>
        <v>#VALUE!</v>
      </c>
      <c r="E209" t="e">
        <f t="shared" si="48"/>
        <v>#VALUE!</v>
      </c>
      <c r="F209" t="e">
        <f t="shared" si="50"/>
        <v>#VALUE!</v>
      </c>
      <c r="G209" t="e">
        <f t="shared" si="50"/>
        <v>#VALUE!</v>
      </c>
      <c r="H209" t="e">
        <f t="shared" si="50"/>
        <v>#VALUE!</v>
      </c>
      <c r="I209" t="e">
        <f t="shared" si="50"/>
        <v>#VALUE!</v>
      </c>
      <c r="M209" s="9" t="e">
        <f t="shared" si="51"/>
        <v>#VALUE!</v>
      </c>
      <c r="N209" s="10" t="str">
        <f t="shared" si="43"/>
        <v/>
      </c>
      <c r="O209" s="10" t="str">
        <f t="shared" si="47"/>
        <v/>
      </c>
      <c r="P209" s="10" t="str">
        <f t="shared" si="47"/>
        <v/>
      </c>
      <c r="Q209" s="10" t="str">
        <f t="shared" si="47"/>
        <v/>
      </c>
      <c r="R209" s="10" t="str">
        <f t="shared" si="47"/>
        <v/>
      </c>
      <c r="S209" s="10" t="str">
        <f t="shared" si="47"/>
        <v/>
      </c>
    </row>
    <row r="210" spans="1:19" x14ac:dyDescent="0.3">
      <c r="A210" s="2" t="e">
        <f t="shared" si="45"/>
        <v>#VALUE!</v>
      </c>
      <c r="B210" s="2" t="e">
        <f t="shared" si="49"/>
        <v>#VALUE!</v>
      </c>
      <c r="D210" t="e">
        <f t="shared" si="42"/>
        <v>#VALUE!</v>
      </c>
      <c r="E210" t="e">
        <f t="shared" si="48"/>
        <v>#VALUE!</v>
      </c>
      <c r="F210" t="e">
        <f t="shared" si="50"/>
        <v>#VALUE!</v>
      </c>
      <c r="G210" t="e">
        <f t="shared" si="50"/>
        <v>#VALUE!</v>
      </c>
      <c r="H210" t="e">
        <f t="shared" si="50"/>
        <v>#VALUE!</v>
      </c>
      <c r="I210" t="e">
        <f t="shared" si="50"/>
        <v>#VALUE!</v>
      </c>
      <c r="M210" s="9" t="e">
        <f t="shared" si="51"/>
        <v>#VALUE!</v>
      </c>
      <c r="N210" s="10" t="str">
        <f t="shared" si="43"/>
        <v/>
      </c>
      <c r="O210" s="10" t="str">
        <f t="shared" si="47"/>
        <v/>
      </c>
      <c r="P210" s="10" t="str">
        <f t="shared" si="47"/>
        <v/>
      </c>
      <c r="Q210" s="10" t="str">
        <f t="shared" si="47"/>
        <v/>
      </c>
      <c r="R210" s="10" t="str">
        <f t="shared" si="47"/>
        <v/>
      </c>
      <c r="S210" s="10" t="str">
        <f t="shared" si="47"/>
        <v/>
      </c>
    </row>
    <row r="211" spans="1:19" x14ac:dyDescent="0.3">
      <c r="A211" s="2" t="e">
        <f t="shared" si="45"/>
        <v>#VALUE!</v>
      </c>
      <c r="B211" s="2" t="e">
        <f t="shared" si="49"/>
        <v>#VALUE!</v>
      </c>
      <c r="D211" t="e">
        <f t="shared" si="42"/>
        <v>#VALUE!</v>
      </c>
      <c r="E211" t="e">
        <f t="shared" si="48"/>
        <v>#VALUE!</v>
      </c>
      <c r="F211" t="e">
        <f t="shared" si="50"/>
        <v>#VALUE!</v>
      </c>
      <c r="G211" t="e">
        <f t="shared" si="50"/>
        <v>#VALUE!</v>
      </c>
      <c r="H211" t="e">
        <f t="shared" si="50"/>
        <v>#VALUE!</v>
      </c>
      <c r="I211" t="e">
        <f t="shared" si="50"/>
        <v>#VALUE!</v>
      </c>
      <c r="M211" s="9" t="e">
        <f t="shared" si="51"/>
        <v>#VALUE!</v>
      </c>
      <c r="N211" s="10" t="str">
        <f t="shared" si="43"/>
        <v/>
      </c>
      <c r="O211" s="10" t="str">
        <f t="shared" si="47"/>
        <v/>
      </c>
      <c r="P211" s="10" t="str">
        <f t="shared" si="47"/>
        <v/>
      </c>
      <c r="Q211" s="10" t="str">
        <f t="shared" si="47"/>
        <v/>
      </c>
      <c r="R211" s="10" t="str">
        <f t="shared" si="47"/>
        <v/>
      </c>
      <c r="S211" s="10" t="str">
        <f t="shared" si="47"/>
        <v/>
      </c>
    </row>
    <row r="212" spans="1:19" x14ac:dyDescent="0.3">
      <c r="A212" s="2" t="e">
        <f t="shared" si="45"/>
        <v>#VALUE!</v>
      </c>
      <c r="B212" s="2" t="e">
        <f t="shared" si="49"/>
        <v>#VALUE!</v>
      </c>
      <c r="D212" t="e">
        <f t="shared" si="42"/>
        <v>#VALUE!</v>
      </c>
      <c r="E212" t="e">
        <f t="shared" si="48"/>
        <v>#VALUE!</v>
      </c>
      <c r="F212" t="e">
        <f t="shared" si="50"/>
        <v>#VALUE!</v>
      </c>
      <c r="G212" t="e">
        <f t="shared" si="50"/>
        <v>#VALUE!</v>
      </c>
      <c r="H212" t="e">
        <f t="shared" si="50"/>
        <v>#VALUE!</v>
      </c>
      <c r="I212" t="e">
        <f t="shared" si="50"/>
        <v>#VALUE!</v>
      </c>
      <c r="M212" s="9" t="e">
        <f t="shared" si="51"/>
        <v>#VALUE!</v>
      </c>
      <c r="N212" s="10" t="str">
        <f t="shared" si="43"/>
        <v/>
      </c>
      <c r="O212" s="10" t="str">
        <f t="shared" si="47"/>
        <v/>
      </c>
      <c r="P212" s="10" t="str">
        <f t="shared" si="47"/>
        <v/>
      </c>
      <c r="Q212" s="10" t="str">
        <f t="shared" si="47"/>
        <v/>
      </c>
      <c r="R212" s="10" t="str">
        <f t="shared" si="47"/>
        <v/>
      </c>
      <c r="S212" s="10" t="str">
        <f t="shared" si="47"/>
        <v/>
      </c>
    </row>
    <row r="213" spans="1:19" x14ac:dyDescent="0.3">
      <c r="A213" s="2" t="e">
        <f t="shared" si="45"/>
        <v>#VALUE!</v>
      </c>
      <c r="B213" s="2" t="e">
        <f t="shared" si="49"/>
        <v>#VALUE!</v>
      </c>
      <c r="D213" t="e">
        <f t="shared" si="42"/>
        <v>#VALUE!</v>
      </c>
      <c r="E213" t="e">
        <f t="shared" si="48"/>
        <v>#VALUE!</v>
      </c>
      <c r="F213" t="e">
        <f t="shared" si="50"/>
        <v>#VALUE!</v>
      </c>
      <c r="G213" t="e">
        <f t="shared" si="50"/>
        <v>#VALUE!</v>
      </c>
      <c r="H213" t="e">
        <f t="shared" si="50"/>
        <v>#VALUE!</v>
      </c>
      <c r="I213" t="e">
        <f t="shared" si="50"/>
        <v>#VALUE!</v>
      </c>
      <c r="M213" s="9" t="e">
        <f t="shared" si="51"/>
        <v>#VALUE!</v>
      </c>
      <c r="N213" s="10" t="str">
        <f t="shared" si="43"/>
        <v/>
      </c>
      <c r="O213" s="10" t="str">
        <f t="shared" si="47"/>
        <v/>
      </c>
      <c r="P213" s="10" t="str">
        <f t="shared" si="47"/>
        <v/>
      </c>
      <c r="Q213" s="10" t="str">
        <f t="shared" si="47"/>
        <v/>
      </c>
      <c r="R213" s="10" t="str">
        <f t="shared" si="47"/>
        <v/>
      </c>
      <c r="S213" s="10" t="str">
        <f t="shared" si="47"/>
        <v/>
      </c>
    </row>
    <row r="214" spans="1:19" x14ac:dyDescent="0.3">
      <c r="A214" s="2" t="e">
        <f t="shared" si="45"/>
        <v>#VALUE!</v>
      </c>
      <c r="B214" s="2" t="e">
        <f t="shared" si="49"/>
        <v>#VALUE!</v>
      </c>
      <c r="D214" t="e">
        <f t="shared" si="42"/>
        <v>#VALUE!</v>
      </c>
      <c r="E214" t="e">
        <f t="shared" si="48"/>
        <v>#VALUE!</v>
      </c>
      <c r="F214" t="e">
        <f t="shared" si="50"/>
        <v>#VALUE!</v>
      </c>
      <c r="G214" t="e">
        <f t="shared" si="50"/>
        <v>#VALUE!</v>
      </c>
      <c r="H214" t="e">
        <f t="shared" si="50"/>
        <v>#VALUE!</v>
      </c>
      <c r="I214" t="e">
        <f t="shared" si="50"/>
        <v>#VALUE!</v>
      </c>
      <c r="M214" s="9" t="e">
        <f t="shared" si="51"/>
        <v>#VALUE!</v>
      </c>
      <c r="N214" s="10" t="str">
        <f t="shared" si="43"/>
        <v/>
      </c>
      <c r="O214" s="10" t="str">
        <f t="shared" si="47"/>
        <v/>
      </c>
      <c r="P214" s="10" t="str">
        <f t="shared" si="47"/>
        <v/>
      </c>
      <c r="Q214" s="10" t="str">
        <f t="shared" si="47"/>
        <v/>
      </c>
      <c r="R214" s="10" t="str">
        <f t="shared" si="47"/>
        <v/>
      </c>
      <c r="S214" s="10" t="str">
        <f t="shared" si="47"/>
        <v/>
      </c>
    </row>
    <row r="215" spans="1:19" x14ac:dyDescent="0.3">
      <c r="A215" s="2" t="e">
        <f t="shared" si="45"/>
        <v>#VALUE!</v>
      </c>
      <c r="B215" s="2" t="e">
        <f t="shared" si="49"/>
        <v>#VALUE!</v>
      </c>
      <c r="D215" t="e">
        <f t="shared" si="42"/>
        <v>#VALUE!</v>
      </c>
      <c r="E215" t="e">
        <f t="shared" si="48"/>
        <v>#VALUE!</v>
      </c>
      <c r="F215" t="e">
        <f t="shared" si="50"/>
        <v>#VALUE!</v>
      </c>
      <c r="G215" t="e">
        <f t="shared" si="50"/>
        <v>#VALUE!</v>
      </c>
      <c r="H215" t="e">
        <f t="shared" si="50"/>
        <v>#VALUE!</v>
      </c>
      <c r="I215" t="e">
        <f t="shared" si="50"/>
        <v>#VALUE!</v>
      </c>
      <c r="M215" s="9" t="e">
        <f t="shared" si="51"/>
        <v>#VALUE!</v>
      </c>
      <c r="N215" s="10" t="str">
        <f t="shared" si="43"/>
        <v/>
      </c>
      <c r="O215" s="10" t="str">
        <f t="shared" si="47"/>
        <v/>
      </c>
      <c r="P215" s="10" t="str">
        <f t="shared" si="47"/>
        <v/>
      </c>
      <c r="Q215" s="10" t="str">
        <f t="shared" si="47"/>
        <v/>
      </c>
      <c r="R215" s="10" t="str">
        <f t="shared" si="47"/>
        <v/>
      </c>
      <c r="S215" s="10" t="str">
        <f t="shared" si="47"/>
        <v/>
      </c>
    </row>
    <row r="216" spans="1:19" x14ac:dyDescent="0.3">
      <c r="A216" s="2" t="e">
        <f t="shared" si="45"/>
        <v>#VALUE!</v>
      </c>
      <c r="B216" s="2" t="e">
        <f t="shared" si="49"/>
        <v>#VALUE!</v>
      </c>
      <c r="D216" t="e">
        <f t="shared" si="42"/>
        <v>#VALUE!</v>
      </c>
      <c r="E216" t="e">
        <f t="shared" si="48"/>
        <v>#VALUE!</v>
      </c>
      <c r="F216" t="e">
        <f t="shared" si="50"/>
        <v>#VALUE!</v>
      </c>
      <c r="G216" t="e">
        <f t="shared" si="50"/>
        <v>#VALUE!</v>
      </c>
      <c r="H216" t="e">
        <f t="shared" si="50"/>
        <v>#VALUE!</v>
      </c>
      <c r="I216" t="e">
        <f t="shared" si="50"/>
        <v>#VALUE!</v>
      </c>
      <c r="M216" s="9" t="e">
        <f t="shared" si="51"/>
        <v>#VALUE!</v>
      </c>
      <c r="N216" s="10" t="str">
        <f t="shared" si="43"/>
        <v/>
      </c>
      <c r="O216" s="10" t="str">
        <f t="shared" si="47"/>
        <v/>
      </c>
      <c r="P216" s="10" t="str">
        <f t="shared" si="47"/>
        <v/>
      </c>
      <c r="Q216" s="10" t="str">
        <f t="shared" si="47"/>
        <v/>
      </c>
      <c r="R216" s="10" t="str">
        <f t="shared" si="47"/>
        <v/>
      </c>
      <c r="S216" s="10" t="str">
        <f t="shared" si="47"/>
        <v/>
      </c>
    </row>
    <row r="217" spans="1:19" x14ac:dyDescent="0.3">
      <c r="A217" s="2" t="e">
        <f t="shared" si="45"/>
        <v>#VALUE!</v>
      </c>
      <c r="B217" s="2" t="e">
        <f t="shared" si="49"/>
        <v>#VALUE!</v>
      </c>
      <c r="D217" t="e">
        <f t="shared" si="42"/>
        <v>#VALUE!</v>
      </c>
      <c r="E217" t="e">
        <f t="shared" si="48"/>
        <v>#VALUE!</v>
      </c>
      <c r="F217" t="e">
        <f t="shared" si="50"/>
        <v>#VALUE!</v>
      </c>
      <c r="G217" t="e">
        <f t="shared" si="50"/>
        <v>#VALUE!</v>
      </c>
      <c r="H217" t="e">
        <f t="shared" si="50"/>
        <v>#VALUE!</v>
      </c>
      <c r="I217" t="e">
        <f t="shared" si="50"/>
        <v>#VALUE!</v>
      </c>
      <c r="M217" s="9" t="e">
        <f t="shared" si="51"/>
        <v>#VALUE!</v>
      </c>
      <c r="N217" s="10" t="str">
        <f t="shared" si="43"/>
        <v/>
      </c>
      <c r="O217" s="10" t="str">
        <f t="shared" si="47"/>
        <v/>
      </c>
      <c r="P217" s="10" t="str">
        <f t="shared" si="47"/>
        <v/>
      </c>
      <c r="Q217" s="10" t="str">
        <f t="shared" si="47"/>
        <v/>
      </c>
      <c r="R217" s="10" t="str">
        <f t="shared" si="47"/>
        <v/>
      </c>
      <c r="S217" s="10" t="str">
        <f t="shared" si="47"/>
        <v/>
      </c>
    </row>
    <row r="218" spans="1:19" x14ac:dyDescent="0.3">
      <c r="A218" s="2" t="e">
        <f t="shared" si="45"/>
        <v>#VALUE!</v>
      </c>
      <c r="B218" s="2" t="e">
        <f t="shared" si="49"/>
        <v>#VALUE!</v>
      </c>
      <c r="D218" t="e">
        <f t="shared" si="42"/>
        <v>#VALUE!</v>
      </c>
      <c r="E218" t="e">
        <f t="shared" si="48"/>
        <v>#VALUE!</v>
      </c>
      <c r="F218" t="e">
        <f t="shared" si="50"/>
        <v>#VALUE!</v>
      </c>
      <c r="G218" t="e">
        <f t="shared" si="50"/>
        <v>#VALUE!</v>
      </c>
      <c r="H218" t="e">
        <f t="shared" si="50"/>
        <v>#VALUE!</v>
      </c>
      <c r="I218" t="e">
        <f t="shared" si="50"/>
        <v>#VALUE!</v>
      </c>
      <c r="M218" s="9" t="e">
        <f t="shared" si="51"/>
        <v>#VALUE!</v>
      </c>
      <c r="N218" s="10" t="str">
        <f t="shared" si="43"/>
        <v/>
      </c>
      <c r="O218" s="10" t="str">
        <f t="shared" si="47"/>
        <v/>
      </c>
      <c r="P218" s="10" t="str">
        <f t="shared" si="47"/>
        <v/>
      </c>
      <c r="Q218" s="10" t="str">
        <f t="shared" si="47"/>
        <v/>
      </c>
      <c r="R218" s="10" t="str">
        <f t="shared" si="47"/>
        <v/>
      </c>
      <c r="S218" s="10" t="str">
        <f t="shared" si="47"/>
        <v/>
      </c>
    </row>
    <row r="219" spans="1:19" x14ac:dyDescent="0.3">
      <c r="A219" s="2" t="e">
        <f t="shared" si="45"/>
        <v>#VALUE!</v>
      </c>
      <c r="B219" s="2" t="e">
        <f t="shared" si="49"/>
        <v>#VALUE!</v>
      </c>
      <c r="D219" t="e">
        <f t="shared" si="42"/>
        <v>#VALUE!</v>
      </c>
      <c r="E219" t="e">
        <f t="shared" si="48"/>
        <v>#VALUE!</v>
      </c>
      <c r="F219" t="e">
        <f t="shared" si="50"/>
        <v>#VALUE!</v>
      </c>
      <c r="G219" t="e">
        <f t="shared" si="50"/>
        <v>#VALUE!</v>
      </c>
      <c r="H219" t="e">
        <f t="shared" si="50"/>
        <v>#VALUE!</v>
      </c>
      <c r="I219" t="e">
        <f t="shared" si="50"/>
        <v>#VALUE!</v>
      </c>
      <c r="M219" s="9" t="e">
        <f t="shared" si="51"/>
        <v>#VALUE!</v>
      </c>
      <c r="N219" s="10" t="str">
        <f t="shared" si="43"/>
        <v/>
      </c>
      <c r="O219" s="10" t="str">
        <f t="shared" si="47"/>
        <v/>
      </c>
      <c r="P219" s="10" t="str">
        <f t="shared" si="47"/>
        <v/>
      </c>
      <c r="Q219" s="10" t="str">
        <f t="shared" si="47"/>
        <v/>
      </c>
      <c r="R219" s="10" t="str">
        <f t="shared" si="47"/>
        <v/>
      </c>
      <c r="S219" s="10" t="str">
        <f t="shared" si="47"/>
        <v/>
      </c>
    </row>
    <row r="220" spans="1:19" x14ac:dyDescent="0.3">
      <c r="A220" s="2" t="e">
        <f t="shared" si="45"/>
        <v>#VALUE!</v>
      </c>
      <c r="B220" s="2" t="e">
        <f t="shared" si="49"/>
        <v>#VALUE!</v>
      </c>
      <c r="D220" t="e">
        <f t="shared" si="42"/>
        <v>#VALUE!</v>
      </c>
      <c r="E220" t="e">
        <f t="shared" si="48"/>
        <v>#VALUE!</v>
      </c>
      <c r="F220" t="e">
        <f t="shared" si="50"/>
        <v>#VALUE!</v>
      </c>
      <c r="G220" t="e">
        <f t="shared" si="50"/>
        <v>#VALUE!</v>
      </c>
      <c r="H220" t="e">
        <f t="shared" si="50"/>
        <v>#VALUE!</v>
      </c>
      <c r="I220" t="e">
        <f t="shared" si="50"/>
        <v>#VALUE!</v>
      </c>
      <c r="M220" s="9" t="e">
        <f t="shared" si="51"/>
        <v>#VALUE!</v>
      </c>
      <c r="N220" s="10" t="str">
        <f t="shared" si="43"/>
        <v/>
      </c>
      <c r="O220" s="10" t="str">
        <f t="shared" si="47"/>
        <v/>
      </c>
      <c r="P220" s="10" t="str">
        <f t="shared" si="47"/>
        <v/>
      </c>
      <c r="Q220" s="10" t="str">
        <f t="shared" si="47"/>
        <v/>
      </c>
      <c r="R220" s="10" t="str">
        <f t="shared" si="47"/>
        <v/>
      </c>
      <c r="S220" s="10" t="str">
        <f t="shared" si="47"/>
        <v/>
      </c>
    </row>
    <row r="221" spans="1:19" x14ac:dyDescent="0.3">
      <c r="A221" s="2" t="e">
        <f t="shared" si="45"/>
        <v>#VALUE!</v>
      </c>
      <c r="B221" s="2" t="e">
        <f t="shared" si="49"/>
        <v>#VALUE!</v>
      </c>
      <c r="D221" t="e">
        <f t="shared" si="42"/>
        <v>#VALUE!</v>
      </c>
      <c r="E221" t="e">
        <f t="shared" si="48"/>
        <v>#VALUE!</v>
      </c>
      <c r="F221" t="e">
        <f t="shared" ref="F221:I236" si="52">IF(OR($B221="C",$B221="A"),FIND(" ",$A$8,E221+2),"")</f>
        <v>#VALUE!</v>
      </c>
      <c r="G221" t="e">
        <f t="shared" si="52"/>
        <v>#VALUE!</v>
      </c>
      <c r="H221" t="e">
        <f t="shared" si="52"/>
        <v>#VALUE!</v>
      </c>
      <c r="I221" t="e">
        <f t="shared" si="52"/>
        <v>#VALUE!</v>
      </c>
      <c r="M221" s="9" t="e">
        <f t="shared" si="51"/>
        <v>#VALUE!</v>
      </c>
      <c r="N221" s="10" t="str">
        <f t="shared" si="43"/>
        <v/>
      </c>
      <c r="O221" s="10" t="str">
        <f t="shared" si="47"/>
        <v/>
      </c>
      <c r="P221" s="10" t="str">
        <f t="shared" si="47"/>
        <v/>
      </c>
      <c r="Q221" s="10" t="str">
        <f t="shared" si="47"/>
        <v/>
      </c>
      <c r="R221" s="10" t="str">
        <f t="shared" si="47"/>
        <v/>
      </c>
      <c r="S221" s="10" t="str">
        <f t="shared" si="47"/>
        <v/>
      </c>
    </row>
    <row r="222" spans="1:19" x14ac:dyDescent="0.3">
      <c r="A222" s="2" t="e">
        <f t="shared" si="45"/>
        <v>#VALUE!</v>
      </c>
      <c r="B222" s="2" t="e">
        <f t="shared" si="49"/>
        <v>#VALUE!</v>
      </c>
      <c r="D222" t="e">
        <f t="shared" si="42"/>
        <v>#VALUE!</v>
      </c>
      <c r="E222" t="e">
        <f t="shared" si="48"/>
        <v>#VALUE!</v>
      </c>
      <c r="F222" t="e">
        <f t="shared" si="52"/>
        <v>#VALUE!</v>
      </c>
      <c r="G222" t="e">
        <f t="shared" si="52"/>
        <v>#VALUE!</v>
      </c>
      <c r="H222" t="e">
        <f t="shared" si="52"/>
        <v>#VALUE!</v>
      </c>
      <c r="I222" t="e">
        <f t="shared" si="52"/>
        <v>#VALUE!</v>
      </c>
      <c r="M222" s="9" t="e">
        <f t="shared" si="51"/>
        <v>#VALUE!</v>
      </c>
      <c r="N222" s="10" t="str">
        <f t="shared" si="43"/>
        <v/>
      </c>
      <c r="O222" s="10" t="str">
        <f t="shared" si="47"/>
        <v/>
      </c>
      <c r="P222" s="10" t="str">
        <f t="shared" si="47"/>
        <v/>
      </c>
      <c r="Q222" s="10" t="str">
        <f t="shared" si="47"/>
        <v/>
      </c>
      <c r="R222" s="10" t="str">
        <f t="shared" si="47"/>
        <v/>
      </c>
      <c r="S222" s="10" t="str">
        <f t="shared" si="47"/>
        <v/>
      </c>
    </row>
    <row r="223" spans="1:19" x14ac:dyDescent="0.3">
      <c r="A223" s="2" t="e">
        <f t="shared" si="45"/>
        <v>#VALUE!</v>
      </c>
      <c r="B223" s="2" t="e">
        <f t="shared" si="49"/>
        <v>#VALUE!</v>
      </c>
      <c r="D223" t="e">
        <f t="shared" si="42"/>
        <v>#VALUE!</v>
      </c>
      <c r="E223" t="e">
        <f t="shared" si="48"/>
        <v>#VALUE!</v>
      </c>
      <c r="F223" t="e">
        <f t="shared" si="52"/>
        <v>#VALUE!</v>
      </c>
      <c r="G223" t="e">
        <f t="shared" si="52"/>
        <v>#VALUE!</v>
      </c>
      <c r="H223" t="e">
        <f t="shared" si="52"/>
        <v>#VALUE!</v>
      </c>
      <c r="I223" t="e">
        <f t="shared" si="52"/>
        <v>#VALUE!</v>
      </c>
      <c r="M223" s="9" t="e">
        <f t="shared" si="51"/>
        <v>#VALUE!</v>
      </c>
      <c r="N223" s="10" t="str">
        <f t="shared" si="43"/>
        <v/>
      </c>
      <c r="O223" s="10" t="str">
        <f t="shared" si="47"/>
        <v/>
      </c>
      <c r="P223" s="10" t="str">
        <f t="shared" si="47"/>
        <v/>
      </c>
      <c r="Q223" s="10" t="str">
        <f t="shared" si="47"/>
        <v/>
      </c>
      <c r="R223" s="10" t="str">
        <f t="shared" si="47"/>
        <v/>
      </c>
      <c r="S223" s="10" t="str">
        <f t="shared" si="47"/>
        <v/>
      </c>
    </row>
    <row r="224" spans="1:19" x14ac:dyDescent="0.3">
      <c r="A224" s="2" t="e">
        <f t="shared" si="45"/>
        <v>#VALUE!</v>
      </c>
      <c r="B224" s="2" t="e">
        <f t="shared" si="49"/>
        <v>#VALUE!</v>
      </c>
      <c r="D224" t="e">
        <f t="shared" si="42"/>
        <v>#VALUE!</v>
      </c>
      <c r="E224" t="e">
        <f t="shared" si="48"/>
        <v>#VALUE!</v>
      </c>
      <c r="F224" t="e">
        <f t="shared" si="52"/>
        <v>#VALUE!</v>
      </c>
      <c r="G224" t="e">
        <f t="shared" si="52"/>
        <v>#VALUE!</v>
      </c>
      <c r="H224" t="e">
        <f t="shared" si="52"/>
        <v>#VALUE!</v>
      </c>
      <c r="I224" t="e">
        <f t="shared" si="52"/>
        <v>#VALUE!</v>
      </c>
      <c r="M224" s="9" t="e">
        <f t="shared" si="51"/>
        <v>#VALUE!</v>
      </c>
      <c r="N224" s="10" t="str">
        <f t="shared" si="43"/>
        <v/>
      </c>
      <c r="O224" s="10" t="str">
        <f t="shared" si="47"/>
        <v/>
      </c>
      <c r="P224" s="10" t="str">
        <f t="shared" si="47"/>
        <v/>
      </c>
      <c r="Q224" s="10" t="str">
        <f t="shared" si="47"/>
        <v/>
      </c>
      <c r="R224" s="10" t="str">
        <f t="shared" si="47"/>
        <v/>
      </c>
      <c r="S224" s="10" t="str">
        <f t="shared" si="47"/>
        <v/>
      </c>
    </row>
    <row r="225" spans="1:19" x14ac:dyDescent="0.3">
      <c r="A225" s="2" t="e">
        <f t="shared" si="45"/>
        <v>#VALUE!</v>
      </c>
      <c r="B225" s="2" t="e">
        <f t="shared" si="49"/>
        <v>#VALUE!</v>
      </c>
      <c r="D225" t="e">
        <f t="shared" si="42"/>
        <v>#VALUE!</v>
      </c>
      <c r="E225" t="e">
        <f t="shared" si="48"/>
        <v>#VALUE!</v>
      </c>
      <c r="F225" t="e">
        <f t="shared" si="52"/>
        <v>#VALUE!</v>
      </c>
      <c r="G225" t="e">
        <f t="shared" si="52"/>
        <v>#VALUE!</v>
      </c>
      <c r="H225" t="e">
        <f t="shared" si="52"/>
        <v>#VALUE!</v>
      </c>
      <c r="I225" t="e">
        <f t="shared" si="52"/>
        <v>#VALUE!</v>
      </c>
      <c r="M225" s="9" t="e">
        <f t="shared" si="51"/>
        <v>#VALUE!</v>
      </c>
      <c r="N225" s="10" t="str">
        <f t="shared" si="43"/>
        <v/>
      </c>
      <c r="O225" s="10" t="str">
        <f t="shared" si="47"/>
        <v/>
      </c>
      <c r="P225" s="10" t="str">
        <f t="shared" si="47"/>
        <v/>
      </c>
      <c r="Q225" s="10" t="str">
        <f t="shared" si="47"/>
        <v/>
      </c>
      <c r="R225" s="10" t="str">
        <f t="shared" si="47"/>
        <v/>
      </c>
      <c r="S225" s="10" t="str">
        <f t="shared" si="47"/>
        <v/>
      </c>
    </row>
    <row r="226" spans="1:19" x14ac:dyDescent="0.3">
      <c r="A226" s="2" t="e">
        <f t="shared" si="45"/>
        <v>#VALUE!</v>
      </c>
      <c r="B226" s="2" t="e">
        <f t="shared" si="49"/>
        <v>#VALUE!</v>
      </c>
      <c r="D226" t="e">
        <f t="shared" si="42"/>
        <v>#VALUE!</v>
      </c>
      <c r="E226" t="e">
        <f t="shared" si="48"/>
        <v>#VALUE!</v>
      </c>
      <c r="F226" t="e">
        <f t="shared" si="52"/>
        <v>#VALUE!</v>
      </c>
      <c r="G226" t="e">
        <f t="shared" si="52"/>
        <v>#VALUE!</v>
      </c>
      <c r="H226" t="e">
        <f t="shared" si="52"/>
        <v>#VALUE!</v>
      </c>
      <c r="I226" t="e">
        <f t="shared" si="52"/>
        <v>#VALUE!</v>
      </c>
      <c r="M226" s="9" t="e">
        <f t="shared" si="51"/>
        <v>#VALUE!</v>
      </c>
      <c r="N226" s="10" t="str">
        <f t="shared" si="43"/>
        <v/>
      </c>
      <c r="O226" s="10" t="str">
        <f t="shared" si="47"/>
        <v/>
      </c>
      <c r="P226" s="10" t="str">
        <f t="shared" si="47"/>
        <v/>
      </c>
      <c r="Q226" s="10" t="str">
        <f t="shared" si="47"/>
        <v/>
      </c>
      <c r="R226" s="10" t="str">
        <f t="shared" si="47"/>
        <v/>
      </c>
      <c r="S226" s="10" t="str">
        <f t="shared" si="47"/>
        <v/>
      </c>
    </row>
    <row r="227" spans="1:19" x14ac:dyDescent="0.3">
      <c r="A227" s="2" t="e">
        <f t="shared" si="45"/>
        <v>#VALUE!</v>
      </c>
      <c r="B227" s="2" t="e">
        <f t="shared" si="49"/>
        <v>#VALUE!</v>
      </c>
      <c r="D227" t="e">
        <f t="shared" si="42"/>
        <v>#VALUE!</v>
      </c>
      <c r="E227" t="e">
        <f t="shared" si="48"/>
        <v>#VALUE!</v>
      </c>
      <c r="F227" t="e">
        <f t="shared" si="52"/>
        <v>#VALUE!</v>
      </c>
      <c r="G227" t="e">
        <f t="shared" si="52"/>
        <v>#VALUE!</v>
      </c>
      <c r="H227" t="e">
        <f t="shared" si="52"/>
        <v>#VALUE!</v>
      </c>
      <c r="I227" t="e">
        <f t="shared" si="52"/>
        <v>#VALUE!</v>
      </c>
      <c r="M227" s="9" t="e">
        <f t="shared" si="51"/>
        <v>#VALUE!</v>
      </c>
      <c r="N227" s="10" t="str">
        <f t="shared" si="43"/>
        <v/>
      </c>
      <c r="O227" s="10" t="str">
        <f t="shared" si="47"/>
        <v/>
      </c>
      <c r="P227" s="10" t="str">
        <f t="shared" si="47"/>
        <v/>
      </c>
      <c r="Q227" s="10" t="str">
        <f t="shared" si="47"/>
        <v/>
      </c>
      <c r="R227" s="10" t="str">
        <f t="shared" si="47"/>
        <v/>
      </c>
      <c r="S227" s="10" t="str">
        <f t="shared" si="47"/>
        <v/>
      </c>
    </row>
    <row r="228" spans="1:19" x14ac:dyDescent="0.3">
      <c r="A228" s="2" t="e">
        <f t="shared" si="45"/>
        <v>#VALUE!</v>
      </c>
      <c r="B228" s="2" t="e">
        <f t="shared" si="49"/>
        <v>#VALUE!</v>
      </c>
      <c r="D228" t="e">
        <f t="shared" si="42"/>
        <v>#VALUE!</v>
      </c>
      <c r="E228" t="e">
        <f t="shared" si="48"/>
        <v>#VALUE!</v>
      </c>
      <c r="F228" t="e">
        <f t="shared" si="52"/>
        <v>#VALUE!</v>
      </c>
      <c r="G228" t="e">
        <f t="shared" si="52"/>
        <v>#VALUE!</v>
      </c>
      <c r="H228" t="e">
        <f t="shared" si="52"/>
        <v>#VALUE!</v>
      </c>
      <c r="I228" t="e">
        <f t="shared" si="52"/>
        <v>#VALUE!</v>
      </c>
      <c r="M228" s="9" t="e">
        <f t="shared" si="51"/>
        <v>#VALUE!</v>
      </c>
      <c r="N228" s="10" t="str">
        <f t="shared" si="43"/>
        <v/>
      </c>
      <c r="O228" s="10" t="str">
        <f t="shared" si="47"/>
        <v/>
      </c>
      <c r="P228" s="10" t="str">
        <f t="shared" si="47"/>
        <v/>
      </c>
      <c r="Q228" s="10" t="str">
        <f t="shared" si="47"/>
        <v/>
      </c>
      <c r="R228" s="10" t="str">
        <f t="shared" si="47"/>
        <v/>
      </c>
      <c r="S228" s="10" t="str">
        <f t="shared" si="47"/>
        <v/>
      </c>
    </row>
    <row r="229" spans="1:19" x14ac:dyDescent="0.3">
      <c r="A229" s="2" t="e">
        <f t="shared" si="45"/>
        <v>#VALUE!</v>
      </c>
      <c r="B229" s="2" t="e">
        <f t="shared" si="49"/>
        <v>#VALUE!</v>
      </c>
      <c r="D229" t="e">
        <f t="shared" si="42"/>
        <v>#VALUE!</v>
      </c>
      <c r="E229" t="e">
        <f t="shared" si="48"/>
        <v>#VALUE!</v>
      </c>
      <c r="F229" t="e">
        <f t="shared" si="52"/>
        <v>#VALUE!</v>
      </c>
      <c r="G229" t="e">
        <f t="shared" si="52"/>
        <v>#VALUE!</v>
      </c>
      <c r="H229" t="e">
        <f t="shared" si="52"/>
        <v>#VALUE!</v>
      </c>
      <c r="I229" t="e">
        <f t="shared" si="52"/>
        <v>#VALUE!</v>
      </c>
      <c r="M229" s="9" t="e">
        <f t="shared" si="51"/>
        <v>#VALUE!</v>
      </c>
      <c r="N229" s="10" t="str">
        <f t="shared" si="43"/>
        <v/>
      </c>
      <c r="O229" s="10" t="str">
        <f t="shared" si="47"/>
        <v/>
      </c>
      <c r="P229" s="10" t="str">
        <f t="shared" si="47"/>
        <v/>
      </c>
      <c r="Q229" s="10" t="str">
        <f t="shared" si="47"/>
        <v/>
      </c>
      <c r="R229" s="10" t="str">
        <f t="shared" si="47"/>
        <v/>
      </c>
      <c r="S229" s="10" t="str">
        <f t="shared" si="47"/>
        <v/>
      </c>
    </row>
    <row r="230" spans="1:19" x14ac:dyDescent="0.3">
      <c r="A230" s="2" t="e">
        <f t="shared" si="45"/>
        <v>#VALUE!</v>
      </c>
      <c r="B230" s="2" t="e">
        <f t="shared" si="49"/>
        <v>#VALUE!</v>
      </c>
      <c r="D230" t="e">
        <f t="shared" si="42"/>
        <v>#VALUE!</v>
      </c>
      <c r="E230" t="e">
        <f t="shared" si="48"/>
        <v>#VALUE!</v>
      </c>
      <c r="F230" t="e">
        <f t="shared" si="52"/>
        <v>#VALUE!</v>
      </c>
      <c r="G230" t="e">
        <f t="shared" si="52"/>
        <v>#VALUE!</v>
      </c>
      <c r="H230" t="e">
        <f t="shared" si="52"/>
        <v>#VALUE!</v>
      </c>
      <c r="I230" t="e">
        <f t="shared" si="52"/>
        <v>#VALUE!</v>
      </c>
      <c r="M230" s="9" t="e">
        <f t="shared" si="51"/>
        <v>#VALUE!</v>
      </c>
      <c r="N230" s="10" t="str">
        <f t="shared" si="43"/>
        <v/>
      </c>
      <c r="O230" s="10" t="str">
        <f t="shared" si="47"/>
        <v/>
      </c>
      <c r="P230" s="10" t="str">
        <f t="shared" si="47"/>
        <v/>
      </c>
      <c r="Q230" s="10" t="str">
        <f t="shared" si="47"/>
        <v/>
      </c>
      <c r="R230" s="10" t="str">
        <f t="shared" si="47"/>
        <v/>
      </c>
      <c r="S230" s="10" t="str">
        <f t="shared" si="47"/>
        <v/>
      </c>
    </row>
    <row r="231" spans="1:19" x14ac:dyDescent="0.3">
      <c r="A231" s="2" t="e">
        <f t="shared" si="45"/>
        <v>#VALUE!</v>
      </c>
      <c r="B231" s="2" t="e">
        <f t="shared" si="49"/>
        <v>#VALUE!</v>
      </c>
      <c r="D231" t="e">
        <f t="shared" si="42"/>
        <v>#VALUE!</v>
      </c>
      <c r="E231" t="e">
        <f t="shared" si="48"/>
        <v>#VALUE!</v>
      </c>
      <c r="F231" t="e">
        <f t="shared" si="52"/>
        <v>#VALUE!</v>
      </c>
      <c r="G231" t="e">
        <f t="shared" si="52"/>
        <v>#VALUE!</v>
      </c>
      <c r="H231" t="e">
        <f t="shared" si="52"/>
        <v>#VALUE!</v>
      </c>
      <c r="I231" t="e">
        <f t="shared" si="52"/>
        <v>#VALUE!</v>
      </c>
      <c r="M231" s="9" t="e">
        <f t="shared" si="51"/>
        <v>#VALUE!</v>
      </c>
      <c r="N231" s="10" t="str">
        <f t="shared" si="43"/>
        <v/>
      </c>
      <c r="O231" s="10" t="str">
        <f t="shared" si="47"/>
        <v/>
      </c>
      <c r="P231" s="10" t="str">
        <f t="shared" si="47"/>
        <v/>
      </c>
      <c r="Q231" s="10" t="str">
        <f t="shared" si="47"/>
        <v/>
      </c>
      <c r="R231" s="10" t="str">
        <f t="shared" si="47"/>
        <v/>
      </c>
      <c r="S231" s="10" t="str">
        <f t="shared" si="47"/>
        <v/>
      </c>
    </row>
    <row r="232" spans="1:19" x14ac:dyDescent="0.3">
      <c r="A232" s="2" t="e">
        <f t="shared" si="45"/>
        <v>#VALUE!</v>
      </c>
      <c r="B232" s="2" t="e">
        <f t="shared" si="49"/>
        <v>#VALUE!</v>
      </c>
      <c r="D232" t="e">
        <f t="shared" ref="D232:D295" si="53">IF(NOT($B232="Z"),FIND(" ",$A$8,A232+2),"")</f>
        <v>#VALUE!</v>
      </c>
      <c r="E232" t="e">
        <f t="shared" si="48"/>
        <v>#VALUE!</v>
      </c>
      <c r="F232" t="e">
        <f t="shared" si="52"/>
        <v>#VALUE!</v>
      </c>
      <c r="G232" t="e">
        <f t="shared" si="52"/>
        <v>#VALUE!</v>
      </c>
      <c r="H232" t="e">
        <f t="shared" si="52"/>
        <v>#VALUE!</v>
      </c>
      <c r="I232" t="e">
        <f t="shared" si="52"/>
        <v>#VALUE!</v>
      </c>
      <c r="M232" s="9" t="e">
        <f t="shared" si="51"/>
        <v>#VALUE!</v>
      </c>
      <c r="N232" s="10" t="str">
        <f t="shared" si="43"/>
        <v/>
      </c>
      <c r="O232" s="10" t="str">
        <f t="shared" si="47"/>
        <v/>
      </c>
      <c r="P232" s="10" t="str">
        <f t="shared" si="47"/>
        <v/>
      </c>
      <c r="Q232" s="10" t="str">
        <f t="shared" si="47"/>
        <v/>
      </c>
      <c r="R232" s="10" t="str">
        <f t="shared" si="47"/>
        <v/>
      </c>
      <c r="S232" s="10" t="str">
        <f t="shared" si="47"/>
        <v/>
      </c>
    </row>
    <row r="233" spans="1:19" x14ac:dyDescent="0.3">
      <c r="A233" s="2" t="e">
        <f t="shared" si="45"/>
        <v>#VALUE!</v>
      </c>
      <c r="B233" s="2" t="e">
        <f t="shared" si="49"/>
        <v>#VALUE!</v>
      </c>
      <c r="D233" t="e">
        <f t="shared" si="53"/>
        <v>#VALUE!</v>
      </c>
      <c r="E233" t="e">
        <f t="shared" si="48"/>
        <v>#VALUE!</v>
      </c>
      <c r="F233" t="e">
        <f t="shared" si="52"/>
        <v>#VALUE!</v>
      </c>
      <c r="G233" t="e">
        <f t="shared" si="52"/>
        <v>#VALUE!</v>
      </c>
      <c r="H233" t="e">
        <f t="shared" si="52"/>
        <v>#VALUE!</v>
      </c>
      <c r="I233" t="e">
        <f t="shared" si="52"/>
        <v>#VALUE!</v>
      </c>
      <c r="M233" s="9" t="e">
        <f t="shared" si="51"/>
        <v>#VALUE!</v>
      </c>
      <c r="N233" s="10" t="str">
        <f t="shared" si="43"/>
        <v/>
      </c>
      <c r="O233" s="10" t="str">
        <f t="shared" si="47"/>
        <v/>
      </c>
      <c r="P233" s="10" t="str">
        <f t="shared" si="47"/>
        <v/>
      </c>
      <c r="Q233" s="10" t="str">
        <f t="shared" si="47"/>
        <v/>
      </c>
      <c r="R233" s="10" t="str">
        <f t="shared" si="47"/>
        <v/>
      </c>
      <c r="S233" s="10" t="str">
        <f t="shared" si="47"/>
        <v/>
      </c>
    </row>
    <row r="234" spans="1:19" x14ac:dyDescent="0.3">
      <c r="A234" s="2" t="e">
        <f t="shared" si="45"/>
        <v>#VALUE!</v>
      </c>
      <c r="B234" s="2" t="e">
        <f t="shared" si="49"/>
        <v>#VALUE!</v>
      </c>
      <c r="D234" t="e">
        <f t="shared" si="53"/>
        <v>#VALUE!</v>
      </c>
      <c r="E234" t="e">
        <f t="shared" si="48"/>
        <v>#VALUE!</v>
      </c>
      <c r="F234" t="e">
        <f t="shared" si="52"/>
        <v>#VALUE!</v>
      </c>
      <c r="G234" t="e">
        <f t="shared" si="52"/>
        <v>#VALUE!</v>
      </c>
      <c r="H234" t="e">
        <f t="shared" si="52"/>
        <v>#VALUE!</v>
      </c>
      <c r="I234" t="e">
        <f t="shared" si="52"/>
        <v>#VALUE!</v>
      </c>
      <c r="M234" s="9" t="e">
        <f t="shared" si="51"/>
        <v>#VALUE!</v>
      </c>
      <c r="N234" s="10" t="str">
        <f t="shared" si="43"/>
        <v/>
      </c>
      <c r="O234" s="10" t="str">
        <f t="shared" si="47"/>
        <v/>
      </c>
      <c r="P234" s="10" t="str">
        <f t="shared" si="47"/>
        <v/>
      </c>
      <c r="Q234" s="10" t="str">
        <f t="shared" si="47"/>
        <v/>
      </c>
      <c r="R234" s="10" t="str">
        <f t="shared" si="47"/>
        <v/>
      </c>
      <c r="S234" s="10" t="str">
        <f t="shared" si="47"/>
        <v/>
      </c>
    </row>
    <row r="235" spans="1:19" x14ac:dyDescent="0.3">
      <c r="A235" s="2" t="e">
        <f t="shared" si="45"/>
        <v>#VALUE!</v>
      </c>
      <c r="B235" s="2" t="e">
        <f t="shared" si="49"/>
        <v>#VALUE!</v>
      </c>
      <c r="D235" t="e">
        <f t="shared" si="53"/>
        <v>#VALUE!</v>
      </c>
      <c r="E235" t="e">
        <f t="shared" si="48"/>
        <v>#VALUE!</v>
      </c>
      <c r="F235" t="e">
        <f t="shared" si="52"/>
        <v>#VALUE!</v>
      </c>
      <c r="G235" t="e">
        <f t="shared" si="52"/>
        <v>#VALUE!</v>
      </c>
      <c r="H235" t="e">
        <f t="shared" si="52"/>
        <v>#VALUE!</v>
      </c>
      <c r="I235" t="e">
        <f t="shared" si="52"/>
        <v>#VALUE!</v>
      </c>
      <c r="M235" s="9" t="e">
        <f t="shared" si="51"/>
        <v>#VALUE!</v>
      </c>
      <c r="N235" s="10" t="str">
        <f t="shared" ref="N235:N298" si="54">IF(ISNUMBER(D235),_xlfn.NUMBERVALUE(IF(ISNUMBER(D235),MID($A$8,A235+2,D235-A235-2),"")),"")</f>
        <v/>
      </c>
      <c r="O235" s="10" t="str">
        <f t="shared" si="47"/>
        <v/>
      </c>
      <c r="P235" s="10" t="str">
        <f t="shared" si="47"/>
        <v/>
      </c>
      <c r="Q235" s="10" t="str">
        <f t="shared" si="47"/>
        <v/>
      </c>
      <c r="R235" s="10" t="str">
        <f t="shared" si="47"/>
        <v/>
      </c>
      <c r="S235" s="10" t="str">
        <f t="shared" si="47"/>
        <v/>
      </c>
    </row>
    <row r="236" spans="1:19" x14ac:dyDescent="0.3">
      <c r="A236" s="2" t="e">
        <f t="shared" si="45"/>
        <v>#VALUE!</v>
      </c>
      <c r="B236" s="2" t="e">
        <f t="shared" si="49"/>
        <v>#VALUE!</v>
      </c>
      <c r="D236" t="e">
        <f t="shared" si="53"/>
        <v>#VALUE!</v>
      </c>
      <c r="E236" t="e">
        <f t="shared" si="48"/>
        <v>#VALUE!</v>
      </c>
      <c r="F236" t="e">
        <f t="shared" si="52"/>
        <v>#VALUE!</v>
      </c>
      <c r="G236" t="e">
        <f t="shared" si="52"/>
        <v>#VALUE!</v>
      </c>
      <c r="H236" t="e">
        <f t="shared" si="52"/>
        <v>#VALUE!</v>
      </c>
      <c r="I236" t="e">
        <f t="shared" si="52"/>
        <v>#VALUE!</v>
      </c>
      <c r="M236" s="9" t="e">
        <f t="shared" si="51"/>
        <v>#VALUE!</v>
      </c>
      <c r="N236" s="10" t="str">
        <f t="shared" si="54"/>
        <v/>
      </c>
      <c r="O236" s="10" t="str">
        <f t="shared" si="47"/>
        <v/>
      </c>
      <c r="P236" s="10" t="str">
        <f t="shared" si="47"/>
        <v/>
      </c>
      <c r="Q236" s="10" t="str">
        <f t="shared" si="47"/>
        <v/>
      </c>
      <c r="R236" s="10" t="str">
        <f t="shared" si="47"/>
        <v/>
      </c>
      <c r="S236" s="10" t="str">
        <f t="shared" si="47"/>
        <v/>
      </c>
    </row>
    <row r="237" spans="1:19" x14ac:dyDescent="0.3">
      <c r="A237" s="2" t="e">
        <f t="shared" si="45"/>
        <v>#VALUE!</v>
      </c>
      <c r="B237" s="2" t="e">
        <f t="shared" si="49"/>
        <v>#VALUE!</v>
      </c>
      <c r="D237" t="e">
        <f t="shared" si="53"/>
        <v>#VALUE!</v>
      </c>
      <c r="E237" t="e">
        <f t="shared" si="48"/>
        <v>#VALUE!</v>
      </c>
      <c r="F237" t="e">
        <f t="shared" ref="F237:I252" si="55">IF(OR($B237="C",$B237="A"),FIND(" ",$A$8,E237+2),"")</f>
        <v>#VALUE!</v>
      </c>
      <c r="G237" t="e">
        <f t="shared" si="55"/>
        <v>#VALUE!</v>
      </c>
      <c r="H237" t="e">
        <f t="shared" si="55"/>
        <v>#VALUE!</v>
      </c>
      <c r="I237" t="e">
        <f t="shared" si="55"/>
        <v>#VALUE!</v>
      </c>
      <c r="M237" s="9" t="e">
        <f t="shared" si="51"/>
        <v>#VALUE!</v>
      </c>
      <c r="N237" s="10" t="str">
        <f t="shared" si="54"/>
        <v/>
      </c>
      <c r="O237" s="10" t="str">
        <f t="shared" si="47"/>
        <v/>
      </c>
      <c r="P237" s="10" t="str">
        <f t="shared" si="47"/>
        <v/>
      </c>
      <c r="Q237" s="10" t="str">
        <f t="shared" si="47"/>
        <v/>
      </c>
      <c r="R237" s="10" t="str">
        <f t="shared" si="47"/>
        <v/>
      </c>
      <c r="S237" s="10" t="str">
        <f t="shared" si="47"/>
        <v/>
      </c>
    </row>
    <row r="238" spans="1:19" x14ac:dyDescent="0.3">
      <c r="A238" s="2" t="e">
        <f t="shared" si="45"/>
        <v>#VALUE!</v>
      </c>
      <c r="B238" s="2" t="e">
        <f t="shared" si="49"/>
        <v>#VALUE!</v>
      </c>
      <c r="D238" t="e">
        <f t="shared" si="53"/>
        <v>#VALUE!</v>
      </c>
      <c r="E238" t="e">
        <f t="shared" si="48"/>
        <v>#VALUE!</v>
      </c>
      <c r="F238" t="e">
        <f t="shared" si="55"/>
        <v>#VALUE!</v>
      </c>
      <c r="G238" t="e">
        <f t="shared" si="55"/>
        <v>#VALUE!</v>
      </c>
      <c r="H238" t="e">
        <f t="shared" si="55"/>
        <v>#VALUE!</v>
      </c>
      <c r="I238" t="e">
        <f t="shared" si="55"/>
        <v>#VALUE!</v>
      </c>
      <c r="M238" s="9" t="e">
        <f t="shared" si="51"/>
        <v>#VALUE!</v>
      </c>
      <c r="N238" s="10" t="str">
        <f t="shared" si="54"/>
        <v/>
      </c>
      <c r="O238" s="10" t="str">
        <f t="shared" si="47"/>
        <v/>
      </c>
      <c r="P238" s="10" t="str">
        <f t="shared" si="47"/>
        <v/>
      </c>
      <c r="Q238" s="10" t="str">
        <f t="shared" si="47"/>
        <v/>
      </c>
      <c r="R238" s="10" t="str">
        <f t="shared" si="47"/>
        <v/>
      </c>
      <c r="S238" s="10" t="str">
        <f t="shared" si="47"/>
        <v/>
      </c>
    </row>
    <row r="239" spans="1:19" x14ac:dyDescent="0.3">
      <c r="A239" s="2" t="e">
        <f t="shared" si="45"/>
        <v>#VALUE!</v>
      </c>
      <c r="B239" s="2" t="e">
        <f t="shared" si="49"/>
        <v>#VALUE!</v>
      </c>
      <c r="D239" t="e">
        <f t="shared" si="53"/>
        <v>#VALUE!</v>
      </c>
      <c r="E239" t="e">
        <f t="shared" si="48"/>
        <v>#VALUE!</v>
      </c>
      <c r="F239" t="e">
        <f t="shared" si="55"/>
        <v>#VALUE!</v>
      </c>
      <c r="G239" t="e">
        <f t="shared" si="55"/>
        <v>#VALUE!</v>
      </c>
      <c r="H239" t="e">
        <f t="shared" si="55"/>
        <v>#VALUE!</v>
      </c>
      <c r="I239" t="e">
        <f t="shared" si="55"/>
        <v>#VALUE!</v>
      </c>
      <c r="M239" s="9" t="e">
        <f t="shared" si="51"/>
        <v>#VALUE!</v>
      </c>
      <c r="N239" s="10" t="str">
        <f t="shared" si="54"/>
        <v/>
      </c>
      <c r="O239" s="10" t="str">
        <f t="shared" si="47"/>
        <v/>
      </c>
      <c r="P239" s="10" t="str">
        <f t="shared" si="47"/>
        <v/>
      </c>
      <c r="Q239" s="10" t="str">
        <f t="shared" si="47"/>
        <v/>
      </c>
      <c r="R239" s="10" t="str">
        <f t="shared" si="47"/>
        <v/>
      </c>
      <c r="S239" s="10" t="str">
        <f t="shared" si="47"/>
        <v/>
      </c>
    </row>
    <row r="240" spans="1:19" x14ac:dyDescent="0.3">
      <c r="A240" s="2" t="e">
        <f t="shared" si="45"/>
        <v>#VALUE!</v>
      </c>
      <c r="B240" s="2" t="e">
        <f t="shared" si="49"/>
        <v>#VALUE!</v>
      </c>
      <c r="D240" t="e">
        <f t="shared" si="53"/>
        <v>#VALUE!</v>
      </c>
      <c r="E240" t="e">
        <f t="shared" si="48"/>
        <v>#VALUE!</v>
      </c>
      <c r="F240" t="e">
        <f t="shared" si="55"/>
        <v>#VALUE!</v>
      </c>
      <c r="G240" t="e">
        <f t="shared" si="55"/>
        <v>#VALUE!</v>
      </c>
      <c r="H240" t="e">
        <f t="shared" si="55"/>
        <v>#VALUE!</v>
      </c>
      <c r="I240" t="e">
        <f t="shared" si="55"/>
        <v>#VALUE!</v>
      </c>
      <c r="M240" s="9" t="e">
        <f t="shared" si="51"/>
        <v>#VALUE!</v>
      </c>
      <c r="N240" s="10" t="str">
        <f t="shared" si="54"/>
        <v/>
      </c>
      <c r="O240" s="10" t="str">
        <f t="shared" si="47"/>
        <v/>
      </c>
      <c r="P240" s="10" t="str">
        <f t="shared" si="47"/>
        <v/>
      </c>
      <c r="Q240" s="10" t="str">
        <f t="shared" si="47"/>
        <v/>
      </c>
      <c r="R240" s="10" t="str">
        <f t="shared" si="47"/>
        <v/>
      </c>
      <c r="S240" s="10" t="str">
        <f t="shared" si="47"/>
        <v/>
      </c>
    </row>
    <row r="241" spans="1:19" x14ac:dyDescent="0.3">
      <c r="A241" s="2" t="e">
        <f t="shared" si="45"/>
        <v>#VALUE!</v>
      </c>
      <c r="B241" s="2" t="e">
        <f t="shared" si="49"/>
        <v>#VALUE!</v>
      </c>
      <c r="D241" t="e">
        <f t="shared" si="53"/>
        <v>#VALUE!</v>
      </c>
      <c r="E241" t="e">
        <f t="shared" si="48"/>
        <v>#VALUE!</v>
      </c>
      <c r="F241" t="e">
        <f t="shared" si="55"/>
        <v>#VALUE!</v>
      </c>
      <c r="G241" t="e">
        <f t="shared" si="55"/>
        <v>#VALUE!</v>
      </c>
      <c r="H241" t="e">
        <f t="shared" si="55"/>
        <v>#VALUE!</v>
      </c>
      <c r="I241" t="e">
        <f t="shared" si="55"/>
        <v>#VALUE!</v>
      </c>
      <c r="M241" s="9" t="e">
        <f t="shared" si="51"/>
        <v>#VALUE!</v>
      </c>
      <c r="N241" s="10" t="str">
        <f t="shared" si="54"/>
        <v/>
      </c>
      <c r="O241" s="10" t="str">
        <f t="shared" si="47"/>
        <v/>
      </c>
      <c r="P241" s="10" t="str">
        <f t="shared" si="47"/>
        <v/>
      </c>
      <c r="Q241" s="10" t="str">
        <f t="shared" si="47"/>
        <v/>
      </c>
      <c r="R241" s="10" t="str">
        <f t="shared" si="47"/>
        <v/>
      </c>
      <c r="S241" s="10" t="str">
        <f t="shared" si="47"/>
        <v/>
      </c>
    </row>
    <row r="242" spans="1:19" x14ac:dyDescent="0.3">
      <c r="A242" s="2" t="e">
        <f t="shared" si="45"/>
        <v>#VALUE!</v>
      </c>
      <c r="B242" s="2" t="e">
        <f t="shared" si="49"/>
        <v>#VALUE!</v>
      </c>
      <c r="D242" t="e">
        <f t="shared" si="53"/>
        <v>#VALUE!</v>
      </c>
      <c r="E242" t="e">
        <f t="shared" si="48"/>
        <v>#VALUE!</v>
      </c>
      <c r="F242" t="e">
        <f t="shared" si="55"/>
        <v>#VALUE!</v>
      </c>
      <c r="G242" t="e">
        <f t="shared" si="55"/>
        <v>#VALUE!</v>
      </c>
      <c r="H242" t="e">
        <f t="shared" si="55"/>
        <v>#VALUE!</v>
      </c>
      <c r="I242" t="e">
        <f t="shared" si="55"/>
        <v>#VALUE!</v>
      </c>
      <c r="M242" s="9" t="e">
        <f t="shared" si="51"/>
        <v>#VALUE!</v>
      </c>
      <c r="N242" s="10" t="str">
        <f t="shared" si="54"/>
        <v/>
      </c>
      <c r="O242" s="10" t="str">
        <f t="shared" si="47"/>
        <v/>
      </c>
      <c r="P242" s="10" t="str">
        <f t="shared" si="47"/>
        <v/>
      </c>
      <c r="Q242" s="10" t="str">
        <f t="shared" si="47"/>
        <v/>
      </c>
      <c r="R242" s="10" t="str">
        <f t="shared" si="47"/>
        <v/>
      </c>
      <c r="S242" s="10" t="str">
        <f t="shared" si="47"/>
        <v/>
      </c>
    </row>
    <row r="243" spans="1:19" x14ac:dyDescent="0.3">
      <c r="A243" s="2" t="e">
        <f t="shared" si="45"/>
        <v>#VALUE!</v>
      </c>
      <c r="B243" s="2" t="e">
        <f t="shared" si="49"/>
        <v>#VALUE!</v>
      </c>
      <c r="D243" t="e">
        <f t="shared" si="53"/>
        <v>#VALUE!</v>
      </c>
      <c r="E243" t="e">
        <f t="shared" si="48"/>
        <v>#VALUE!</v>
      </c>
      <c r="F243" t="e">
        <f t="shared" si="55"/>
        <v>#VALUE!</v>
      </c>
      <c r="G243" t="e">
        <f t="shared" si="55"/>
        <v>#VALUE!</v>
      </c>
      <c r="H243" t="e">
        <f t="shared" si="55"/>
        <v>#VALUE!</v>
      </c>
      <c r="I243" t="e">
        <f t="shared" si="55"/>
        <v>#VALUE!</v>
      </c>
      <c r="M243" s="9" t="e">
        <f t="shared" si="51"/>
        <v>#VALUE!</v>
      </c>
      <c r="N243" s="10" t="str">
        <f t="shared" si="54"/>
        <v/>
      </c>
      <c r="O243" s="10" t="str">
        <f t="shared" si="47"/>
        <v/>
      </c>
      <c r="P243" s="10" t="str">
        <f t="shared" si="47"/>
        <v/>
      </c>
      <c r="Q243" s="10" t="str">
        <f t="shared" si="47"/>
        <v/>
      </c>
      <c r="R243" s="10" t="str">
        <f t="shared" si="47"/>
        <v/>
      </c>
      <c r="S243" s="10" t="str">
        <f t="shared" si="47"/>
        <v/>
      </c>
    </row>
    <row r="244" spans="1:19" x14ac:dyDescent="0.3">
      <c r="A244" s="2" t="e">
        <f t="shared" si="45"/>
        <v>#VALUE!</v>
      </c>
      <c r="B244" s="2" t="e">
        <f t="shared" si="49"/>
        <v>#VALUE!</v>
      </c>
      <c r="D244" t="e">
        <f t="shared" si="53"/>
        <v>#VALUE!</v>
      </c>
      <c r="E244" t="e">
        <f t="shared" si="48"/>
        <v>#VALUE!</v>
      </c>
      <c r="F244" t="e">
        <f t="shared" si="55"/>
        <v>#VALUE!</v>
      </c>
      <c r="G244" t="e">
        <f t="shared" si="55"/>
        <v>#VALUE!</v>
      </c>
      <c r="H244" t="e">
        <f t="shared" si="55"/>
        <v>#VALUE!</v>
      </c>
      <c r="I244" t="e">
        <f t="shared" si="55"/>
        <v>#VALUE!</v>
      </c>
      <c r="M244" s="9" t="e">
        <f t="shared" si="51"/>
        <v>#VALUE!</v>
      </c>
      <c r="N244" s="10" t="str">
        <f t="shared" si="54"/>
        <v/>
      </c>
      <c r="O244" s="10" t="str">
        <f t="shared" si="47"/>
        <v/>
      </c>
      <c r="P244" s="10" t="str">
        <f t="shared" si="47"/>
        <v/>
      </c>
      <c r="Q244" s="10" t="str">
        <f t="shared" si="47"/>
        <v/>
      </c>
      <c r="R244" s="10" t="str">
        <f t="shared" si="47"/>
        <v/>
      </c>
      <c r="S244" s="10" t="str">
        <f t="shared" si="47"/>
        <v/>
      </c>
    </row>
    <row r="245" spans="1:19" x14ac:dyDescent="0.3">
      <c r="A245" s="2" t="e">
        <f t="shared" si="45"/>
        <v>#VALUE!</v>
      </c>
      <c r="B245" s="2" t="e">
        <f t="shared" si="49"/>
        <v>#VALUE!</v>
      </c>
      <c r="D245" t="e">
        <f t="shared" si="53"/>
        <v>#VALUE!</v>
      </c>
      <c r="E245" t="e">
        <f t="shared" si="48"/>
        <v>#VALUE!</v>
      </c>
      <c r="F245" t="e">
        <f t="shared" si="55"/>
        <v>#VALUE!</v>
      </c>
      <c r="G245" t="e">
        <f t="shared" si="55"/>
        <v>#VALUE!</v>
      </c>
      <c r="H245" t="e">
        <f t="shared" si="55"/>
        <v>#VALUE!</v>
      </c>
      <c r="I245" t="e">
        <f t="shared" si="55"/>
        <v>#VALUE!</v>
      </c>
      <c r="M245" s="9" t="e">
        <f t="shared" si="51"/>
        <v>#VALUE!</v>
      </c>
      <c r="N245" s="10" t="str">
        <f t="shared" si="54"/>
        <v/>
      </c>
      <c r="O245" s="10" t="str">
        <f t="shared" si="47"/>
        <v/>
      </c>
      <c r="P245" s="10" t="str">
        <f t="shared" si="47"/>
        <v/>
      </c>
      <c r="Q245" s="10" t="str">
        <f t="shared" si="47"/>
        <v/>
      </c>
      <c r="R245" s="10" t="str">
        <f t="shared" si="47"/>
        <v/>
      </c>
      <c r="S245" s="10" t="str">
        <f t="shared" si="47"/>
        <v/>
      </c>
    </row>
    <row r="246" spans="1:19" x14ac:dyDescent="0.3">
      <c r="A246" s="2" t="e">
        <f t="shared" ref="A246:A309" si="56">IF(MAX(D245:I245)&gt;0,MAX(D245:I245)+1,A245+2)</f>
        <v>#VALUE!</v>
      </c>
      <c r="B246" s="2" t="e">
        <f t="shared" si="49"/>
        <v>#VALUE!</v>
      </c>
      <c r="D246" t="e">
        <f t="shared" si="53"/>
        <v>#VALUE!</v>
      </c>
      <c r="E246" t="e">
        <f t="shared" si="48"/>
        <v>#VALUE!</v>
      </c>
      <c r="F246" t="e">
        <f t="shared" si="55"/>
        <v>#VALUE!</v>
      </c>
      <c r="G246" t="e">
        <f t="shared" si="55"/>
        <v>#VALUE!</v>
      </c>
      <c r="H246" t="e">
        <f t="shared" si="55"/>
        <v>#VALUE!</v>
      </c>
      <c r="I246" t="e">
        <f t="shared" si="55"/>
        <v>#VALUE!</v>
      </c>
      <c r="M246" s="9" t="e">
        <f t="shared" si="51"/>
        <v>#VALUE!</v>
      </c>
      <c r="N246" s="10" t="str">
        <f t="shared" si="54"/>
        <v/>
      </c>
      <c r="O246" s="10" t="str">
        <f t="shared" si="47"/>
        <v/>
      </c>
      <c r="P246" s="10" t="str">
        <f t="shared" si="47"/>
        <v/>
      </c>
      <c r="Q246" s="10" t="str">
        <f t="shared" si="47"/>
        <v/>
      </c>
      <c r="R246" s="10" t="str">
        <f t="shared" si="47"/>
        <v/>
      </c>
      <c r="S246" s="10" t="str">
        <f t="shared" si="47"/>
        <v/>
      </c>
    </row>
    <row r="247" spans="1:19" x14ac:dyDescent="0.3">
      <c r="A247" s="2" t="e">
        <f t="shared" si="56"/>
        <v>#VALUE!</v>
      </c>
      <c r="B247" s="2" t="e">
        <f t="shared" si="49"/>
        <v>#VALUE!</v>
      </c>
      <c r="D247" t="e">
        <f t="shared" si="53"/>
        <v>#VALUE!</v>
      </c>
      <c r="E247" t="e">
        <f t="shared" si="48"/>
        <v>#VALUE!</v>
      </c>
      <c r="F247" t="e">
        <f t="shared" si="55"/>
        <v>#VALUE!</v>
      </c>
      <c r="G247" t="e">
        <f t="shared" si="55"/>
        <v>#VALUE!</v>
      </c>
      <c r="H247" t="e">
        <f t="shared" si="55"/>
        <v>#VALUE!</v>
      </c>
      <c r="I247" t="e">
        <f t="shared" si="55"/>
        <v>#VALUE!</v>
      </c>
      <c r="M247" s="9" t="e">
        <f t="shared" si="51"/>
        <v>#VALUE!</v>
      </c>
      <c r="N247" s="10" t="str">
        <f t="shared" si="54"/>
        <v/>
      </c>
      <c r="O247" s="10" t="str">
        <f t="shared" ref="O247:S297" si="57">IF(ISNUMBER(E247),_xlfn.NUMBERVALUE(IF(ISNUMBER(E247),MID($A$8,D247+1,E247-D247-1),"")),"")</f>
        <v/>
      </c>
      <c r="P247" s="10" t="str">
        <f t="shared" si="57"/>
        <v/>
      </c>
      <c r="Q247" s="10" t="str">
        <f t="shared" si="57"/>
        <v/>
      </c>
      <c r="R247" s="10" t="str">
        <f t="shared" si="57"/>
        <v/>
      </c>
      <c r="S247" s="10" t="str">
        <f t="shared" si="57"/>
        <v/>
      </c>
    </row>
    <row r="248" spans="1:19" x14ac:dyDescent="0.3">
      <c r="A248" s="2" t="e">
        <f t="shared" si="56"/>
        <v>#VALUE!</v>
      </c>
      <c r="B248" s="2" t="e">
        <f t="shared" si="49"/>
        <v>#VALUE!</v>
      </c>
      <c r="D248" t="e">
        <f t="shared" si="53"/>
        <v>#VALUE!</v>
      </c>
      <c r="E248" t="e">
        <f t="shared" si="48"/>
        <v>#VALUE!</v>
      </c>
      <c r="F248" t="e">
        <f t="shared" si="55"/>
        <v>#VALUE!</v>
      </c>
      <c r="G248" t="e">
        <f t="shared" si="55"/>
        <v>#VALUE!</v>
      </c>
      <c r="H248" t="e">
        <f t="shared" si="55"/>
        <v>#VALUE!</v>
      </c>
      <c r="I248" t="e">
        <f t="shared" si="55"/>
        <v>#VALUE!</v>
      </c>
      <c r="M248" s="9" t="e">
        <f t="shared" si="51"/>
        <v>#VALUE!</v>
      </c>
      <c r="N248" s="10" t="str">
        <f t="shared" si="54"/>
        <v/>
      </c>
      <c r="O248" s="10" t="str">
        <f t="shared" si="57"/>
        <v/>
      </c>
      <c r="P248" s="10" t="str">
        <f t="shared" si="57"/>
        <v/>
      </c>
      <c r="Q248" s="10" t="str">
        <f t="shared" si="57"/>
        <v/>
      </c>
      <c r="R248" s="10" t="str">
        <f t="shared" si="57"/>
        <v/>
      </c>
      <c r="S248" s="10" t="str">
        <f t="shared" si="57"/>
        <v/>
      </c>
    </row>
    <row r="249" spans="1:19" x14ac:dyDescent="0.3">
      <c r="A249" s="2" t="e">
        <f t="shared" si="56"/>
        <v>#VALUE!</v>
      </c>
      <c r="B249" s="2" t="e">
        <f t="shared" si="49"/>
        <v>#VALUE!</v>
      </c>
      <c r="D249" t="e">
        <f t="shared" si="53"/>
        <v>#VALUE!</v>
      </c>
      <c r="E249" t="e">
        <f t="shared" si="48"/>
        <v>#VALUE!</v>
      </c>
      <c r="F249" t="e">
        <f t="shared" si="55"/>
        <v>#VALUE!</v>
      </c>
      <c r="G249" t="e">
        <f t="shared" si="55"/>
        <v>#VALUE!</v>
      </c>
      <c r="H249" t="e">
        <f t="shared" si="55"/>
        <v>#VALUE!</v>
      </c>
      <c r="I249" t="e">
        <f t="shared" si="55"/>
        <v>#VALUE!</v>
      </c>
      <c r="M249" s="9" t="e">
        <f t="shared" si="51"/>
        <v>#VALUE!</v>
      </c>
      <c r="N249" s="10" t="str">
        <f t="shared" si="54"/>
        <v/>
      </c>
      <c r="O249" s="10" t="str">
        <f t="shared" si="57"/>
        <v/>
      </c>
      <c r="P249" s="10" t="str">
        <f t="shared" si="57"/>
        <v/>
      </c>
      <c r="Q249" s="10" t="str">
        <f t="shared" si="57"/>
        <v/>
      </c>
      <c r="R249" s="10" t="str">
        <f t="shared" si="57"/>
        <v/>
      </c>
      <c r="S249" s="10" t="str">
        <f t="shared" si="57"/>
        <v/>
      </c>
    </row>
    <row r="250" spans="1:19" x14ac:dyDescent="0.3">
      <c r="A250" s="2" t="e">
        <f t="shared" si="56"/>
        <v>#VALUE!</v>
      </c>
      <c r="B250" s="2" t="e">
        <f t="shared" si="49"/>
        <v>#VALUE!</v>
      </c>
      <c r="D250" t="e">
        <f t="shared" si="53"/>
        <v>#VALUE!</v>
      </c>
      <c r="E250" t="e">
        <f t="shared" si="48"/>
        <v>#VALUE!</v>
      </c>
      <c r="F250" t="e">
        <f t="shared" si="55"/>
        <v>#VALUE!</v>
      </c>
      <c r="G250" t="e">
        <f t="shared" si="55"/>
        <v>#VALUE!</v>
      </c>
      <c r="H250" t="e">
        <f t="shared" si="55"/>
        <v>#VALUE!</v>
      </c>
      <c r="I250" t="e">
        <f t="shared" si="55"/>
        <v>#VALUE!</v>
      </c>
      <c r="M250" s="9" t="e">
        <f t="shared" si="51"/>
        <v>#VALUE!</v>
      </c>
      <c r="N250" s="10" t="str">
        <f t="shared" si="54"/>
        <v/>
      </c>
      <c r="O250" s="10" t="str">
        <f t="shared" si="57"/>
        <v/>
      </c>
      <c r="P250" s="10" t="str">
        <f t="shared" si="57"/>
        <v/>
      </c>
      <c r="Q250" s="10" t="str">
        <f t="shared" si="57"/>
        <v/>
      </c>
      <c r="R250" s="10" t="str">
        <f t="shared" si="57"/>
        <v/>
      </c>
      <c r="S250" s="10" t="str">
        <f t="shared" si="57"/>
        <v/>
      </c>
    </row>
    <row r="251" spans="1:19" x14ac:dyDescent="0.3">
      <c r="A251" s="2" t="e">
        <f t="shared" si="56"/>
        <v>#VALUE!</v>
      </c>
      <c r="B251" s="2" t="e">
        <f t="shared" si="49"/>
        <v>#VALUE!</v>
      </c>
      <c r="D251" t="e">
        <f t="shared" si="53"/>
        <v>#VALUE!</v>
      </c>
      <c r="E251" t="e">
        <f t="shared" si="48"/>
        <v>#VALUE!</v>
      </c>
      <c r="F251" t="e">
        <f t="shared" si="55"/>
        <v>#VALUE!</v>
      </c>
      <c r="G251" t="e">
        <f t="shared" si="55"/>
        <v>#VALUE!</v>
      </c>
      <c r="H251" t="e">
        <f t="shared" si="55"/>
        <v>#VALUE!</v>
      </c>
      <c r="I251" t="e">
        <f t="shared" si="55"/>
        <v>#VALUE!</v>
      </c>
      <c r="M251" s="9" t="e">
        <f t="shared" si="51"/>
        <v>#VALUE!</v>
      </c>
      <c r="N251" s="10" t="str">
        <f t="shared" si="54"/>
        <v/>
      </c>
      <c r="O251" s="10" t="str">
        <f t="shared" si="57"/>
        <v/>
      </c>
      <c r="P251" s="10" t="str">
        <f t="shared" si="57"/>
        <v/>
      </c>
      <c r="Q251" s="10" t="str">
        <f t="shared" si="57"/>
        <v/>
      </c>
      <c r="R251" s="10" t="str">
        <f t="shared" si="57"/>
        <v/>
      </c>
      <c r="S251" s="10" t="str">
        <f t="shared" si="57"/>
        <v/>
      </c>
    </row>
    <row r="252" spans="1:19" x14ac:dyDescent="0.3">
      <c r="A252" s="2" t="e">
        <f t="shared" si="56"/>
        <v>#VALUE!</v>
      </c>
      <c r="B252" s="2" t="e">
        <f t="shared" si="49"/>
        <v>#VALUE!</v>
      </c>
      <c r="D252" t="e">
        <f t="shared" si="53"/>
        <v>#VALUE!</v>
      </c>
      <c r="E252" t="e">
        <f t="shared" si="48"/>
        <v>#VALUE!</v>
      </c>
      <c r="F252" t="e">
        <f t="shared" si="55"/>
        <v>#VALUE!</v>
      </c>
      <c r="G252" t="e">
        <f t="shared" si="55"/>
        <v>#VALUE!</v>
      </c>
      <c r="H252" t="e">
        <f t="shared" si="55"/>
        <v>#VALUE!</v>
      </c>
      <c r="I252" t="e">
        <f t="shared" si="55"/>
        <v>#VALUE!</v>
      </c>
      <c r="M252" s="9" t="e">
        <f t="shared" si="51"/>
        <v>#VALUE!</v>
      </c>
      <c r="N252" s="10" t="str">
        <f t="shared" si="54"/>
        <v/>
      </c>
      <c r="O252" s="10" t="str">
        <f t="shared" si="57"/>
        <v/>
      </c>
      <c r="P252" s="10" t="str">
        <f t="shared" si="57"/>
        <v/>
      </c>
      <c r="Q252" s="10" t="str">
        <f t="shared" si="57"/>
        <v/>
      </c>
      <c r="R252" s="10" t="str">
        <f t="shared" si="57"/>
        <v/>
      </c>
      <c r="S252" s="10" t="str">
        <f t="shared" si="57"/>
        <v/>
      </c>
    </row>
    <row r="253" spans="1:19" x14ac:dyDescent="0.3">
      <c r="A253" s="2" t="e">
        <f t="shared" si="56"/>
        <v>#VALUE!</v>
      </c>
      <c r="B253" s="2" t="e">
        <f t="shared" si="49"/>
        <v>#VALUE!</v>
      </c>
      <c r="D253" t="e">
        <f t="shared" si="53"/>
        <v>#VALUE!</v>
      </c>
      <c r="E253" t="e">
        <f t="shared" si="48"/>
        <v>#VALUE!</v>
      </c>
      <c r="F253" t="e">
        <f t="shared" ref="F253:I268" si="58">IF(OR($B253="C",$B253="A"),FIND(" ",$A$8,E253+2),"")</f>
        <v>#VALUE!</v>
      </c>
      <c r="G253" t="e">
        <f t="shared" si="58"/>
        <v>#VALUE!</v>
      </c>
      <c r="H253" t="e">
        <f t="shared" si="58"/>
        <v>#VALUE!</v>
      </c>
      <c r="I253" t="e">
        <f t="shared" si="58"/>
        <v>#VALUE!</v>
      </c>
      <c r="M253" s="9" t="e">
        <f t="shared" si="51"/>
        <v>#VALUE!</v>
      </c>
      <c r="N253" s="10" t="str">
        <f t="shared" si="54"/>
        <v/>
      </c>
      <c r="O253" s="10" t="str">
        <f t="shared" si="57"/>
        <v/>
      </c>
      <c r="P253" s="10" t="str">
        <f t="shared" si="57"/>
        <v/>
      </c>
      <c r="Q253" s="10" t="str">
        <f t="shared" si="57"/>
        <v/>
      </c>
      <c r="R253" s="10" t="str">
        <f t="shared" si="57"/>
        <v/>
      </c>
      <c r="S253" s="10" t="str">
        <f t="shared" si="57"/>
        <v/>
      </c>
    </row>
    <row r="254" spans="1:19" x14ac:dyDescent="0.3">
      <c r="A254" s="2" t="e">
        <f t="shared" si="56"/>
        <v>#VALUE!</v>
      </c>
      <c r="B254" s="2" t="e">
        <f t="shared" si="49"/>
        <v>#VALUE!</v>
      </c>
      <c r="D254" t="e">
        <f t="shared" si="53"/>
        <v>#VALUE!</v>
      </c>
      <c r="E254" t="e">
        <f t="shared" si="48"/>
        <v>#VALUE!</v>
      </c>
      <c r="F254" t="e">
        <f t="shared" si="58"/>
        <v>#VALUE!</v>
      </c>
      <c r="G254" t="e">
        <f t="shared" si="58"/>
        <v>#VALUE!</v>
      </c>
      <c r="H254" t="e">
        <f t="shared" si="58"/>
        <v>#VALUE!</v>
      </c>
      <c r="I254" t="e">
        <f t="shared" si="58"/>
        <v>#VALUE!</v>
      </c>
      <c r="M254" s="9" t="e">
        <f t="shared" si="51"/>
        <v>#VALUE!</v>
      </c>
      <c r="N254" s="10" t="str">
        <f t="shared" si="54"/>
        <v/>
      </c>
      <c r="O254" s="10" t="str">
        <f t="shared" si="57"/>
        <v/>
      </c>
      <c r="P254" s="10" t="str">
        <f t="shared" si="57"/>
        <v/>
      </c>
      <c r="Q254" s="10" t="str">
        <f t="shared" si="57"/>
        <v/>
      </c>
      <c r="R254" s="10" t="str">
        <f t="shared" si="57"/>
        <v/>
      </c>
      <c r="S254" s="10" t="str">
        <f t="shared" si="57"/>
        <v/>
      </c>
    </row>
    <row r="255" spans="1:19" x14ac:dyDescent="0.3">
      <c r="A255" s="2" t="e">
        <f t="shared" si="56"/>
        <v>#VALUE!</v>
      </c>
      <c r="B255" s="2" t="e">
        <f t="shared" si="49"/>
        <v>#VALUE!</v>
      </c>
      <c r="D255" t="e">
        <f t="shared" si="53"/>
        <v>#VALUE!</v>
      </c>
      <c r="E255" t="e">
        <f t="shared" si="48"/>
        <v>#VALUE!</v>
      </c>
      <c r="F255" t="e">
        <f t="shared" si="58"/>
        <v>#VALUE!</v>
      </c>
      <c r="G255" t="e">
        <f t="shared" si="58"/>
        <v>#VALUE!</v>
      </c>
      <c r="H255" t="e">
        <f t="shared" si="58"/>
        <v>#VALUE!</v>
      </c>
      <c r="I255" t="e">
        <f t="shared" si="58"/>
        <v>#VALUE!</v>
      </c>
      <c r="M255" s="9" t="e">
        <f t="shared" si="51"/>
        <v>#VALUE!</v>
      </c>
      <c r="N255" s="10" t="str">
        <f t="shared" si="54"/>
        <v/>
      </c>
      <c r="O255" s="10" t="str">
        <f t="shared" si="57"/>
        <v/>
      </c>
      <c r="P255" s="10" t="str">
        <f t="shared" si="57"/>
        <v/>
      </c>
      <c r="Q255" s="10" t="str">
        <f t="shared" si="57"/>
        <v/>
      </c>
      <c r="R255" s="10" t="str">
        <f t="shared" si="57"/>
        <v/>
      </c>
      <c r="S255" s="10" t="str">
        <f t="shared" si="57"/>
        <v/>
      </c>
    </row>
    <row r="256" spans="1:19" x14ac:dyDescent="0.3">
      <c r="A256" s="2" t="e">
        <f t="shared" si="56"/>
        <v>#VALUE!</v>
      </c>
      <c r="B256" s="2" t="e">
        <f t="shared" si="49"/>
        <v>#VALUE!</v>
      </c>
      <c r="D256" t="e">
        <f t="shared" si="53"/>
        <v>#VALUE!</v>
      </c>
      <c r="E256" t="e">
        <f t="shared" si="48"/>
        <v>#VALUE!</v>
      </c>
      <c r="F256" t="e">
        <f t="shared" si="58"/>
        <v>#VALUE!</v>
      </c>
      <c r="G256" t="e">
        <f t="shared" si="58"/>
        <v>#VALUE!</v>
      </c>
      <c r="H256" t="e">
        <f t="shared" si="58"/>
        <v>#VALUE!</v>
      </c>
      <c r="I256" t="e">
        <f t="shared" si="58"/>
        <v>#VALUE!</v>
      </c>
      <c r="M256" s="9" t="e">
        <f t="shared" si="51"/>
        <v>#VALUE!</v>
      </c>
      <c r="N256" s="10" t="str">
        <f t="shared" si="54"/>
        <v/>
      </c>
      <c r="O256" s="10" t="str">
        <f t="shared" si="57"/>
        <v/>
      </c>
      <c r="P256" s="10" t="str">
        <f t="shared" si="57"/>
        <v/>
      </c>
      <c r="Q256" s="10" t="str">
        <f t="shared" si="57"/>
        <v/>
      </c>
      <c r="R256" s="10" t="str">
        <f t="shared" si="57"/>
        <v/>
      </c>
      <c r="S256" s="10" t="str">
        <f t="shared" si="57"/>
        <v/>
      </c>
    </row>
    <row r="257" spans="1:19" x14ac:dyDescent="0.3">
      <c r="A257" s="2" t="e">
        <f t="shared" si="56"/>
        <v>#VALUE!</v>
      </c>
      <c r="B257" s="2" t="e">
        <f t="shared" si="49"/>
        <v>#VALUE!</v>
      </c>
      <c r="D257" t="e">
        <f t="shared" si="53"/>
        <v>#VALUE!</v>
      </c>
      <c r="E257" t="e">
        <f t="shared" si="48"/>
        <v>#VALUE!</v>
      </c>
      <c r="F257" t="e">
        <f t="shared" si="58"/>
        <v>#VALUE!</v>
      </c>
      <c r="G257" t="e">
        <f t="shared" si="58"/>
        <v>#VALUE!</v>
      </c>
      <c r="H257" t="e">
        <f t="shared" si="58"/>
        <v>#VALUE!</v>
      </c>
      <c r="I257" t="e">
        <f t="shared" si="58"/>
        <v>#VALUE!</v>
      </c>
      <c r="M257" s="9" t="e">
        <f t="shared" si="51"/>
        <v>#VALUE!</v>
      </c>
      <c r="N257" s="10" t="str">
        <f t="shared" si="54"/>
        <v/>
      </c>
      <c r="O257" s="10" t="str">
        <f t="shared" si="57"/>
        <v/>
      </c>
      <c r="P257" s="10" t="str">
        <f t="shared" si="57"/>
        <v/>
      </c>
      <c r="Q257" s="10" t="str">
        <f t="shared" si="57"/>
        <v/>
      </c>
      <c r="R257" s="10" t="str">
        <f t="shared" si="57"/>
        <v/>
      </c>
      <c r="S257" s="10" t="str">
        <f t="shared" si="57"/>
        <v/>
      </c>
    </row>
    <row r="258" spans="1:19" x14ac:dyDescent="0.3">
      <c r="A258" s="2" t="e">
        <f t="shared" si="56"/>
        <v>#VALUE!</v>
      </c>
      <c r="B258" s="2" t="e">
        <f t="shared" si="49"/>
        <v>#VALUE!</v>
      </c>
      <c r="D258" t="e">
        <f t="shared" si="53"/>
        <v>#VALUE!</v>
      </c>
      <c r="E258" t="e">
        <f t="shared" si="48"/>
        <v>#VALUE!</v>
      </c>
      <c r="F258" t="e">
        <f t="shared" si="58"/>
        <v>#VALUE!</v>
      </c>
      <c r="G258" t="e">
        <f t="shared" si="58"/>
        <v>#VALUE!</v>
      </c>
      <c r="H258" t="e">
        <f t="shared" si="58"/>
        <v>#VALUE!</v>
      </c>
      <c r="I258" t="e">
        <f t="shared" si="58"/>
        <v>#VALUE!</v>
      </c>
      <c r="M258" s="9" t="e">
        <f t="shared" si="51"/>
        <v>#VALUE!</v>
      </c>
      <c r="N258" s="10" t="str">
        <f t="shared" si="54"/>
        <v/>
      </c>
      <c r="O258" s="10" t="str">
        <f t="shared" si="57"/>
        <v/>
      </c>
      <c r="P258" s="10" t="str">
        <f t="shared" si="57"/>
        <v/>
      </c>
      <c r="Q258" s="10" t="str">
        <f t="shared" si="57"/>
        <v/>
      </c>
      <c r="R258" s="10" t="str">
        <f t="shared" si="57"/>
        <v/>
      </c>
      <c r="S258" s="10" t="str">
        <f t="shared" si="57"/>
        <v/>
      </c>
    </row>
    <row r="259" spans="1:19" x14ac:dyDescent="0.3">
      <c r="A259" s="2" t="e">
        <f t="shared" si="56"/>
        <v>#VALUE!</v>
      </c>
      <c r="B259" s="2" t="e">
        <f t="shared" si="49"/>
        <v>#VALUE!</v>
      </c>
      <c r="D259" t="e">
        <f t="shared" si="53"/>
        <v>#VALUE!</v>
      </c>
      <c r="E259" t="e">
        <f t="shared" si="48"/>
        <v>#VALUE!</v>
      </c>
      <c r="F259" t="e">
        <f t="shared" si="58"/>
        <v>#VALUE!</v>
      </c>
      <c r="G259" t="e">
        <f t="shared" si="58"/>
        <v>#VALUE!</v>
      </c>
      <c r="H259" t="e">
        <f t="shared" si="58"/>
        <v>#VALUE!</v>
      </c>
      <c r="I259" t="e">
        <f t="shared" si="58"/>
        <v>#VALUE!</v>
      </c>
      <c r="M259" s="9" t="e">
        <f t="shared" si="51"/>
        <v>#VALUE!</v>
      </c>
      <c r="N259" s="10" t="str">
        <f t="shared" si="54"/>
        <v/>
      </c>
      <c r="O259" s="10" t="str">
        <f t="shared" si="57"/>
        <v/>
      </c>
      <c r="P259" s="10" t="str">
        <f t="shared" si="57"/>
        <v/>
      </c>
      <c r="Q259" s="10" t="str">
        <f t="shared" si="57"/>
        <v/>
      </c>
      <c r="R259" s="10" t="str">
        <f t="shared" si="57"/>
        <v/>
      </c>
      <c r="S259" s="10" t="str">
        <f t="shared" si="57"/>
        <v/>
      </c>
    </row>
    <row r="260" spans="1:19" x14ac:dyDescent="0.3">
      <c r="A260" s="2" t="e">
        <f t="shared" si="56"/>
        <v>#VALUE!</v>
      </c>
      <c r="B260" s="2" t="e">
        <f t="shared" si="49"/>
        <v>#VALUE!</v>
      </c>
      <c r="D260" t="e">
        <f t="shared" si="53"/>
        <v>#VALUE!</v>
      </c>
      <c r="E260" t="e">
        <f t="shared" si="48"/>
        <v>#VALUE!</v>
      </c>
      <c r="F260" t="e">
        <f t="shared" si="58"/>
        <v>#VALUE!</v>
      </c>
      <c r="G260" t="e">
        <f t="shared" si="58"/>
        <v>#VALUE!</v>
      </c>
      <c r="H260" t="e">
        <f t="shared" si="58"/>
        <v>#VALUE!</v>
      </c>
      <c r="I260" t="e">
        <f t="shared" si="58"/>
        <v>#VALUE!</v>
      </c>
      <c r="M260" s="9" t="e">
        <f t="shared" si="51"/>
        <v>#VALUE!</v>
      </c>
      <c r="N260" s="10" t="str">
        <f t="shared" si="54"/>
        <v/>
      </c>
      <c r="O260" s="10" t="str">
        <f t="shared" si="57"/>
        <v/>
      </c>
      <c r="P260" s="10" t="str">
        <f t="shared" si="57"/>
        <v/>
      </c>
      <c r="Q260" s="10" t="str">
        <f t="shared" si="57"/>
        <v/>
      </c>
      <c r="R260" s="10" t="str">
        <f t="shared" si="57"/>
        <v/>
      </c>
      <c r="S260" s="10" t="str">
        <f t="shared" si="57"/>
        <v/>
      </c>
    </row>
    <row r="261" spans="1:19" x14ac:dyDescent="0.3">
      <c r="A261" s="2" t="e">
        <f t="shared" si="56"/>
        <v>#VALUE!</v>
      </c>
      <c r="B261" s="2" t="e">
        <f t="shared" si="49"/>
        <v>#VALUE!</v>
      </c>
      <c r="D261" t="e">
        <f t="shared" si="53"/>
        <v>#VALUE!</v>
      </c>
      <c r="E261" t="e">
        <f t="shared" si="48"/>
        <v>#VALUE!</v>
      </c>
      <c r="F261" t="e">
        <f t="shared" si="58"/>
        <v>#VALUE!</v>
      </c>
      <c r="G261" t="e">
        <f t="shared" si="58"/>
        <v>#VALUE!</v>
      </c>
      <c r="H261" t="e">
        <f t="shared" si="58"/>
        <v>#VALUE!</v>
      </c>
      <c r="I261" t="e">
        <f t="shared" si="58"/>
        <v>#VALUE!</v>
      </c>
      <c r="M261" s="9" t="e">
        <f t="shared" si="51"/>
        <v>#VALUE!</v>
      </c>
      <c r="N261" s="10" t="str">
        <f t="shared" si="54"/>
        <v/>
      </c>
      <c r="O261" s="10" t="str">
        <f t="shared" si="57"/>
        <v/>
      </c>
      <c r="P261" s="10" t="str">
        <f t="shared" si="57"/>
        <v/>
      </c>
      <c r="Q261" s="10" t="str">
        <f t="shared" si="57"/>
        <v/>
      </c>
      <c r="R261" s="10" t="str">
        <f t="shared" si="57"/>
        <v/>
      </c>
      <c r="S261" s="10" t="str">
        <f t="shared" si="57"/>
        <v/>
      </c>
    </row>
    <row r="262" spans="1:19" x14ac:dyDescent="0.3">
      <c r="A262" s="2" t="e">
        <f t="shared" si="56"/>
        <v>#VALUE!</v>
      </c>
      <c r="B262" s="2" t="e">
        <f t="shared" si="49"/>
        <v>#VALUE!</v>
      </c>
      <c r="D262" t="e">
        <f t="shared" si="53"/>
        <v>#VALUE!</v>
      </c>
      <c r="E262" t="e">
        <f t="shared" si="48"/>
        <v>#VALUE!</v>
      </c>
      <c r="F262" t="e">
        <f t="shared" si="58"/>
        <v>#VALUE!</v>
      </c>
      <c r="G262" t="e">
        <f t="shared" si="58"/>
        <v>#VALUE!</v>
      </c>
      <c r="H262" t="e">
        <f t="shared" si="58"/>
        <v>#VALUE!</v>
      </c>
      <c r="I262" t="e">
        <f t="shared" si="58"/>
        <v>#VALUE!</v>
      </c>
      <c r="M262" s="9" t="e">
        <f t="shared" si="51"/>
        <v>#VALUE!</v>
      </c>
      <c r="N262" s="10" t="str">
        <f t="shared" si="54"/>
        <v/>
      </c>
      <c r="O262" s="10" t="str">
        <f t="shared" si="57"/>
        <v/>
      </c>
      <c r="P262" s="10" t="str">
        <f t="shared" si="57"/>
        <v/>
      </c>
      <c r="Q262" s="10" t="str">
        <f t="shared" si="57"/>
        <v/>
      </c>
      <c r="R262" s="10" t="str">
        <f t="shared" si="57"/>
        <v/>
      </c>
      <c r="S262" s="10" t="str">
        <f t="shared" si="57"/>
        <v/>
      </c>
    </row>
    <row r="263" spans="1:19" x14ac:dyDescent="0.3">
      <c r="A263" s="2" t="e">
        <f t="shared" si="56"/>
        <v>#VALUE!</v>
      </c>
      <c r="B263" s="2" t="e">
        <f t="shared" si="49"/>
        <v>#VALUE!</v>
      </c>
      <c r="D263" t="e">
        <f t="shared" si="53"/>
        <v>#VALUE!</v>
      </c>
      <c r="E263" t="e">
        <f t="shared" si="48"/>
        <v>#VALUE!</v>
      </c>
      <c r="F263" t="e">
        <f t="shared" si="58"/>
        <v>#VALUE!</v>
      </c>
      <c r="G263" t="e">
        <f t="shared" si="58"/>
        <v>#VALUE!</v>
      </c>
      <c r="H263" t="e">
        <f t="shared" si="58"/>
        <v>#VALUE!</v>
      </c>
      <c r="I263" t="e">
        <f t="shared" si="58"/>
        <v>#VALUE!</v>
      </c>
      <c r="M263" s="9" t="e">
        <f t="shared" si="51"/>
        <v>#VALUE!</v>
      </c>
      <c r="N263" s="10" t="str">
        <f t="shared" si="54"/>
        <v/>
      </c>
      <c r="O263" s="10" t="str">
        <f t="shared" si="57"/>
        <v/>
      </c>
      <c r="P263" s="10" t="str">
        <f t="shared" si="57"/>
        <v/>
      </c>
      <c r="Q263" s="10" t="str">
        <f t="shared" si="57"/>
        <v/>
      </c>
      <c r="R263" s="10" t="str">
        <f t="shared" si="57"/>
        <v/>
      </c>
      <c r="S263" s="10" t="str">
        <f t="shared" si="57"/>
        <v/>
      </c>
    </row>
    <row r="264" spans="1:19" x14ac:dyDescent="0.3">
      <c r="A264" s="2" t="e">
        <f t="shared" si="56"/>
        <v>#VALUE!</v>
      </c>
      <c r="B264" s="2" t="e">
        <f t="shared" si="49"/>
        <v>#VALUE!</v>
      </c>
      <c r="D264" t="e">
        <f t="shared" si="53"/>
        <v>#VALUE!</v>
      </c>
      <c r="E264" t="e">
        <f t="shared" si="48"/>
        <v>#VALUE!</v>
      </c>
      <c r="F264" t="e">
        <f t="shared" si="58"/>
        <v>#VALUE!</v>
      </c>
      <c r="G264" t="e">
        <f t="shared" si="58"/>
        <v>#VALUE!</v>
      </c>
      <c r="H264" t="e">
        <f t="shared" si="58"/>
        <v>#VALUE!</v>
      </c>
      <c r="I264" t="e">
        <f t="shared" si="58"/>
        <v>#VALUE!</v>
      </c>
      <c r="M264" s="9" t="e">
        <f t="shared" si="51"/>
        <v>#VALUE!</v>
      </c>
      <c r="N264" s="10" t="str">
        <f t="shared" si="54"/>
        <v/>
      </c>
      <c r="O264" s="10" t="str">
        <f t="shared" si="57"/>
        <v/>
      </c>
      <c r="P264" s="10" t="str">
        <f t="shared" si="57"/>
        <v/>
      </c>
      <c r="Q264" s="10" t="str">
        <f t="shared" si="57"/>
        <v/>
      </c>
      <c r="R264" s="10" t="str">
        <f t="shared" si="57"/>
        <v/>
      </c>
      <c r="S264" s="10" t="str">
        <f t="shared" si="57"/>
        <v/>
      </c>
    </row>
    <row r="265" spans="1:19" x14ac:dyDescent="0.3">
      <c r="A265" s="2" t="e">
        <f t="shared" si="56"/>
        <v>#VALUE!</v>
      </c>
      <c r="B265" s="2" t="e">
        <f t="shared" si="49"/>
        <v>#VALUE!</v>
      </c>
      <c r="D265" t="e">
        <f t="shared" si="53"/>
        <v>#VALUE!</v>
      </c>
      <c r="E265" t="e">
        <f t="shared" si="48"/>
        <v>#VALUE!</v>
      </c>
      <c r="F265" t="e">
        <f t="shared" si="58"/>
        <v>#VALUE!</v>
      </c>
      <c r="G265" t="e">
        <f t="shared" si="58"/>
        <v>#VALUE!</v>
      </c>
      <c r="H265" t="e">
        <f t="shared" si="58"/>
        <v>#VALUE!</v>
      </c>
      <c r="I265" t="e">
        <f t="shared" si="58"/>
        <v>#VALUE!</v>
      </c>
      <c r="M265" s="9" t="e">
        <f t="shared" si="51"/>
        <v>#VALUE!</v>
      </c>
      <c r="N265" s="10" t="str">
        <f t="shared" si="54"/>
        <v/>
      </c>
      <c r="O265" s="10" t="str">
        <f t="shared" si="57"/>
        <v/>
      </c>
      <c r="P265" s="10" t="str">
        <f t="shared" si="57"/>
        <v/>
      </c>
      <c r="Q265" s="10" t="str">
        <f t="shared" si="57"/>
        <v/>
      </c>
      <c r="R265" s="10" t="str">
        <f t="shared" si="57"/>
        <v/>
      </c>
      <c r="S265" s="10" t="str">
        <f t="shared" si="57"/>
        <v/>
      </c>
    </row>
    <row r="266" spans="1:19" x14ac:dyDescent="0.3">
      <c r="A266" s="2" t="e">
        <f t="shared" si="56"/>
        <v>#VALUE!</v>
      </c>
      <c r="B266" s="2" t="e">
        <f t="shared" si="49"/>
        <v>#VALUE!</v>
      </c>
      <c r="D266" t="e">
        <f t="shared" si="53"/>
        <v>#VALUE!</v>
      </c>
      <c r="E266" t="e">
        <f t="shared" ref="E266:E329" si="59">IF(NOT(OR($B266="Z",$B266="V",$B266="H")),FIND(" ",$A$8,D266+2),"")</f>
        <v>#VALUE!</v>
      </c>
      <c r="F266" t="e">
        <f t="shared" si="58"/>
        <v>#VALUE!</v>
      </c>
      <c r="G266" t="e">
        <f t="shared" si="58"/>
        <v>#VALUE!</v>
      </c>
      <c r="H266" t="e">
        <f t="shared" si="58"/>
        <v>#VALUE!</v>
      </c>
      <c r="I266" t="e">
        <f t="shared" si="58"/>
        <v>#VALUE!</v>
      </c>
      <c r="M266" s="9" t="e">
        <f t="shared" si="51"/>
        <v>#VALUE!</v>
      </c>
      <c r="N266" s="10" t="str">
        <f t="shared" si="54"/>
        <v/>
      </c>
      <c r="O266" s="10" t="str">
        <f t="shared" si="57"/>
        <v/>
      </c>
      <c r="P266" s="10" t="str">
        <f t="shared" si="57"/>
        <v/>
      </c>
      <c r="Q266" s="10" t="str">
        <f t="shared" si="57"/>
        <v/>
      </c>
      <c r="R266" s="10" t="str">
        <f t="shared" si="57"/>
        <v/>
      </c>
      <c r="S266" s="10" t="str">
        <f t="shared" si="57"/>
        <v/>
      </c>
    </row>
    <row r="267" spans="1:19" x14ac:dyDescent="0.3">
      <c r="A267" s="2" t="e">
        <f t="shared" si="56"/>
        <v>#VALUE!</v>
      </c>
      <c r="B267" s="2" t="e">
        <f t="shared" si="49"/>
        <v>#VALUE!</v>
      </c>
      <c r="D267" t="e">
        <f t="shared" si="53"/>
        <v>#VALUE!</v>
      </c>
      <c r="E267" t="e">
        <f t="shared" si="59"/>
        <v>#VALUE!</v>
      </c>
      <c r="F267" t="e">
        <f t="shared" si="58"/>
        <v>#VALUE!</v>
      </c>
      <c r="G267" t="e">
        <f t="shared" si="58"/>
        <v>#VALUE!</v>
      </c>
      <c r="H267" t="e">
        <f t="shared" si="58"/>
        <v>#VALUE!</v>
      </c>
      <c r="I267" t="e">
        <f t="shared" si="58"/>
        <v>#VALUE!</v>
      </c>
      <c r="M267" s="9" t="e">
        <f t="shared" si="51"/>
        <v>#VALUE!</v>
      </c>
      <c r="N267" s="10" t="str">
        <f t="shared" si="54"/>
        <v/>
      </c>
      <c r="O267" s="10" t="str">
        <f t="shared" si="57"/>
        <v/>
      </c>
      <c r="P267" s="10" t="str">
        <f t="shared" si="57"/>
        <v/>
      </c>
      <c r="Q267" s="10" t="str">
        <f t="shared" si="57"/>
        <v/>
      </c>
      <c r="R267" s="10" t="str">
        <f t="shared" si="57"/>
        <v/>
      </c>
      <c r="S267" s="10" t="str">
        <f t="shared" si="57"/>
        <v/>
      </c>
    </row>
    <row r="268" spans="1:19" x14ac:dyDescent="0.3">
      <c r="A268" s="2" t="e">
        <f t="shared" si="56"/>
        <v>#VALUE!</v>
      </c>
      <c r="B268" s="2" t="e">
        <f t="shared" si="49"/>
        <v>#VALUE!</v>
      </c>
      <c r="D268" t="e">
        <f t="shared" si="53"/>
        <v>#VALUE!</v>
      </c>
      <c r="E268" t="e">
        <f t="shared" si="59"/>
        <v>#VALUE!</v>
      </c>
      <c r="F268" t="e">
        <f t="shared" si="58"/>
        <v>#VALUE!</v>
      </c>
      <c r="G268" t="e">
        <f t="shared" si="58"/>
        <v>#VALUE!</v>
      </c>
      <c r="H268" t="e">
        <f t="shared" si="58"/>
        <v>#VALUE!</v>
      </c>
      <c r="I268" t="e">
        <f t="shared" si="58"/>
        <v>#VALUE!</v>
      </c>
      <c r="M268" s="9" t="e">
        <f t="shared" si="51"/>
        <v>#VALUE!</v>
      </c>
      <c r="N268" s="10" t="str">
        <f t="shared" si="54"/>
        <v/>
      </c>
      <c r="O268" s="10" t="str">
        <f t="shared" si="57"/>
        <v/>
      </c>
      <c r="P268" s="10" t="str">
        <f t="shared" si="57"/>
        <v/>
      </c>
      <c r="Q268" s="10" t="str">
        <f t="shared" si="57"/>
        <v/>
      </c>
      <c r="R268" s="10" t="str">
        <f t="shared" si="57"/>
        <v/>
      </c>
      <c r="S268" s="10" t="str">
        <f t="shared" si="57"/>
        <v/>
      </c>
    </row>
    <row r="269" spans="1:19" x14ac:dyDescent="0.3">
      <c r="A269" s="2" t="e">
        <f t="shared" si="56"/>
        <v>#VALUE!</v>
      </c>
      <c r="B269" s="2" t="e">
        <f t="shared" ref="B269:B332" si="60">MID($A$8,A269,1)</f>
        <v>#VALUE!</v>
      </c>
      <c r="D269" t="e">
        <f t="shared" si="53"/>
        <v>#VALUE!</v>
      </c>
      <c r="E269" t="e">
        <f t="shared" si="59"/>
        <v>#VALUE!</v>
      </c>
      <c r="F269" t="e">
        <f t="shared" ref="F269:I284" si="61">IF(OR($B269="C",$B269="A"),FIND(" ",$A$8,E269+2),"")</f>
        <v>#VALUE!</v>
      </c>
      <c r="G269" t="e">
        <f t="shared" si="61"/>
        <v>#VALUE!</v>
      </c>
      <c r="H269" t="e">
        <f t="shared" si="61"/>
        <v>#VALUE!</v>
      </c>
      <c r="I269" t="e">
        <f t="shared" si="61"/>
        <v>#VALUE!</v>
      </c>
      <c r="M269" s="9" t="e">
        <f t="shared" ref="M269:M332" si="62">B269</f>
        <v>#VALUE!</v>
      </c>
      <c r="N269" s="10" t="str">
        <f t="shared" si="54"/>
        <v/>
      </c>
      <c r="O269" s="10" t="str">
        <f t="shared" si="57"/>
        <v/>
      </c>
      <c r="P269" s="10" t="str">
        <f t="shared" si="57"/>
        <v/>
      </c>
      <c r="Q269" s="10" t="str">
        <f t="shared" si="57"/>
        <v/>
      </c>
      <c r="R269" s="10" t="str">
        <f t="shared" si="57"/>
        <v/>
      </c>
      <c r="S269" s="10" t="str">
        <f t="shared" si="57"/>
        <v/>
      </c>
    </row>
    <row r="270" spans="1:19" x14ac:dyDescent="0.3">
      <c r="A270" s="2" t="e">
        <f t="shared" si="56"/>
        <v>#VALUE!</v>
      </c>
      <c r="B270" s="2" t="e">
        <f t="shared" si="60"/>
        <v>#VALUE!</v>
      </c>
      <c r="D270" t="e">
        <f t="shared" si="53"/>
        <v>#VALUE!</v>
      </c>
      <c r="E270" t="e">
        <f t="shared" si="59"/>
        <v>#VALUE!</v>
      </c>
      <c r="F270" t="e">
        <f t="shared" si="61"/>
        <v>#VALUE!</v>
      </c>
      <c r="G270" t="e">
        <f t="shared" si="61"/>
        <v>#VALUE!</v>
      </c>
      <c r="H270" t="e">
        <f t="shared" si="61"/>
        <v>#VALUE!</v>
      </c>
      <c r="I270" t="e">
        <f t="shared" si="61"/>
        <v>#VALUE!</v>
      </c>
      <c r="M270" s="9" t="e">
        <f t="shared" si="62"/>
        <v>#VALUE!</v>
      </c>
      <c r="N270" s="10" t="str">
        <f t="shared" si="54"/>
        <v/>
      </c>
      <c r="O270" s="10" t="str">
        <f t="shared" si="57"/>
        <v/>
      </c>
      <c r="P270" s="10" t="str">
        <f t="shared" si="57"/>
        <v/>
      </c>
      <c r="Q270" s="10" t="str">
        <f t="shared" si="57"/>
        <v/>
      </c>
      <c r="R270" s="10" t="str">
        <f t="shared" si="57"/>
        <v/>
      </c>
      <c r="S270" s="10" t="str">
        <f t="shared" si="57"/>
        <v/>
      </c>
    </row>
    <row r="271" spans="1:19" x14ac:dyDescent="0.3">
      <c r="A271" s="2" t="e">
        <f t="shared" si="56"/>
        <v>#VALUE!</v>
      </c>
      <c r="B271" s="2" t="e">
        <f t="shared" si="60"/>
        <v>#VALUE!</v>
      </c>
      <c r="D271" t="e">
        <f t="shared" si="53"/>
        <v>#VALUE!</v>
      </c>
      <c r="E271" t="e">
        <f t="shared" si="59"/>
        <v>#VALUE!</v>
      </c>
      <c r="F271" t="e">
        <f t="shared" si="61"/>
        <v>#VALUE!</v>
      </c>
      <c r="G271" t="e">
        <f t="shared" si="61"/>
        <v>#VALUE!</v>
      </c>
      <c r="H271" t="e">
        <f t="shared" si="61"/>
        <v>#VALUE!</v>
      </c>
      <c r="I271" t="e">
        <f t="shared" si="61"/>
        <v>#VALUE!</v>
      </c>
      <c r="M271" s="9" t="e">
        <f t="shared" si="62"/>
        <v>#VALUE!</v>
      </c>
      <c r="N271" s="10" t="str">
        <f t="shared" si="54"/>
        <v/>
      </c>
      <c r="O271" s="10" t="str">
        <f t="shared" si="57"/>
        <v/>
      </c>
      <c r="P271" s="10" t="str">
        <f t="shared" si="57"/>
        <v/>
      </c>
      <c r="Q271" s="10" t="str">
        <f t="shared" si="57"/>
        <v/>
      </c>
      <c r="R271" s="10" t="str">
        <f t="shared" si="57"/>
        <v/>
      </c>
      <c r="S271" s="10" t="str">
        <f t="shared" si="57"/>
        <v/>
      </c>
    </row>
    <row r="272" spans="1:19" x14ac:dyDescent="0.3">
      <c r="A272" s="2" t="e">
        <f t="shared" si="56"/>
        <v>#VALUE!</v>
      </c>
      <c r="B272" s="2" t="e">
        <f t="shared" si="60"/>
        <v>#VALUE!</v>
      </c>
      <c r="D272" t="e">
        <f t="shared" si="53"/>
        <v>#VALUE!</v>
      </c>
      <c r="E272" t="e">
        <f t="shared" si="59"/>
        <v>#VALUE!</v>
      </c>
      <c r="F272" t="e">
        <f t="shared" si="61"/>
        <v>#VALUE!</v>
      </c>
      <c r="G272" t="e">
        <f t="shared" si="61"/>
        <v>#VALUE!</v>
      </c>
      <c r="H272" t="e">
        <f t="shared" si="61"/>
        <v>#VALUE!</v>
      </c>
      <c r="I272" t="e">
        <f t="shared" si="61"/>
        <v>#VALUE!</v>
      </c>
      <c r="M272" s="9" t="e">
        <f t="shared" si="62"/>
        <v>#VALUE!</v>
      </c>
      <c r="N272" s="10" t="str">
        <f t="shared" si="54"/>
        <v/>
      </c>
      <c r="O272" s="10" t="str">
        <f t="shared" si="57"/>
        <v/>
      </c>
      <c r="P272" s="10" t="str">
        <f t="shared" si="57"/>
        <v/>
      </c>
      <c r="Q272" s="10" t="str">
        <f t="shared" si="57"/>
        <v/>
      </c>
      <c r="R272" s="10" t="str">
        <f t="shared" si="57"/>
        <v/>
      </c>
      <c r="S272" s="10" t="str">
        <f t="shared" si="57"/>
        <v/>
      </c>
    </row>
    <row r="273" spans="1:19" x14ac:dyDescent="0.3">
      <c r="A273" s="2" t="e">
        <f t="shared" si="56"/>
        <v>#VALUE!</v>
      </c>
      <c r="B273" s="2" t="e">
        <f t="shared" si="60"/>
        <v>#VALUE!</v>
      </c>
      <c r="D273" t="e">
        <f t="shared" si="53"/>
        <v>#VALUE!</v>
      </c>
      <c r="E273" t="e">
        <f t="shared" si="59"/>
        <v>#VALUE!</v>
      </c>
      <c r="F273" t="e">
        <f t="shared" si="61"/>
        <v>#VALUE!</v>
      </c>
      <c r="G273" t="e">
        <f t="shared" si="61"/>
        <v>#VALUE!</v>
      </c>
      <c r="H273" t="e">
        <f t="shared" si="61"/>
        <v>#VALUE!</v>
      </c>
      <c r="I273" t="e">
        <f t="shared" si="61"/>
        <v>#VALUE!</v>
      </c>
      <c r="M273" s="9" t="e">
        <f t="shared" si="62"/>
        <v>#VALUE!</v>
      </c>
      <c r="N273" s="10" t="str">
        <f t="shared" si="54"/>
        <v/>
      </c>
      <c r="O273" s="10" t="str">
        <f t="shared" si="57"/>
        <v/>
      </c>
      <c r="P273" s="10" t="str">
        <f t="shared" si="57"/>
        <v/>
      </c>
      <c r="Q273" s="10" t="str">
        <f t="shared" si="57"/>
        <v/>
      </c>
      <c r="R273" s="10" t="str">
        <f t="shared" si="57"/>
        <v/>
      </c>
      <c r="S273" s="10" t="str">
        <f t="shared" si="57"/>
        <v/>
      </c>
    </row>
    <row r="274" spans="1:19" x14ac:dyDescent="0.3">
      <c r="A274" s="2" t="e">
        <f t="shared" si="56"/>
        <v>#VALUE!</v>
      </c>
      <c r="B274" s="2" t="e">
        <f t="shared" si="60"/>
        <v>#VALUE!</v>
      </c>
      <c r="D274" t="e">
        <f t="shared" si="53"/>
        <v>#VALUE!</v>
      </c>
      <c r="E274" t="e">
        <f t="shared" si="59"/>
        <v>#VALUE!</v>
      </c>
      <c r="F274" t="e">
        <f t="shared" si="61"/>
        <v>#VALUE!</v>
      </c>
      <c r="G274" t="e">
        <f t="shared" si="61"/>
        <v>#VALUE!</v>
      </c>
      <c r="H274" t="e">
        <f t="shared" si="61"/>
        <v>#VALUE!</v>
      </c>
      <c r="I274" t="e">
        <f t="shared" si="61"/>
        <v>#VALUE!</v>
      </c>
      <c r="M274" s="9" t="e">
        <f t="shared" si="62"/>
        <v>#VALUE!</v>
      </c>
      <c r="N274" s="10" t="str">
        <f t="shared" si="54"/>
        <v/>
      </c>
      <c r="O274" s="10" t="str">
        <f t="shared" si="57"/>
        <v/>
      </c>
      <c r="P274" s="10" t="str">
        <f t="shared" si="57"/>
        <v/>
      </c>
      <c r="Q274" s="10" t="str">
        <f t="shared" si="57"/>
        <v/>
      </c>
      <c r="R274" s="10" t="str">
        <f t="shared" si="57"/>
        <v/>
      </c>
      <c r="S274" s="10" t="str">
        <f t="shared" si="57"/>
        <v/>
      </c>
    </row>
    <row r="275" spans="1:19" x14ac:dyDescent="0.3">
      <c r="A275" s="2" t="e">
        <f t="shared" si="56"/>
        <v>#VALUE!</v>
      </c>
      <c r="B275" s="2" t="e">
        <f t="shared" si="60"/>
        <v>#VALUE!</v>
      </c>
      <c r="D275" t="e">
        <f t="shared" si="53"/>
        <v>#VALUE!</v>
      </c>
      <c r="E275" t="e">
        <f t="shared" si="59"/>
        <v>#VALUE!</v>
      </c>
      <c r="F275" t="e">
        <f t="shared" si="61"/>
        <v>#VALUE!</v>
      </c>
      <c r="G275" t="e">
        <f t="shared" si="61"/>
        <v>#VALUE!</v>
      </c>
      <c r="H275" t="e">
        <f t="shared" si="61"/>
        <v>#VALUE!</v>
      </c>
      <c r="I275" t="e">
        <f t="shared" si="61"/>
        <v>#VALUE!</v>
      </c>
      <c r="M275" s="9" t="e">
        <f t="shared" si="62"/>
        <v>#VALUE!</v>
      </c>
      <c r="N275" s="10" t="str">
        <f t="shared" si="54"/>
        <v/>
      </c>
      <c r="O275" s="10" t="str">
        <f t="shared" si="57"/>
        <v/>
      </c>
      <c r="P275" s="10" t="str">
        <f t="shared" si="57"/>
        <v/>
      </c>
      <c r="Q275" s="10" t="str">
        <f t="shared" si="57"/>
        <v/>
      </c>
      <c r="R275" s="10" t="str">
        <f t="shared" si="57"/>
        <v/>
      </c>
      <c r="S275" s="10" t="str">
        <f t="shared" si="57"/>
        <v/>
      </c>
    </row>
    <row r="276" spans="1:19" x14ac:dyDescent="0.3">
      <c r="A276" s="2" t="e">
        <f t="shared" si="56"/>
        <v>#VALUE!</v>
      </c>
      <c r="B276" s="2" t="e">
        <f t="shared" si="60"/>
        <v>#VALUE!</v>
      </c>
      <c r="D276" t="e">
        <f t="shared" si="53"/>
        <v>#VALUE!</v>
      </c>
      <c r="E276" t="e">
        <f t="shared" si="59"/>
        <v>#VALUE!</v>
      </c>
      <c r="F276" t="e">
        <f t="shared" si="61"/>
        <v>#VALUE!</v>
      </c>
      <c r="G276" t="e">
        <f t="shared" si="61"/>
        <v>#VALUE!</v>
      </c>
      <c r="H276" t="e">
        <f t="shared" si="61"/>
        <v>#VALUE!</v>
      </c>
      <c r="I276" t="e">
        <f t="shared" si="61"/>
        <v>#VALUE!</v>
      </c>
      <c r="M276" s="9" t="e">
        <f t="shared" si="62"/>
        <v>#VALUE!</v>
      </c>
      <c r="N276" s="10" t="str">
        <f t="shared" si="54"/>
        <v/>
      </c>
      <c r="O276" s="10" t="str">
        <f t="shared" si="57"/>
        <v/>
      </c>
      <c r="P276" s="10" t="str">
        <f t="shared" si="57"/>
        <v/>
      </c>
      <c r="Q276" s="10" t="str">
        <f t="shared" si="57"/>
        <v/>
      </c>
      <c r="R276" s="10" t="str">
        <f t="shared" si="57"/>
        <v/>
      </c>
      <c r="S276" s="10" t="str">
        <f t="shared" si="57"/>
        <v/>
      </c>
    </row>
    <row r="277" spans="1:19" x14ac:dyDescent="0.3">
      <c r="A277" s="2" t="e">
        <f t="shared" si="56"/>
        <v>#VALUE!</v>
      </c>
      <c r="B277" s="2" t="e">
        <f t="shared" si="60"/>
        <v>#VALUE!</v>
      </c>
      <c r="D277" t="e">
        <f t="shared" si="53"/>
        <v>#VALUE!</v>
      </c>
      <c r="E277" t="e">
        <f t="shared" si="59"/>
        <v>#VALUE!</v>
      </c>
      <c r="F277" t="e">
        <f t="shared" si="61"/>
        <v>#VALUE!</v>
      </c>
      <c r="G277" t="e">
        <f t="shared" si="61"/>
        <v>#VALUE!</v>
      </c>
      <c r="H277" t="e">
        <f t="shared" si="61"/>
        <v>#VALUE!</v>
      </c>
      <c r="I277" t="e">
        <f t="shared" si="61"/>
        <v>#VALUE!</v>
      </c>
      <c r="M277" s="9" t="e">
        <f t="shared" si="62"/>
        <v>#VALUE!</v>
      </c>
      <c r="N277" s="10" t="str">
        <f t="shared" si="54"/>
        <v/>
      </c>
      <c r="O277" s="10" t="str">
        <f t="shared" si="57"/>
        <v/>
      </c>
      <c r="P277" s="10" t="str">
        <f t="shared" si="57"/>
        <v/>
      </c>
      <c r="Q277" s="10" t="str">
        <f t="shared" si="57"/>
        <v/>
      </c>
      <c r="R277" s="10" t="str">
        <f t="shared" si="57"/>
        <v/>
      </c>
      <c r="S277" s="10" t="str">
        <f t="shared" si="57"/>
        <v/>
      </c>
    </row>
    <row r="278" spans="1:19" x14ac:dyDescent="0.3">
      <c r="A278" s="2" t="e">
        <f t="shared" si="56"/>
        <v>#VALUE!</v>
      </c>
      <c r="B278" s="2" t="e">
        <f t="shared" si="60"/>
        <v>#VALUE!</v>
      </c>
      <c r="D278" t="e">
        <f t="shared" si="53"/>
        <v>#VALUE!</v>
      </c>
      <c r="E278" t="e">
        <f t="shared" si="59"/>
        <v>#VALUE!</v>
      </c>
      <c r="F278" t="e">
        <f t="shared" si="61"/>
        <v>#VALUE!</v>
      </c>
      <c r="G278" t="e">
        <f t="shared" si="61"/>
        <v>#VALUE!</v>
      </c>
      <c r="H278" t="e">
        <f t="shared" si="61"/>
        <v>#VALUE!</v>
      </c>
      <c r="I278" t="e">
        <f t="shared" si="61"/>
        <v>#VALUE!</v>
      </c>
      <c r="M278" s="9" t="e">
        <f t="shared" si="62"/>
        <v>#VALUE!</v>
      </c>
      <c r="N278" s="10" t="str">
        <f t="shared" si="54"/>
        <v/>
      </c>
      <c r="O278" s="10" t="str">
        <f t="shared" si="57"/>
        <v/>
      </c>
      <c r="P278" s="10" t="str">
        <f t="shared" si="57"/>
        <v/>
      </c>
      <c r="Q278" s="10" t="str">
        <f t="shared" si="57"/>
        <v/>
      </c>
      <c r="R278" s="10" t="str">
        <f t="shared" si="57"/>
        <v/>
      </c>
      <c r="S278" s="10" t="str">
        <f t="shared" si="57"/>
        <v/>
      </c>
    </row>
    <row r="279" spans="1:19" x14ac:dyDescent="0.3">
      <c r="A279" s="2" t="e">
        <f t="shared" si="56"/>
        <v>#VALUE!</v>
      </c>
      <c r="B279" s="2" t="e">
        <f t="shared" si="60"/>
        <v>#VALUE!</v>
      </c>
      <c r="D279" t="e">
        <f t="shared" si="53"/>
        <v>#VALUE!</v>
      </c>
      <c r="E279" t="e">
        <f t="shared" si="59"/>
        <v>#VALUE!</v>
      </c>
      <c r="F279" t="e">
        <f t="shared" si="61"/>
        <v>#VALUE!</v>
      </c>
      <c r="G279" t="e">
        <f t="shared" si="61"/>
        <v>#VALUE!</v>
      </c>
      <c r="H279" t="e">
        <f t="shared" si="61"/>
        <v>#VALUE!</v>
      </c>
      <c r="I279" t="e">
        <f t="shared" si="61"/>
        <v>#VALUE!</v>
      </c>
      <c r="M279" s="9" t="e">
        <f t="shared" si="62"/>
        <v>#VALUE!</v>
      </c>
      <c r="N279" s="10" t="str">
        <f t="shared" si="54"/>
        <v/>
      </c>
      <c r="O279" s="10" t="str">
        <f t="shared" si="57"/>
        <v/>
      </c>
      <c r="P279" s="10" t="str">
        <f t="shared" si="57"/>
        <v/>
      </c>
      <c r="Q279" s="10" t="str">
        <f t="shared" si="57"/>
        <v/>
      </c>
      <c r="R279" s="10" t="str">
        <f t="shared" si="57"/>
        <v/>
      </c>
      <c r="S279" s="10" t="str">
        <f t="shared" si="57"/>
        <v/>
      </c>
    </row>
    <row r="280" spans="1:19" x14ac:dyDescent="0.3">
      <c r="A280" s="2" t="e">
        <f t="shared" si="56"/>
        <v>#VALUE!</v>
      </c>
      <c r="B280" s="2" t="e">
        <f t="shared" si="60"/>
        <v>#VALUE!</v>
      </c>
      <c r="D280" t="e">
        <f t="shared" si="53"/>
        <v>#VALUE!</v>
      </c>
      <c r="E280" t="e">
        <f t="shared" si="59"/>
        <v>#VALUE!</v>
      </c>
      <c r="F280" t="e">
        <f t="shared" si="61"/>
        <v>#VALUE!</v>
      </c>
      <c r="G280" t="e">
        <f t="shared" si="61"/>
        <v>#VALUE!</v>
      </c>
      <c r="H280" t="e">
        <f t="shared" si="61"/>
        <v>#VALUE!</v>
      </c>
      <c r="I280" t="e">
        <f t="shared" si="61"/>
        <v>#VALUE!</v>
      </c>
      <c r="M280" s="9" t="e">
        <f t="shared" si="62"/>
        <v>#VALUE!</v>
      </c>
      <c r="N280" s="10" t="str">
        <f t="shared" si="54"/>
        <v/>
      </c>
      <c r="O280" s="10" t="str">
        <f t="shared" si="57"/>
        <v/>
      </c>
      <c r="P280" s="10" t="str">
        <f t="shared" si="57"/>
        <v/>
      </c>
      <c r="Q280" s="10" t="str">
        <f t="shared" si="57"/>
        <v/>
      </c>
      <c r="R280" s="10" t="str">
        <f t="shared" si="57"/>
        <v/>
      </c>
      <c r="S280" s="10" t="str">
        <f t="shared" si="57"/>
        <v/>
      </c>
    </row>
    <row r="281" spans="1:19" x14ac:dyDescent="0.3">
      <c r="A281" s="2" t="e">
        <f t="shared" si="56"/>
        <v>#VALUE!</v>
      </c>
      <c r="B281" s="2" t="e">
        <f t="shared" si="60"/>
        <v>#VALUE!</v>
      </c>
      <c r="D281" t="e">
        <f t="shared" si="53"/>
        <v>#VALUE!</v>
      </c>
      <c r="E281" t="e">
        <f t="shared" si="59"/>
        <v>#VALUE!</v>
      </c>
      <c r="F281" t="e">
        <f t="shared" si="61"/>
        <v>#VALUE!</v>
      </c>
      <c r="G281" t="e">
        <f t="shared" si="61"/>
        <v>#VALUE!</v>
      </c>
      <c r="H281" t="e">
        <f t="shared" si="61"/>
        <v>#VALUE!</v>
      </c>
      <c r="I281" t="e">
        <f t="shared" si="61"/>
        <v>#VALUE!</v>
      </c>
      <c r="M281" s="9" t="e">
        <f t="shared" si="62"/>
        <v>#VALUE!</v>
      </c>
      <c r="N281" s="10" t="str">
        <f t="shared" si="54"/>
        <v/>
      </c>
      <c r="O281" s="10" t="str">
        <f t="shared" si="57"/>
        <v/>
      </c>
      <c r="P281" s="10" t="str">
        <f t="shared" si="57"/>
        <v/>
      </c>
      <c r="Q281" s="10" t="str">
        <f t="shared" si="57"/>
        <v/>
      </c>
      <c r="R281" s="10" t="str">
        <f t="shared" si="57"/>
        <v/>
      </c>
      <c r="S281" s="10" t="str">
        <f t="shared" si="57"/>
        <v/>
      </c>
    </row>
    <row r="282" spans="1:19" x14ac:dyDescent="0.3">
      <c r="A282" s="2" t="e">
        <f t="shared" si="56"/>
        <v>#VALUE!</v>
      </c>
      <c r="B282" s="2" t="e">
        <f t="shared" si="60"/>
        <v>#VALUE!</v>
      </c>
      <c r="D282" t="e">
        <f t="shared" si="53"/>
        <v>#VALUE!</v>
      </c>
      <c r="E282" t="e">
        <f t="shared" si="59"/>
        <v>#VALUE!</v>
      </c>
      <c r="F282" t="e">
        <f t="shared" si="61"/>
        <v>#VALUE!</v>
      </c>
      <c r="G282" t="e">
        <f t="shared" si="61"/>
        <v>#VALUE!</v>
      </c>
      <c r="H282" t="e">
        <f t="shared" si="61"/>
        <v>#VALUE!</v>
      </c>
      <c r="I282" t="e">
        <f t="shared" si="61"/>
        <v>#VALUE!</v>
      </c>
      <c r="M282" s="9" t="e">
        <f t="shared" si="62"/>
        <v>#VALUE!</v>
      </c>
      <c r="N282" s="10" t="str">
        <f t="shared" si="54"/>
        <v/>
      </c>
      <c r="O282" s="10" t="str">
        <f t="shared" si="57"/>
        <v/>
      </c>
      <c r="P282" s="10" t="str">
        <f t="shared" si="57"/>
        <v/>
      </c>
      <c r="Q282" s="10" t="str">
        <f t="shared" si="57"/>
        <v/>
      </c>
      <c r="R282" s="10" t="str">
        <f t="shared" si="57"/>
        <v/>
      </c>
      <c r="S282" s="10" t="str">
        <f t="shared" si="57"/>
        <v/>
      </c>
    </row>
    <row r="283" spans="1:19" x14ac:dyDescent="0.3">
      <c r="A283" s="2" t="e">
        <f t="shared" si="56"/>
        <v>#VALUE!</v>
      </c>
      <c r="B283" s="2" t="e">
        <f t="shared" si="60"/>
        <v>#VALUE!</v>
      </c>
      <c r="D283" t="e">
        <f t="shared" si="53"/>
        <v>#VALUE!</v>
      </c>
      <c r="E283" t="e">
        <f t="shared" si="59"/>
        <v>#VALUE!</v>
      </c>
      <c r="F283" t="e">
        <f t="shared" si="61"/>
        <v>#VALUE!</v>
      </c>
      <c r="G283" t="e">
        <f t="shared" si="61"/>
        <v>#VALUE!</v>
      </c>
      <c r="H283" t="e">
        <f t="shared" si="61"/>
        <v>#VALUE!</v>
      </c>
      <c r="I283" t="e">
        <f t="shared" si="61"/>
        <v>#VALUE!</v>
      </c>
      <c r="M283" s="9" t="e">
        <f t="shared" si="62"/>
        <v>#VALUE!</v>
      </c>
      <c r="N283" s="10" t="str">
        <f t="shared" si="54"/>
        <v/>
      </c>
      <c r="O283" s="10" t="str">
        <f t="shared" si="57"/>
        <v/>
      </c>
      <c r="P283" s="10" t="str">
        <f t="shared" si="57"/>
        <v/>
      </c>
      <c r="Q283" s="10" t="str">
        <f t="shared" si="57"/>
        <v/>
      </c>
      <c r="R283" s="10" t="str">
        <f t="shared" si="57"/>
        <v/>
      </c>
      <c r="S283" s="10" t="str">
        <f t="shared" si="57"/>
        <v/>
      </c>
    </row>
    <row r="284" spans="1:19" x14ac:dyDescent="0.3">
      <c r="A284" s="2" t="e">
        <f t="shared" si="56"/>
        <v>#VALUE!</v>
      </c>
      <c r="B284" s="2" t="e">
        <f t="shared" si="60"/>
        <v>#VALUE!</v>
      </c>
      <c r="D284" t="e">
        <f t="shared" si="53"/>
        <v>#VALUE!</v>
      </c>
      <c r="E284" t="e">
        <f t="shared" si="59"/>
        <v>#VALUE!</v>
      </c>
      <c r="F284" t="e">
        <f t="shared" si="61"/>
        <v>#VALUE!</v>
      </c>
      <c r="G284" t="e">
        <f t="shared" si="61"/>
        <v>#VALUE!</v>
      </c>
      <c r="H284" t="e">
        <f t="shared" si="61"/>
        <v>#VALUE!</v>
      </c>
      <c r="I284" t="e">
        <f t="shared" si="61"/>
        <v>#VALUE!</v>
      </c>
      <c r="M284" s="9" t="e">
        <f t="shared" si="62"/>
        <v>#VALUE!</v>
      </c>
      <c r="N284" s="10" t="str">
        <f t="shared" si="54"/>
        <v/>
      </c>
      <c r="O284" s="10" t="str">
        <f t="shared" si="57"/>
        <v/>
      </c>
      <c r="P284" s="10" t="str">
        <f t="shared" si="57"/>
        <v/>
      </c>
      <c r="Q284" s="10" t="str">
        <f t="shared" si="57"/>
        <v/>
      </c>
      <c r="R284" s="10" t="str">
        <f t="shared" si="57"/>
        <v/>
      </c>
      <c r="S284" s="10" t="str">
        <f t="shared" si="57"/>
        <v/>
      </c>
    </row>
    <row r="285" spans="1:19" x14ac:dyDescent="0.3">
      <c r="A285" s="2" t="e">
        <f t="shared" si="56"/>
        <v>#VALUE!</v>
      </c>
      <c r="B285" s="2" t="e">
        <f t="shared" si="60"/>
        <v>#VALUE!</v>
      </c>
      <c r="D285" t="e">
        <f t="shared" si="53"/>
        <v>#VALUE!</v>
      </c>
      <c r="E285" t="e">
        <f t="shared" si="59"/>
        <v>#VALUE!</v>
      </c>
      <c r="F285" t="e">
        <f t="shared" ref="F285:I300" si="63">IF(OR($B285="C",$B285="A"),FIND(" ",$A$8,E285+2),"")</f>
        <v>#VALUE!</v>
      </c>
      <c r="G285" t="e">
        <f t="shared" si="63"/>
        <v>#VALUE!</v>
      </c>
      <c r="H285" t="e">
        <f t="shared" si="63"/>
        <v>#VALUE!</v>
      </c>
      <c r="I285" t="e">
        <f t="shared" si="63"/>
        <v>#VALUE!</v>
      </c>
      <c r="M285" s="9" t="e">
        <f t="shared" si="62"/>
        <v>#VALUE!</v>
      </c>
      <c r="N285" s="10" t="str">
        <f t="shared" si="54"/>
        <v/>
      </c>
      <c r="O285" s="10" t="str">
        <f t="shared" si="57"/>
        <v/>
      </c>
      <c r="P285" s="10" t="str">
        <f t="shared" si="57"/>
        <v/>
      </c>
      <c r="Q285" s="10" t="str">
        <f t="shared" si="57"/>
        <v/>
      </c>
      <c r="R285" s="10" t="str">
        <f t="shared" si="57"/>
        <v/>
      </c>
      <c r="S285" s="10" t="str">
        <f t="shared" si="57"/>
        <v/>
      </c>
    </row>
    <row r="286" spans="1:19" x14ac:dyDescent="0.3">
      <c r="A286" s="2" t="e">
        <f t="shared" si="56"/>
        <v>#VALUE!</v>
      </c>
      <c r="B286" s="2" t="e">
        <f t="shared" si="60"/>
        <v>#VALUE!</v>
      </c>
      <c r="D286" t="e">
        <f t="shared" si="53"/>
        <v>#VALUE!</v>
      </c>
      <c r="E286" t="e">
        <f t="shared" si="59"/>
        <v>#VALUE!</v>
      </c>
      <c r="F286" t="e">
        <f t="shared" si="63"/>
        <v>#VALUE!</v>
      </c>
      <c r="G286" t="e">
        <f t="shared" si="63"/>
        <v>#VALUE!</v>
      </c>
      <c r="H286" t="e">
        <f t="shared" si="63"/>
        <v>#VALUE!</v>
      </c>
      <c r="I286" t="e">
        <f t="shared" si="63"/>
        <v>#VALUE!</v>
      </c>
      <c r="M286" s="9" t="e">
        <f t="shared" si="62"/>
        <v>#VALUE!</v>
      </c>
      <c r="N286" s="10" t="str">
        <f t="shared" si="54"/>
        <v/>
      </c>
      <c r="O286" s="10" t="str">
        <f t="shared" si="57"/>
        <v/>
      </c>
      <c r="P286" s="10" t="str">
        <f t="shared" si="57"/>
        <v/>
      </c>
      <c r="Q286" s="10" t="str">
        <f t="shared" si="57"/>
        <v/>
      </c>
      <c r="R286" s="10" t="str">
        <f t="shared" si="57"/>
        <v/>
      </c>
      <c r="S286" s="10" t="str">
        <f t="shared" si="57"/>
        <v/>
      </c>
    </row>
    <row r="287" spans="1:19" x14ac:dyDescent="0.3">
      <c r="A287" s="2" t="e">
        <f t="shared" si="56"/>
        <v>#VALUE!</v>
      </c>
      <c r="B287" s="2" t="e">
        <f t="shared" si="60"/>
        <v>#VALUE!</v>
      </c>
      <c r="D287" t="e">
        <f t="shared" si="53"/>
        <v>#VALUE!</v>
      </c>
      <c r="E287" t="e">
        <f t="shared" si="59"/>
        <v>#VALUE!</v>
      </c>
      <c r="F287" t="e">
        <f t="shared" si="63"/>
        <v>#VALUE!</v>
      </c>
      <c r="G287" t="e">
        <f t="shared" si="63"/>
        <v>#VALUE!</v>
      </c>
      <c r="H287" t="e">
        <f t="shared" si="63"/>
        <v>#VALUE!</v>
      </c>
      <c r="I287" t="e">
        <f t="shared" si="63"/>
        <v>#VALUE!</v>
      </c>
      <c r="M287" s="9" t="e">
        <f t="shared" si="62"/>
        <v>#VALUE!</v>
      </c>
      <c r="N287" s="10" t="str">
        <f t="shared" si="54"/>
        <v/>
      </c>
      <c r="O287" s="10" t="str">
        <f t="shared" si="57"/>
        <v/>
      </c>
      <c r="P287" s="10" t="str">
        <f t="shared" si="57"/>
        <v/>
      </c>
      <c r="Q287" s="10" t="str">
        <f t="shared" si="57"/>
        <v/>
      </c>
      <c r="R287" s="10" t="str">
        <f t="shared" si="57"/>
        <v/>
      </c>
      <c r="S287" s="10" t="str">
        <f t="shared" si="57"/>
        <v/>
      </c>
    </row>
    <row r="288" spans="1:19" x14ac:dyDescent="0.3">
      <c r="A288" s="2" t="e">
        <f t="shared" si="56"/>
        <v>#VALUE!</v>
      </c>
      <c r="B288" s="2" t="e">
        <f t="shared" si="60"/>
        <v>#VALUE!</v>
      </c>
      <c r="D288" t="e">
        <f t="shared" si="53"/>
        <v>#VALUE!</v>
      </c>
      <c r="E288" t="e">
        <f t="shared" si="59"/>
        <v>#VALUE!</v>
      </c>
      <c r="F288" t="e">
        <f t="shared" si="63"/>
        <v>#VALUE!</v>
      </c>
      <c r="G288" t="e">
        <f t="shared" si="63"/>
        <v>#VALUE!</v>
      </c>
      <c r="H288" t="e">
        <f t="shared" si="63"/>
        <v>#VALUE!</v>
      </c>
      <c r="I288" t="e">
        <f t="shared" si="63"/>
        <v>#VALUE!</v>
      </c>
      <c r="M288" s="9" t="e">
        <f t="shared" si="62"/>
        <v>#VALUE!</v>
      </c>
      <c r="N288" s="10" t="str">
        <f t="shared" si="54"/>
        <v/>
      </c>
      <c r="O288" s="10" t="str">
        <f t="shared" si="57"/>
        <v/>
      </c>
      <c r="P288" s="10" t="str">
        <f t="shared" si="57"/>
        <v/>
      </c>
      <c r="Q288" s="10" t="str">
        <f t="shared" si="57"/>
        <v/>
      </c>
      <c r="R288" s="10" t="str">
        <f t="shared" si="57"/>
        <v/>
      </c>
      <c r="S288" s="10" t="str">
        <f t="shared" si="57"/>
        <v/>
      </c>
    </row>
    <row r="289" spans="1:19" x14ac:dyDescent="0.3">
      <c r="A289" s="2" t="e">
        <f t="shared" si="56"/>
        <v>#VALUE!</v>
      </c>
      <c r="B289" s="2" t="e">
        <f t="shared" si="60"/>
        <v>#VALUE!</v>
      </c>
      <c r="D289" t="e">
        <f t="shared" si="53"/>
        <v>#VALUE!</v>
      </c>
      <c r="E289" t="e">
        <f t="shared" si="59"/>
        <v>#VALUE!</v>
      </c>
      <c r="F289" t="e">
        <f t="shared" si="63"/>
        <v>#VALUE!</v>
      </c>
      <c r="G289" t="e">
        <f t="shared" si="63"/>
        <v>#VALUE!</v>
      </c>
      <c r="H289" t="e">
        <f t="shared" si="63"/>
        <v>#VALUE!</v>
      </c>
      <c r="I289" t="e">
        <f t="shared" si="63"/>
        <v>#VALUE!</v>
      </c>
      <c r="M289" s="9" t="e">
        <f t="shared" si="62"/>
        <v>#VALUE!</v>
      </c>
      <c r="N289" s="10" t="str">
        <f t="shared" si="54"/>
        <v/>
      </c>
      <c r="O289" s="10" t="str">
        <f t="shared" si="57"/>
        <v/>
      </c>
      <c r="P289" s="10" t="str">
        <f t="shared" si="57"/>
        <v/>
      </c>
      <c r="Q289" s="10" t="str">
        <f t="shared" si="57"/>
        <v/>
      </c>
      <c r="R289" s="10" t="str">
        <f t="shared" si="57"/>
        <v/>
      </c>
      <c r="S289" s="10" t="str">
        <f t="shared" si="57"/>
        <v/>
      </c>
    </row>
    <row r="290" spans="1:19" x14ac:dyDescent="0.3">
      <c r="A290" s="2" t="e">
        <f t="shared" si="56"/>
        <v>#VALUE!</v>
      </c>
      <c r="B290" s="2" t="e">
        <f t="shared" si="60"/>
        <v>#VALUE!</v>
      </c>
      <c r="D290" t="e">
        <f t="shared" si="53"/>
        <v>#VALUE!</v>
      </c>
      <c r="E290" t="e">
        <f t="shared" si="59"/>
        <v>#VALUE!</v>
      </c>
      <c r="F290" t="e">
        <f t="shared" si="63"/>
        <v>#VALUE!</v>
      </c>
      <c r="G290" t="e">
        <f t="shared" si="63"/>
        <v>#VALUE!</v>
      </c>
      <c r="H290" t="e">
        <f t="shared" si="63"/>
        <v>#VALUE!</v>
      </c>
      <c r="I290" t="e">
        <f t="shared" si="63"/>
        <v>#VALUE!</v>
      </c>
      <c r="M290" s="9" t="e">
        <f t="shared" si="62"/>
        <v>#VALUE!</v>
      </c>
      <c r="N290" s="10" t="str">
        <f t="shared" si="54"/>
        <v/>
      </c>
      <c r="O290" s="10" t="str">
        <f t="shared" si="57"/>
        <v/>
      </c>
      <c r="P290" s="10" t="str">
        <f t="shared" si="57"/>
        <v/>
      </c>
      <c r="Q290" s="10" t="str">
        <f t="shared" si="57"/>
        <v/>
      </c>
      <c r="R290" s="10" t="str">
        <f t="shared" si="57"/>
        <v/>
      </c>
      <c r="S290" s="10" t="str">
        <f t="shared" si="57"/>
        <v/>
      </c>
    </row>
    <row r="291" spans="1:19" x14ac:dyDescent="0.3">
      <c r="A291" s="2" t="e">
        <f t="shared" si="56"/>
        <v>#VALUE!</v>
      </c>
      <c r="B291" s="2" t="e">
        <f t="shared" si="60"/>
        <v>#VALUE!</v>
      </c>
      <c r="D291" t="e">
        <f t="shared" si="53"/>
        <v>#VALUE!</v>
      </c>
      <c r="E291" t="e">
        <f t="shared" si="59"/>
        <v>#VALUE!</v>
      </c>
      <c r="F291" t="e">
        <f t="shared" si="63"/>
        <v>#VALUE!</v>
      </c>
      <c r="G291" t="e">
        <f t="shared" si="63"/>
        <v>#VALUE!</v>
      </c>
      <c r="H291" t="e">
        <f t="shared" si="63"/>
        <v>#VALUE!</v>
      </c>
      <c r="I291" t="e">
        <f t="shared" si="63"/>
        <v>#VALUE!</v>
      </c>
      <c r="M291" s="9" t="e">
        <f t="shared" si="62"/>
        <v>#VALUE!</v>
      </c>
      <c r="N291" s="10" t="str">
        <f t="shared" si="54"/>
        <v/>
      </c>
      <c r="O291" s="10" t="str">
        <f t="shared" si="57"/>
        <v/>
      </c>
      <c r="P291" s="10" t="str">
        <f t="shared" si="57"/>
        <v/>
      </c>
      <c r="Q291" s="10" t="str">
        <f t="shared" si="57"/>
        <v/>
      </c>
      <c r="R291" s="10" t="str">
        <f t="shared" si="57"/>
        <v/>
      </c>
      <c r="S291" s="10" t="str">
        <f t="shared" si="57"/>
        <v/>
      </c>
    </row>
    <row r="292" spans="1:19" x14ac:dyDescent="0.3">
      <c r="A292" s="2" t="e">
        <f t="shared" si="56"/>
        <v>#VALUE!</v>
      </c>
      <c r="B292" s="2" t="e">
        <f t="shared" si="60"/>
        <v>#VALUE!</v>
      </c>
      <c r="D292" t="e">
        <f t="shared" si="53"/>
        <v>#VALUE!</v>
      </c>
      <c r="E292" t="e">
        <f t="shared" si="59"/>
        <v>#VALUE!</v>
      </c>
      <c r="F292" t="e">
        <f t="shared" si="63"/>
        <v>#VALUE!</v>
      </c>
      <c r="G292" t="e">
        <f t="shared" si="63"/>
        <v>#VALUE!</v>
      </c>
      <c r="H292" t="e">
        <f t="shared" si="63"/>
        <v>#VALUE!</v>
      </c>
      <c r="I292" t="e">
        <f t="shared" si="63"/>
        <v>#VALUE!</v>
      </c>
      <c r="M292" s="9" t="e">
        <f t="shared" si="62"/>
        <v>#VALUE!</v>
      </c>
      <c r="N292" s="10" t="str">
        <f t="shared" si="54"/>
        <v/>
      </c>
      <c r="O292" s="10" t="str">
        <f t="shared" si="57"/>
        <v/>
      </c>
      <c r="P292" s="10" t="str">
        <f t="shared" si="57"/>
        <v/>
      </c>
      <c r="Q292" s="10" t="str">
        <f t="shared" si="57"/>
        <v/>
      </c>
      <c r="R292" s="10" t="str">
        <f t="shared" si="57"/>
        <v/>
      </c>
      <c r="S292" s="10" t="str">
        <f t="shared" si="57"/>
        <v/>
      </c>
    </row>
    <row r="293" spans="1:19" x14ac:dyDescent="0.3">
      <c r="A293" s="2" t="e">
        <f t="shared" si="56"/>
        <v>#VALUE!</v>
      </c>
      <c r="B293" s="2" t="e">
        <f t="shared" si="60"/>
        <v>#VALUE!</v>
      </c>
      <c r="D293" t="e">
        <f t="shared" si="53"/>
        <v>#VALUE!</v>
      </c>
      <c r="E293" t="e">
        <f t="shared" si="59"/>
        <v>#VALUE!</v>
      </c>
      <c r="F293" t="e">
        <f t="shared" si="63"/>
        <v>#VALUE!</v>
      </c>
      <c r="G293" t="e">
        <f t="shared" si="63"/>
        <v>#VALUE!</v>
      </c>
      <c r="H293" t="e">
        <f t="shared" si="63"/>
        <v>#VALUE!</v>
      </c>
      <c r="I293" t="e">
        <f t="shared" si="63"/>
        <v>#VALUE!</v>
      </c>
      <c r="M293" s="9" t="e">
        <f t="shared" si="62"/>
        <v>#VALUE!</v>
      </c>
      <c r="N293" s="10" t="str">
        <f t="shared" si="54"/>
        <v/>
      </c>
      <c r="O293" s="10" t="str">
        <f t="shared" si="57"/>
        <v/>
      </c>
      <c r="P293" s="10" t="str">
        <f t="shared" si="57"/>
        <v/>
      </c>
      <c r="Q293" s="10" t="str">
        <f t="shared" si="57"/>
        <v/>
      </c>
      <c r="R293" s="10" t="str">
        <f t="shared" si="57"/>
        <v/>
      </c>
      <c r="S293" s="10" t="str">
        <f t="shared" si="57"/>
        <v/>
      </c>
    </row>
    <row r="294" spans="1:19" x14ac:dyDescent="0.3">
      <c r="A294" s="2" t="e">
        <f t="shared" si="56"/>
        <v>#VALUE!</v>
      </c>
      <c r="B294" s="2" t="e">
        <f t="shared" si="60"/>
        <v>#VALUE!</v>
      </c>
      <c r="D294" t="e">
        <f t="shared" si="53"/>
        <v>#VALUE!</v>
      </c>
      <c r="E294" t="e">
        <f t="shared" si="59"/>
        <v>#VALUE!</v>
      </c>
      <c r="F294" t="e">
        <f t="shared" si="63"/>
        <v>#VALUE!</v>
      </c>
      <c r="G294" t="e">
        <f t="shared" si="63"/>
        <v>#VALUE!</v>
      </c>
      <c r="H294" t="e">
        <f t="shared" si="63"/>
        <v>#VALUE!</v>
      </c>
      <c r="I294" t="e">
        <f t="shared" si="63"/>
        <v>#VALUE!</v>
      </c>
      <c r="M294" s="9" t="e">
        <f t="shared" si="62"/>
        <v>#VALUE!</v>
      </c>
      <c r="N294" s="10" t="str">
        <f t="shared" si="54"/>
        <v/>
      </c>
      <c r="O294" s="10" t="str">
        <f t="shared" si="57"/>
        <v/>
      </c>
      <c r="P294" s="10" t="str">
        <f t="shared" si="57"/>
        <v/>
      </c>
      <c r="Q294" s="10" t="str">
        <f t="shared" si="57"/>
        <v/>
      </c>
      <c r="R294" s="10" t="str">
        <f t="shared" si="57"/>
        <v/>
      </c>
      <c r="S294" s="10" t="str">
        <f t="shared" si="57"/>
        <v/>
      </c>
    </row>
    <row r="295" spans="1:19" x14ac:dyDescent="0.3">
      <c r="A295" s="2" t="e">
        <f t="shared" si="56"/>
        <v>#VALUE!</v>
      </c>
      <c r="B295" s="2" t="e">
        <f t="shared" si="60"/>
        <v>#VALUE!</v>
      </c>
      <c r="D295" t="e">
        <f t="shared" si="53"/>
        <v>#VALUE!</v>
      </c>
      <c r="E295" t="e">
        <f t="shared" si="59"/>
        <v>#VALUE!</v>
      </c>
      <c r="F295" t="e">
        <f t="shared" si="63"/>
        <v>#VALUE!</v>
      </c>
      <c r="G295" t="e">
        <f t="shared" si="63"/>
        <v>#VALUE!</v>
      </c>
      <c r="H295" t="e">
        <f t="shared" si="63"/>
        <v>#VALUE!</v>
      </c>
      <c r="I295" t="e">
        <f t="shared" si="63"/>
        <v>#VALUE!</v>
      </c>
      <c r="M295" s="9" t="e">
        <f t="shared" si="62"/>
        <v>#VALUE!</v>
      </c>
      <c r="N295" s="10" t="str">
        <f t="shared" si="54"/>
        <v/>
      </c>
      <c r="O295" s="10" t="str">
        <f t="shared" si="57"/>
        <v/>
      </c>
      <c r="P295" s="10" t="str">
        <f t="shared" si="57"/>
        <v/>
      </c>
      <c r="Q295" s="10" t="str">
        <f t="shared" si="57"/>
        <v/>
      </c>
      <c r="R295" s="10" t="str">
        <f t="shared" si="57"/>
        <v/>
      </c>
      <c r="S295" s="10" t="str">
        <f t="shared" si="57"/>
        <v/>
      </c>
    </row>
    <row r="296" spans="1:19" x14ac:dyDescent="0.3">
      <c r="A296" s="2" t="e">
        <f t="shared" si="56"/>
        <v>#VALUE!</v>
      </c>
      <c r="B296" s="2" t="e">
        <f t="shared" si="60"/>
        <v>#VALUE!</v>
      </c>
      <c r="D296" t="e">
        <f t="shared" ref="D296:D359" si="64">IF(NOT($B296="Z"),FIND(" ",$A$8,A296+2),"")</f>
        <v>#VALUE!</v>
      </c>
      <c r="E296" t="e">
        <f t="shared" si="59"/>
        <v>#VALUE!</v>
      </c>
      <c r="F296" t="e">
        <f t="shared" si="63"/>
        <v>#VALUE!</v>
      </c>
      <c r="G296" t="e">
        <f t="shared" si="63"/>
        <v>#VALUE!</v>
      </c>
      <c r="H296" t="e">
        <f t="shared" si="63"/>
        <v>#VALUE!</v>
      </c>
      <c r="I296" t="e">
        <f t="shared" si="63"/>
        <v>#VALUE!</v>
      </c>
      <c r="M296" s="9" t="e">
        <f t="shared" si="62"/>
        <v>#VALUE!</v>
      </c>
      <c r="N296" s="10" t="str">
        <f t="shared" si="54"/>
        <v/>
      </c>
      <c r="O296" s="10" t="str">
        <f t="shared" si="57"/>
        <v/>
      </c>
      <c r="P296" s="10" t="str">
        <f t="shared" si="57"/>
        <v/>
      </c>
      <c r="Q296" s="10" t="str">
        <f t="shared" si="57"/>
        <v/>
      </c>
      <c r="R296" s="10" t="str">
        <f t="shared" si="57"/>
        <v/>
      </c>
      <c r="S296" s="10" t="str">
        <f t="shared" si="57"/>
        <v/>
      </c>
    </row>
    <row r="297" spans="1:19" x14ac:dyDescent="0.3">
      <c r="A297" s="2" t="e">
        <f t="shared" si="56"/>
        <v>#VALUE!</v>
      </c>
      <c r="B297" s="2" t="e">
        <f t="shared" si="60"/>
        <v>#VALUE!</v>
      </c>
      <c r="D297" t="e">
        <f t="shared" si="64"/>
        <v>#VALUE!</v>
      </c>
      <c r="E297" t="e">
        <f t="shared" si="59"/>
        <v>#VALUE!</v>
      </c>
      <c r="F297" t="e">
        <f t="shared" si="63"/>
        <v>#VALUE!</v>
      </c>
      <c r="G297" t="e">
        <f t="shared" si="63"/>
        <v>#VALUE!</v>
      </c>
      <c r="H297" t="e">
        <f t="shared" si="63"/>
        <v>#VALUE!</v>
      </c>
      <c r="I297" t="e">
        <f t="shared" si="63"/>
        <v>#VALUE!</v>
      </c>
      <c r="M297" s="9" t="e">
        <f t="shared" si="62"/>
        <v>#VALUE!</v>
      </c>
      <c r="N297" s="10" t="str">
        <f t="shared" si="54"/>
        <v/>
      </c>
      <c r="O297" s="10" t="str">
        <f t="shared" si="57"/>
        <v/>
      </c>
      <c r="P297" s="10" t="str">
        <f t="shared" si="57"/>
        <v/>
      </c>
      <c r="Q297" s="10" t="str">
        <f t="shared" si="57"/>
        <v/>
      </c>
      <c r="R297" s="10" t="str">
        <f t="shared" si="57"/>
        <v/>
      </c>
      <c r="S297" s="10" t="str">
        <f t="shared" si="57"/>
        <v/>
      </c>
    </row>
    <row r="298" spans="1:19" x14ac:dyDescent="0.3">
      <c r="A298" s="2" t="e">
        <f t="shared" si="56"/>
        <v>#VALUE!</v>
      </c>
      <c r="B298" s="2" t="e">
        <f t="shared" si="60"/>
        <v>#VALUE!</v>
      </c>
      <c r="D298" t="e">
        <f t="shared" si="64"/>
        <v>#VALUE!</v>
      </c>
      <c r="E298" t="e">
        <f t="shared" si="59"/>
        <v>#VALUE!</v>
      </c>
      <c r="F298" t="e">
        <f t="shared" si="63"/>
        <v>#VALUE!</v>
      </c>
      <c r="G298" t="e">
        <f t="shared" si="63"/>
        <v>#VALUE!</v>
      </c>
      <c r="H298" t="e">
        <f t="shared" si="63"/>
        <v>#VALUE!</v>
      </c>
      <c r="I298" t="e">
        <f t="shared" si="63"/>
        <v>#VALUE!</v>
      </c>
      <c r="M298" s="9" t="e">
        <f t="shared" si="62"/>
        <v>#VALUE!</v>
      </c>
      <c r="N298" s="10" t="str">
        <f t="shared" si="54"/>
        <v/>
      </c>
      <c r="O298" s="10" t="str">
        <f t="shared" ref="O298:S348" si="65">IF(ISNUMBER(E298),_xlfn.NUMBERVALUE(IF(ISNUMBER(E298),MID($A$8,D298+1,E298-D298-1),"")),"")</f>
        <v/>
      </c>
      <c r="P298" s="10" t="str">
        <f t="shared" si="65"/>
        <v/>
      </c>
      <c r="Q298" s="10" t="str">
        <f t="shared" si="65"/>
        <v/>
      </c>
      <c r="R298" s="10" t="str">
        <f t="shared" si="65"/>
        <v/>
      </c>
      <c r="S298" s="10" t="str">
        <f t="shared" si="65"/>
        <v/>
      </c>
    </row>
    <row r="299" spans="1:19" x14ac:dyDescent="0.3">
      <c r="A299" s="2" t="e">
        <f t="shared" si="56"/>
        <v>#VALUE!</v>
      </c>
      <c r="B299" s="2" t="e">
        <f t="shared" si="60"/>
        <v>#VALUE!</v>
      </c>
      <c r="D299" t="e">
        <f t="shared" si="64"/>
        <v>#VALUE!</v>
      </c>
      <c r="E299" t="e">
        <f t="shared" si="59"/>
        <v>#VALUE!</v>
      </c>
      <c r="F299" t="e">
        <f t="shared" si="63"/>
        <v>#VALUE!</v>
      </c>
      <c r="G299" t="e">
        <f t="shared" si="63"/>
        <v>#VALUE!</v>
      </c>
      <c r="H299" t="e">
        <f t="shared" si="63"/>
        <v>#VALUE!</v>
      </c>
      <c r="I299" t="e">
        <f t="shared" si="63"/>
        <v>#VALUE!</v>
      </c>
      <c r="M299" s="9" t="e">
        <f t="shared" si="62"/>
        <v>#VALUE!</v>
      </c>
      <c r="N299" s="10" t="str">
        <f t="shared" ref="N299:N362" si="66">IF(ISNUMBER(D299),_xlfn.NUMBERVALUE(IF(ISNUMBER(D299),MID($A$8,A299+2,D299-A299-2),"")),"")</f>
        <v/>
      </c>
      <c r="O299" s="10" t="str">
        <f t="shared" si="65"/>
        <v/>
      </c>
      <c r="P299" s="10" t="str">
        <f t="shared" si="65"/>
        <v/>
      </c>
      <c r="Q299" s="10" t="str">
        <f t="shared" si="65"/>
        <v/>
      </c>
      <c r="R299" s="10" t="str">
        <f t="shared" si="65"/>
        <v/>
      </c>
      <c r="S299" s="10" t="str">
        <f t="shared" si="65"/>
        <v/>
      </c>
    </row>
    <row r="300" spans="1:19" x14ac:dyDescent="0.3">
      <c r="A300" s="2" t="e">
        <f t="shared" si="56"/>
        <v>#VALUE!</v>
      </c>
      <c r="B300" s="2" t="e">
        <f t="shared" si="60"/>
        <v>#VALUE!</v>
      </c>
      <c r="D300" t="e">
        <f t="shared" si="64"/>
        <v>#VALUE!</v>
      </c>
      <c r="E300" t="e">
        <f t="shared" si="59"/>
        <v>#VALUE!</v>
      </c>
      <c r="F300" t="e">
        <f t="shared" si="63"/>
        <v>#VALUE!</v>
      </c>
      <c r="G300" t="e">
        <f t="shared" si="63"/>
        <v>#VALUE!</v>
      </c>
      <c r="H300" t="e">
        <f t="shared" si="63"/>
        <v>#VALUE!</v>
      </c>
      <c r="I300" t="e">
        <f t="shared" si="63"/>
        <v>#VALUE!</v>
      </c>
      <c r="M300" s="9" t="e">
        <f t="shared" si="62"/>
        <v>#VALUE!</v>
      </c>
      <c r="N300" s="10" t="str">
        <f t="shared" si="66"/>
        <v/>
      </c>
      <c r="O300" s="10" t="str">
        <f t="shared" si="65"/>
        <v/>
      </c>
      <c r="P300" s="10" t="str">
        <f t="shared" si="65"/>
        <v/>
      </c>
      <c r="Q300" s="10" t="str">
        <f t="shared" si="65"/>
        <v/>
      </c>
      <c r="R300" s="10" t="str">
        <f t="shared" si="65"/>
        <v/>
      </c>
      <c r="S300" s="10" t="str">
        <f t="shared" si="65"/>
        <v/>
      </c>
    </row>
    <row r="301" spans="1:19" x14ac:dyDescent="0.3">
      <c r="A301" s="2" t="e">
        <f t="shared" si="56"/>
        <v>#VALUE!</v>
      </c>
      <c r="B301" s="2" t="e">
        <f t="shared" si="60"/>
        <v>#VALUE!</v>
      </c>
      <c r="D301" t="e">
        <f t="shared" si="64"/>
        <v>#VALUE!</v>
      </c>
      <c r="E301" t="e">
        <f t="shared" si="59"/>
        <v>#VALUE!</v>
      </c>
      <c r="F301" t="e">
        <f t="shared" ref="F301:I316" si="67">IF(OR($B301="C",$B301="A"),FIND(" ",$A$8,E301+2),"")</f>
        <v>#VALUE!</v>
      </c>
      <c r="G301" t="e">
        <f t="shared" si="67"/>
        <v>#VALUE!</v>
      </c>
      <c r="H301" t="e">
        <f t="shared" si="67"/>
        <v>#VALUE!</v>
      </c>
      <c r="I301" t="e">
        <f t="shared" si="67"/>
        <v>#VALUE!</v>
      </c>
      <c r="M301" s="9" t="e">
        <f t="shared" si="62"/>
        <v>#VALUE!</v>
      </c>
      <c r="N301" s="10" t="str">
        <f t="shared" si="66"/>
        <v/>
      </c>
      <c r="O301" s="10" t="str">
        <f t="shared" si="65"/>
        <v/>
      </c>
      <c r="P301" s="10" t="str">
        <f t="shared" si="65"/>
        <v/>
      </c>
      <c r="Q301" s="10" t="str">
        <f t="shared" si="65"/>
        <v/>
      </c>
      <c r="R301" s="10" t="str">
        <f t="shared" si="65"/>
        <v/>
      </c>
      <c r="S301" s="10" t="str">
        <f t="shared" si="65"/>
        <v/>
      </c>
    </row>
    <row r="302" spans="1:19" x14ac:dyDescent="0.3">
      <c r="A302" s="2" t="e">
        <f t="shared" si="56"/>
        <v>#VALUE!</v>
      </c>
      <c r="B302" s="2" t="e">
        <f t="shared" si="60"/>
        <v>#VALUE!</v>
      </c>
      <c r="D302" t="e">
        <f t="shared" si="64"/>
        <v>#VALUE!</v>
      </c>
      <c r="E302" t="e">
        <f t="shared" si="59"/>
        <v>#VALUE!</v>
      </c>
      <c r="F302" t="e">
        <f t="shared" si="67"/>
        <v>#VALUE!</v>
      </c>
      <c r="G302" t="e">
        <f t="shared" si="67"/>
        <v>#VALUE!</v>
      </c>
      <c r="H302" t="e">
        <f t="shared" si="67"/>
        <v>#VALUE!</v>
      </c>
      <c r="I302" t="e">
        <f t="shared" si="67"/>
        <v>#VALUE!</v>
      </c>
      <c r="M302" s="9" t="e">
        <f t="shared" si="62"/>
        <v>#VALUE!</v>
      </c>
      <c r="N302" s="10" t="str">
        <f t="shared" si="66"/>
        <v/>
      </c>
      <c r="O302" s="10" t="str">
        <f t="shared" si="65"/>
        <v/>
      </c>
      <c r="P302" s="10" t="str">
        <f t="shared" si="65"/>
        <v/>
      </c>
      <c r="Q302" s="10" t="str">
        <f t="shared" si="65"/>
        <v/>
      </c>
      <c r="R302" s="10" t="str">
        <f t="shared" si="65"/>
        <v/>
      </c>
      <c r="S302" s="10" t="str">
        <f t="shared" si="65"/>
        <v/>
      </c>
    </row>
    <row r="303" spans="1:19" x14ac:dyDescent="0.3">
      <c r="A303" s="2" t="e">
        <f t="shared" si="56"/>
        <v>#VALUE!</v>
      </c>
      <c r="B303" s="2" t="e">
        <f t="shared" si="60"/>
        <v>#VALUE!</v>
      </c>
      <c r="D303" t="e">
        <f t="shared" si="64"/>
        <v>#VALUE!</v>
      </c>
      <c r="E303" t="e">
        <f t="shared" si="59"/>
        <v>#VALUE!</v>
      </c>
      <c r="F303" t="e">
        <f t="shared" si="67"/>
        <v>#VALUE!</v>
      </c>
      <c r="G303" t="e">
        <f t="shared" si="67"/>
        <v>#VALUE!</v>
      </c>
      <c r="H303" t="e">
        <f t="shared" si="67"/>
        <v>#VALUE!</v>
      </c>
      <c r="I303" t="e">
        <f t="shared" si="67"/>
        <v>#VALUE!</v>
      </c>
      <c r="M303" s="9" t="e">
        <f t="shared" si="62"/>
        <v>#VALUE!</v>
      </c>
      <c r="N303" s="10" t="str">
        <f t="shared" si="66"/>
        <v/>
      </c>
      <c r="O303" s="10" t="str">
        <f t="shared" si="65"/>
        <v/>
      </c>
      <c r="P303" s="10" t="str">
        <f t="shared" si="65"/>
        <v/>
      </c>
      <c r="Q303" s="10" t="str">
        <f t="shared" si="65"/>
        <v/>
      </c>
      <c r="R303" s="10" t="str">
        <f t="shared" si="65"/>
        <v/>
      </c>
      <c r="S303" s="10" t="str">
        <f t="shared" si="65"/>
        <v/>
      </c>
    </row>
    <row r="304" spans="1:19" x14ac:dyDescent="0.3">
      <c r="A304" s="2" t="e">
        <f t="shared" si="56"/>
        <v>#VALUE!</v>
      </c>
      <c r="B304" s="2" t="e">
        <f t="shared" si="60"/>
        <v>#VALUE!</v>
      </c>
      <c r="D304" t="e">
        <f t="shared" si="64"/>
        <v>#VALUE!</v>
      </c>
      <c r="E304" t="e">
        <f t="shared" si="59"/>
        <v>#VALUE!</v>
      </c>
      <c r="F304" t="e">
        <f t="shared" si="67"/>
        <v>#VALUE!</v>
      </c>
      <c r="G304" t="e">
        <f t="shared" si="67"/>
        <v>#VALUE!</v>
      </c>
      <c r="H304" t="e">
        <f t="shared" si="67"/>
        <v>#VALUE!</v>
      </c>
      <c r="I304" t="e">
        <f t="shared" si="67"/>
        <v>#VALUE!</v>
      </c>
      <c r="M304" s="9" t="e">
        <f t="shared" si="62"/>
        <v>#VALUE!</v>
      </c>
      <c r="N304" s="10" t="str">
        <f t="shared" si="66"/>
        <v/>
      </c>
      <c r="O304" s="10" t="str">
        <f t="shared" si="65"/>
        <v/>
      </c>
      <c r="P304" s="10" t="str">
        <f t="shared" si="65"/>
        <v/>
      </c>
      <c r="Q304" s="10" t="str">
        <f t="shared" si="65"/>
        <v/>
      </c>
      <c r="R304" s="10" t="str">
        <f t="shared" si="65"/>
        <v/>
      </c>
      <c r="S304" s="10" t="str">
        <f t="shared" si="65"/>
        <v/>
      </c>
    </row>
    <row r="305" spans="1:19" x14ac:dyDescent="0.3">
      <c r="A305" s="2" t="e">
        <f t="shared" si="56"/>
        <v>#VALUE!</v>
      </c>
      <c r="B305" s="2" t="e">
        <f t="shared" si="60"/>
        <v>#VALUE!</v>
      </c>
      <c r="D305" t="e">
        <f t="shared" si="64"/>
        <v>#VALUE!</v>
      </c>
      <c r="E305" t="e">
        <f t="shared" si="59"/>
        <v>#VALUE!</v>
      </c>
      <c r="F305" t="e">
        <f t="shared" si="67"/>
        <v>#VALUE!</v>
      </c>
      <c r="G305" t="e">
        <f t="shared" si="67"/>
        <v>#VALUE!</v>
      </c>
      <c r="H305" t="e">
        <f t="shared" si="67"/>
        <v>#VALUE!</v>
      </c>
      <c r="I305" t="e">
        <f t="shared" si="67"/>
        <v>#VALUE!</v>
      </c>
      <c r="M305" s="9" t="e">
        <f t="shared" si="62"/>
        <v>#VALUE!</v>
      </c>
      <c r="N305" s="10" t="str">
        <f t="shared" si="66"/>
        <v/>
      </c>
      <c r="O305" s="10" t="str">
        <f t="shared" si="65"/>
        <v/>
      </c>
      <c r="P305" s="10" t="str">
        <f t="shared" si="65"/>
        <v/>
      </c>
      <c r="Q305" s="10" t="str">
        <f t="shared" si="65"/>
        <v/>
      </c>
      <c r="R305" s="10" t="str">
        <f t="shared" si="65"/>
        <v/>
      </c>
      <c r="S305" s="10" t="str">
        <f t="shared" si="65"/>
        <v/>
      </c>
    </row>
    <row r="306" spans="1:19" x14ac:dyDescent="0.3">
      <c r="A306" s="2" t="e">
        <f t="shared" si="56"/>
        <v>#VALUE!</v>
      </c>
      <c r="B306" s="2" t="e">
        <f t="shared" si="60"/>
        <v>#VALUE!</v>
      </c>
      <c r="D306" t="e">
        <f t="shared" si="64"/>
        <v>#VALUE!</v>
      </c>
      <c r="E306" t="e">
        <f t="shared" si="59"/>
        <v>#VALUE!</v>
      </c>
      <c r="F306" t="e">
        <f t="shared" si="67"/>
        <v>#VALUE!</v>
      </c>
      <c r="G306" t="e">
        <f t="shared" si="67"/>
        <v>#VALUE!</v>
      </c>
      <c r="H306" t="e">
        <f t="shared" si="67"/>
        <v>#VALUE!</v>
      </c>
      <c r="I306" t="e">
        <f t="shared" si="67"/>
        <v>#VALUE!</v>
      </c>
      <c r="M306" s="9" t="e">
        <f t="shared" si="62"/>
        <v>#VALUE!</v>
      </c>
      <c r="N306" s="10" t="str">
        <f t="shared" si="66"/>
        <v/>
      </c>
      <c r="O306" s="10" t="str">
        <f t="shared" si="65"/>
        <v/>
      </c>
      <c r="P306" s="10" t="str">
        <f t="shared" si="65"/>
        <v/>
      </c>
      <c r="Q306" s="10" t="str">
        <f t="shared" si="65"/>
        <v/>
      </c>
      <c r="R306" s="10" t="str">
        <f t="shared" si="65"/>
        <v/>
      </c>
      <c r="S306" s="10" t="str">
        <f t="shared" si="65"/>
        <v/>
      </c>
    </row>
    <row r="307" spans="1:19" x14ac:dyDescent="0.3">
      <c r="A307" s="2" t="e">
        <f t="shared" si="56"/>
        <v>#VALUE!</v>
      </c>
      <c r="B307" s="2" t="e">
        <f t="shared" si="60"/>
        <v>#VALUE!</v>
      </c>
      <c r="D307" t="e">
        <f t="shared" si="64"/>
        <v>#VALUE!</v>
      </c>
      <c r="E307" t="e">
        <f t="shared" si="59"/>
        <v>#VALUE!</v>
      </c>
      <c r="F307" t="e">
        <f t="shared" si="67"/>
        <v>#VALUE!</v>
      </c>
      <c r="G307" t="e">
        <f t="shared" si="67"/>
        <v>#VALUE!</v>
      </c>
      <c r="H307" t="e">
        <f t="shared" si="67"/>
        <v>#VALUE!</v>
      </c>
      <c r="I307" t="e">
        <f t="shared" si="67"/>
        <v>#VALUE!</v>
      </c>
      <c r="M307" s="9" t="e">
        <f t="shared" si="62"/>
        <v>#VALUE!</v>
      </c>
      <c r="N307" s="10" t="str">
        <f t="shared" si="66"/>
        <v/>
      </c>
      <c r="O307" s="10" t="str">
        <f t="shared" si="65"/>
        <v/>
      </c>
      <c r="P307" s="10" t="str">
        <f t="shared" si="65"/>
        <v/>
      </c>
      <c r="Q307" s="10" t="str">
        <f t="shared" si="65"/>
        <v/>
      </c>
      <c r="R307" s="10" t="str">
        <f t="shared" si="65"/>
        <v/>
      </c>
      <c r="S307" s="10" t="str">
        <f t="shared" si="65"/>
        <v/>
      </c>
    </row>
    <row r="308" spans="1:19" x14ac:dyDescent="0.3">
      <c r="A308" s="2" t="e">
        <f t="shared" si="56"/>
        <v>#VALUE!</v>
      </c>
      <c r="B308" s="2" t="e">
        <f t="shared" si="60"/>
        <v>#VALUE!</v>
      </c>
      <c r="D308" t="e">
        <f t="shared" si="64"/>
        <v>#VALUE!</v>
      </c>
      <c r="E308" t="e">
        <f t="shared" si="59"/>
        <v>#VALUE!</v>
      </c>
      <c r="F308" t="e">
        <f t="shared" si="67"/>
        <v>#VALUE!</v>
      </c>
      <c r="G308" t="e">
        <f t="shared" si="67"/>
        <v>#VALUE!</v>
      </c>
      <c r="H308" t="e">
        <f t="shared" si="67"/>
        <v>#VALUE!</v>
      </c>
      <c r="I308" t="e">
        <f t="shared" si="67"/>
        <v>#VALUE!</v>
      </c>
      <c r="M308" s="9" t="e">
        <f t="shared" si="62"/>
        <v>#VALUE!</v>
      </c>
      <c r="N308" s="10" t="str">
        <f t="shared" si="66"/>
        <v/>
      </c>
      <c r="O308" s="10" t="str">
        <f t="shared" si="65"/>
        <v/>
      </c>
      <c r="P308" s="10" t="str">
        <f t="shared" si="65"/>
        <v/>
      </c>
      <c r="Q308" s="10" t="str">
        <f t="shared" si="65"/>
        <v/>
      </c>
      <c r="R308" s="10" t="str">
        <f t="shared" si="65"/>
        <v/>
      </c>
      <c r="S308" s="10" t="str">
        <f t="shared" si="65"/>
        <v/>
      </c>
    </row>
    <row r="309" spans="1:19" x14ac:dyDescent="0.3">
      <c r="A309" s="2" t="e">
        <f t="shared" si="56"/>
        <v>#VALUE!</v>
      </c>
      <c r="B309" s="2" t="e">
        <f t="shared" si="60"/>
        <v>#VALUE!</v>
      </c>
      <c r="D309" t="e">
        <f t="shared" si="64"/>
        <v>#VALUE!</v>
      </c>
      <c r="E309" t="e">
        <f t="shared" si="59"/>
        <v>#VALUE!</v>
      </c>
      <c r="F309" t="e">
        <f t="shared" si="67"/>
        <v>#VALUE!</v>
      </c>
      <c r="G309" t="e">
        <f t="shared" si="67"/>
        <v>#VALUE!</v>
      </c>
      <c r="H309" t="e">
        <f t="shared" si="67"/>
        <v>#VALUE!</v>
      </c>
      <c r="I309" t="e">
        <f t="shared" si="67"/>
        <v>#VALUE!</v>
      </c>
      <c r="M309" s="9" t="e">
        <f t="shared" si="62"/>
        <v>#VALUE!</v>
      </c>
      <c r="N309" s="10" t="str">
        <f t="shared" si="66"/>
        <v/>
      </c>
      <c r="O309" s="10" t="str">
        <f t="shared" si="65"/>
        <v/>
      </c>
      <c r="P309" s="10" t="str">
        <f t="shared" si="65"/>
        <v/>
      </c>
      <c r="Q309" s="10" t="str">
        <f t="shared" si="65"/>
        <v/>
      </c>
      <c r="R309" s="10" t="str">
        <f t="shared" si="65"/>
        <v/>
      </c>
      <c r="S309" s="10" t="str">
        <f t="shared" si="65"/>
        <v/>
      </c>
    </row>
    <row r="310" spans="1:19" x14ac:dyDescent="0.3">
      <c r="A310" s="2" t="e">
        <f t="shared" ref="A310:A373" si="68">IF(MAX(D309:I309)&gt;0,MAX(D309:I309)+1,A309+2)</f>
        <v>#VALUE!</v>
      </c>
      <c r="B310" s="2" t="e">
        <f t="shared" si="60"/>
        <v>#VALUE!</v>
      </c>
      <c r="D310" t="e">
        <f t="shared" si="64"/>
        <v>#VALUE!</v>
      </c>
      <c r="E310" t="e">
        <f t="shared" si="59"/>
        <v>#VALUE!</v>
      </c>
      <c r="F310" t="e">
        <f t="shared" si="67"/>
        <v>#VALUE!</v>
      </c>
      <c r="G310" t="e">
        <f t="shared" si="67"/>
        <v>#VALUE!</v>
      </c>
      <c r="H310" t="e">
        <f t="shared" si="67"/>
        <v>#VALUE!</v>
      </c>
      <c r="I310" t="e">
        <f t="shared" si="67"/>
        <v>#VALUE!</v>
      </c>
      <c r="M310" s="9" t="e">
        <f t="shared" si="62"/>
        <v>#VALUE!</v>
      </c>
      <c r="N310" s="10" t="str">
        <f t="shared" si="66"/>
        <v/>
      </c>
      <c r="O310" s="10" t="str">
        <f t="shared" si="65"/>
        <v/>
      </c>
      <c r="P310" s="10" t="str">
        <f t="shared" si="65"/>
        <v/>
      </c>
      <c r="Q310" s="10" t="str">
        <f t="shared" si="65"/>
        <v/>
      </c>
      <c r="R310" s="10" t="str">
        <f t="shared" si="65"/>
        <v/>
      </c>
      <c r="S310" s="10" t="str">
        <f t="shared" si="65"/>
        <v/>
      </c>
    </row>
    <row r="311" spans="1:19" x14ac:dyDescent="0.3">
      <c r="A311" s="2" t="e">
        <f t="shared" si="68"/>
        <v>#VALUE!</v>
      </c>
      <c r="B311" s="2" t="e">
        <f t="shared" si="60"/>
        <v>#VALUE!</v>
      </c>
      <c r="D311" t="e">
        <f t="shared" si="64"/>
        <v>#VALUE!</v>
      </c>
      <c r="E311" t="e">
        <f t="shared" si="59"/>
        <v>#VALUE!</v>
      </c>
      <c r="F311" t="e">
        <f t="shared" si="67"/>
        <v>#VALUE!</v>
      </c>
      <c r="G311" t="e">
        <f t="shared" si="67"/>
        <v>#VALUE!</v>
      </c>
      <c r="H311" t="e">
        <f t="shared" si="67"/>
        <v>#VALUE!</v>
      </c>
      <c r="I311" t="e">
        <f t="shared" si="67"/>
        <v>#VALUE!</v>
      </c>
      <c r="M311" s="9" t="e">
        <f t="shared" si="62"/>
        <v>#VALUE!</v>
      </c>
      <c r="N311" s="10" t="str">
        <f t="shared" si="66"/>
        <v/>
      </c>
      <c r="O311" s="10" t="str">
        <f t="shared" si="65"/>
        <v/>
      </c>
      <c r="P311" s="10" t="str">
        <f t="shared" si="65"/>
        <v/>
      </c>
      <c r="Q311" s="10" t="str">
        <f t="shared" si="65"/>
        <v/>
      </c>
      <c r="R311" s="10" t="str">
        <f t="shared" si="65"/>
        <v/>
      </c>
      <c r="S311" s="10" t="str">
        <f t="shared" si="65"/>
        <v/>
      </c>
    </row>
    <row r="312" spans="1:19" x14ac:dyDescent="0.3">
      <c r="A312" s="2" t="e">
        <f t="shared" si="68"/>
        <v>#VALUE!</v>
      </c>
      <c r="B312" s="2" t="e">
        <f t="shared" si="60"/>
        <v>#VALUE!</v>
      </c>
      <c r="D312" t="e">
        <f t="shared" si="64"/>
        <v>#VALUE!</v>
      </c>
      <c r="E312" t="e">
        <f t="shared" si="59"/>
        <v>#VALUE!</v>
      </c>
      <c r="F312" t="e">
        <f t="shared" si="67"/>
        <v>#VALUE!</v>
      </c>
      <c r="G312" t="e">
        <f t="shared" si="67"/>
        <v>#VALUE!</v>
      </c>
      <c r="H312" t="e">
        <f t="shared" si="67"/>
        <v>#VALUE!</v>
      </c>
      <c r="I312" t="e">
        <f t="shared" si="67"/>
        <v>#VALUE!</v>
      </c>
      <c r="M312" s="9" t="e">
        <f t="shared" si="62"/>
        <v>#VALUE!</v>
      </c>
      <c r="N312" s="10" t="str">
        <f t="shared" si="66"/>
        <v/>
      </c>
      <c r="O312" s="10" t="str">
        <f t="shared" si="65"/>
        <v/>
      </c>
      <c r="P312" s="10" t="str">
        <f t="shared" si="65"/>
        <v/>
      </c>
      <c r="Q312" s="10" t="str">
        <f t="shared" si="65"/>
        <v/>
      </c>
      <c r="R312" s="10" t="str">
        <f t="shared" si="65"/>
        <v/>
      </c>
      <c r="S312" s="10" t="str">
        <f t="shared" si="65"/>
        <v/>
      </c>
    </row>
    <row r="313" spans="1:19" x14ac:dyDescent="0.3">
      <c r="A313" s="2" t="e">
        <f t="shared" si="68"/>
        <v>#VALUE!</v>
      </c>
      <c r="B313" s="2" t="e">
        <f t="shared" si="60"/>
        <v>#VALUE!</v>
      </c>
      <c r="D313" t="e">
        <f t="shared" si="64"/>
        <v>#VALUE!</v>
      </c>
      <c r="E313" t="e">
        <f t="shared" si="59"/>
        <v>#VALUE!</v>
      </c>
      <c r="F313" t="e">
        <f t="shared" si="67"/>
        <v>#VALUE!</v>
      </c>
      <c r="G313" t="e">
        <f t="shared" si="67"/>
        <v>#VALUE!</v>
      </c>
      <c r="H313" t="e">
        <f t="shared" si="67"/>
        <v>#VALUE!</v>
      </c>
      <c r="I313" t="e">
        <f t="shared" si="67"/>
        <v>#VALUE!</v>
      </c>
      <c r="M313" s="9" t="e">
        <f t="shared" si="62"/>
        <v>#VALUE!</v>
      </c>
      <c r="N313" s="10" t="str">
        <f t="shared" si="66"/>
        <v/>
      </c>
      <c r="O313" s="10" t="str">
        <f t="shared" si="65"/>
        <v/>
      </c>
      <c r="P313" s="10" t="str">
        <f t="shared" si="65"/>
        <v/>
      </c>
      <c r="Q313" s="10" t="str">
        <f t="shared" si="65"/>
        <v/>
      </c>
      <c r="R313" s="10" t="str">
        <f t="shared" si="65"/>
        <v/>
      </c>
      <c r="S313" s="10" t="str">
        <f t="shared" si="65"/>
        <v/>
      </c>
    </row>
    <row r="314" spans="1:19" x14ac:dyDescent="0.3">
      <c r="A314" s="2" t="e">
        <f t="shared" si="68"/>
        <v>#VALUE!</v>
      </c>
      <c r="B314" s="2" t="e">
        <f t="shared" si="60"/>
        <v>#VALUE!</v>
      </c>
      <c r="D314" t="e">
        <f t="shared" si="64"/>
        <v>#VALUE!</v>
      </c>
      <c r="E314" t="e">
        <f t="shared" si="59"/>
        <v>#VALUE!</v>
      </c>
      <c r="F314" t="e">
        <f t="shared" si="67"/>
        <v>#VALUE!</v>
      </c>
      <c r="G314" t="e">
        <f t="shared" si="67"/>
        <v>#VALUE!</v>
      </c>
      <c r="H314" t="e">
        <f t="shared" si="67"/>
        <v>#VALUE!</v>
      </c>
      <c r="I314" t="e">
        <f t="shared" si="67"/>
        <v>#VALUE!</v>
      </c>
      <c r="M314" s="9" t="e">
        <f t="shared" si="62"/>
        <v>#VALUE!</v>
      </c>
      <c r="N314" s="10" t="str">
        <f t="shared" si="66"/>
        <v/>
      </c>
      <c r="O314" s="10" t="str">
        <f t="shared" si="65"/>
        <v/>
      </c>
      <c r="P314" s="10" t="str">
        <f t="shared" si="65"/>
        <v/>
      </c>
      <c r="Q314" s="10" t="str">
        <f t="shared" si="65"/>
        <v/>
      </c>
      <c r="R314" s="10" t="str">
        <f t="shared" si="65"/>
        <v/>
      </c>
      <c r="S314" s="10" t="str">
        <f t="shared" si="65"/>
        <v/>
      </c>
    </row>
    <row r="315" spans="1:19" x14ac:dyDescent="0.3">
      <c r="A315" s="2" t="e">
        <f t="shared" si="68"/>
        <v>#VALUE!</v>
      </c>
      <c r="B315" s="2" t="e">
        <f t="shared" si="60"/>
        <v>#VALUE!</v>
      </c>
      <c r="D315" t="e">
        <f t="shared" si="64"/>
        <v>#VALUE!</v>
      </c>
      <c r="E315" t="e">
        <f t="shared" si="59"/>
        <v>#VALUE!</v>
      </c>
      <c r="F315" t="e">
        <f t="shared" si="67"/>
        <v>#VALUE!</v>
      </c>
      <c r="G315" t="e">
        <f t="shared" si="67"/>
        <v>#VALUE!</v>
      </c>
      <c r="H315" t="e">
        <f t="shared" si="67"/>
        <v>#VALUE!</v>
      </c>
      <c r="I315" t="e">
        <f t="shared" si="67"/>
        <v>#VALUE!</v>
      </c>
      <c r="M315" s="9" t="e">
        <f t="shared" si="62"/>
        <v>#VALUE!</v>
      </c>
      <c r="N315" s="10" t="str">
        <f t="shared" si="66"/>
        <v/>
      </c>
      <c r="O315" s="10" t="str">
        <f t="shared" si="65"/>
        <v/>
      </c>
      <c r="P315" s="10" t="str">
        <f t="shared" si="65"/>
        <v/>
      </c>
      <c r="Q315" s="10" t="str">
        <f t="shared" si="65"/>
        <v/>
      </c>
      <c r="R315" s="10" t="str">
        <f t="shared" si="65"/>
        <v/>
      </c>
      <c r="S315" s="10" t="str">
        <f t="shared" si="65"/>
        <v/>
      </c>
    </row>
    <row r="316" spans="1:19" x14ac:dyDescent="0.3">
      <c r="A316" s="2" t="e">
        <f t="shared" si="68"/>
        <v>#VALUE!</v>
      </c>
      <c r="B316" s="2" t="e">
        <f t="shared" si="60"/>
        <v>#VALUE!</v>
      </c>
      <c r="D316" t="e">
        <f t="shared" si="64"/>
        <v>#VALUE!</v>
      </c>
      <c r="E316" t="e">
        <f t="shared" si="59"/>
        <v>#VALUE!</v>
      </c>
      <c r="F316" t="e">
        <f t="shared" si="67"/>
        <v>#VALUE!</v>
      </c>
      <c r="G316" t="e">
        <f t="shared" si="67"/>
        <v>#VALUE!</v>
      </c>
      <c r="H316" t="e">
        <f t="shared" si="67"/>
        <v>#VALUE!</v>
      </c>
      <c r="I316" t="e">
        <f t="shared" si="67"/>
        <v>#VALUE!</v>
      </c>
      <c r="M316" s="9" t="e">
        <f t="shared" si="62"/>
        <v>#VALUE!</v>
      </c>
      <c r="N316" s="10" t="str">
        <f t="shared" si="66"/>
        <v/>
      </c>
      <c r="O316" s="10" t="str">
        <f t="shared" si="65"/>
        <v/>
      </c>
      <c r="P316" s="10" t="str">
        <f t="shared" si="65"/>
        <v/>
      </c>
      <c r="Q316" s="10" t="str">
        <f t="shared" si="65"/>
        <v/>
      </c>
      <c r="R316" s="10" t="str">
        <f t="shared" si="65"/>
        <v/>
      </c>
      <c r="S316" s="10" t="str">
        <f t="shared" si="65"/>
        <v/>
      </c>
    </row>
    <row r="317" spans="1:19" x14ac:dyDescent="0.3">
      <c r="A317" s="2" t="e">
        <f t="shared" si="68"/>
        <v>#VALUE!</v>
      </c>
      <c r="B317" s="2" t="e">
        <f t="shared" si="60"/>
        <v>#VALUE!</v>
      </c>
      <c r="D317" t="e">
        <f t="shared" si="64"/>
        <v>#VALUE!</v>
      </c>
      <c r="E317" t="e">
        <f t="shared" si="59"/>
        <v>#VALUE!</v>
      </c>
      <c r="F317" t="e">
        <f t="shared" ref="F317:I332" si="69">IF(OR($B317="C",$B317="A"),FIND(" ",$A$8,E317+2),"")</f>
        <v>#VALUE!</v>
      </c>
      <c r="G317" t="e">
        <f t="shared" si="69"/>
        <v>#VALUE!</v>
      </c>
      <c r="H317" t="e">
        <f t="shared" si="69"/>
        <v>#VALUE!</v>
      </c>
      <c r="I317" t="e">
        <f t="shared" si="69"/>
        <v>#VALUE!</v>
      </c>
      <c r="M317" s="9" t="e">
        <f t="shared" si="62"/>
        <v>#VALUE!</v>
      </c>
      <c r="N317" s="10" t="str">
        <f t="shared" si="66"/>
        <v/>
      </c>
      <c r="O317" s="10" t="str">
        <f t="shared" si="65"/>
        <v/>
      </c>
      <c r="P317" s="10" t="str">
        <f t="shared" si="65"/>
        <v/>
      </c>
      <c r="Q317" s="10" t="str">
        <f t="shared" si="65"/>
        <v/>
      </c>
      <c r="R317" s="10" t="str">
        <f t="shared" si="65"/>
        <v/>
      </c>
      <c r="S317" s="10" t="str">
        <f t="shared" si="65"/>
        <v/>
      </c>
    </row>
    <row r="318" spans="1:19" x14ac:dyDescent="0.3">
      <c r="A318" s="2" t="e">
        <f t="shared" si="68"/>
        <v>#VALUE!</v>
      </c>
      <c r="B318" s="2" t="e">
        <f t="shared" si="60"/>
        <v>#VALUE!</v>
      </c>
      <c r="D318" t="e">
        <f t="shared" si="64"/>
        <v>#VALUE!</v>
      </c>
      <c r="E318" t="e">
        <f t="shared" si="59"/>
        <v>#VALUE!</v>
      </c>
      <c r="F318" t="e">
        <f t="shared" si="69"/>
        <v>#VALUE!</v>
      </c>
      <c r="G318" t="e">
        <f t="shared" si="69"/>
        <v>#VALUE!</v>
      </c>
      <c r="H318" t="e">
        <f t="shared" si="69"/>
        <v>#VALUE!</v>
      </c>
      <c r="I318" t="e">
        <f t="shared" si="69"/>
        <v>#VALUE!</v>
      </c>
      <c r="M318" s="9" t="e">
        <f t="shared" si="62"/>
        <v>#VALUE!</v>
      </c>
      <c r="N318" s="10" t="str">
        <f t="shared" si="66"/>
        <v/>
      </c>
      <c r="O318" s="10" t="str">
        <f t="shared" si="65"/>
        <v/>
      </c>
      <c r="P318" s="10" t="str">
        <f t="shared" si="65"/>
        <v/>
      </c>
      <c r="Q318" s="10" t="str">
        <f t="shared" si="65"/>
        <v/>
      </c>
      <c r="R318" s="10" t="str">
        <f t="shared" si="65"/>
        <v/>
      </c>
      <c r="S318" s="10" t="str">
        <f t="shared" si="65"/>
        <v/>
      </c>
    </row>
    <row r="319" spans="1:19" x14ac:dyDescent="0.3">
      <c r="A319" s="2" t="e">
        <f t="shared" si="68"/>
        <v>#VALUE!</v>
      </c>
      <c r="B319" s="2" t="e">
        <f t="shared" si="60"/>
        <v>#VALUE!</v>
      </c>
      <c r="D319" t="e">
        <f t="shared" si="64"/>
        <v>#VALUE!</v>
      </c>
      <c r="E319" t="e">
        <f t="shared" si="59"/>
        <v>#VALUE!</v>
      </c>
      <c r="F319" t="e">
        <f t="shared" si="69"/>
        <v>#VALUE!</v>
      </c>
      <c r="G319" t="e">
        <f t="shared" si="69"/>
        <v>#VALUE!</v>
      </c>
      <c r="H319" t="e">
        <f t="shared" si="69"/>
        <v>#VALUE!</v>
      </c>
      <c r="I319" t="e">
        <f t="shared" si="69"/>
        <v>#VALUE!</v>
      </c>
      <c r="M319" s="9" t="e">
        <f t="shared" si="62"/>
        <v>#VALUE!</v>
      </c>
      <c r="N319" s="10" t="str">
        <f t="shared" si="66"/>
        <v/>
      </c>
      <c r="O319" s="10" t="str">
        <f t="shared" si="65"/>
        <v/>
      </c>
      <c r="P319" s="10" t="str">
        <f t="shared" si="65"/>
        <v/>
      </c>
      <c r="Q319" s="10" t="str">
        <f t="shared" si="65"/>
        <v/>
      </c>
      <c r="R319" s="10" t="str">
        <f t="shared" si="65"/>
        <v/>
      </c>
      <c r="S319" s="10" t="str">
        <f t="shared" si="65"/>
        <v/>
      </c>
    </row>
    <row r="320" spans="1:19" x14ac:dyDescent="0.3">
      <c r="A320" s="2" t="e">
        <f t="shared" si="68"/>
        <v>#VALUE!</v>
      </c>
      <c r="B320" s="2" t="e">
        <f t="shared" si="60"/>
        <v>#VALUE!</v>
      </c>
      <c r="D320" t="e">
        <f t="shared" si="64"/>
        <v>#VALUE!</v>
      </c>
      <c r="E320" t="e">
        <f t="shared" si="59"/>
        <v>#VALUE!</v>
      </c>
      <c r="F320" t="e">
        <f t="shared" si="69"/>
        <v>#VALUE!</v>
      </c>
      <c r="G320" t="e">
        <f t="shared" si="69"/>
        <v>#VALUE!</v>
      </c>
      <c r="H320" t="e">
        <f t="shared" si="69"/>
        <v>#VALUE!</v>
      </c>
      <c r="I320" t="e">
        <f t="shared" si="69"/>
        <v>#VALUE!</v>
      </c>
      <c r="M320" s="9" t="e">
        <f t="shared" si="62"/>
        <v>#VALUE!</v>
      </c>
      <c r="N320" s="10" t="str">
        <f t="shared" si="66"/>
        <v/>
      </c>
      <c r="O320" s="10" t="str">
        <f t="shared" si="65"/>
        <v/>
      </c>
      <c r="P320" s="10" t="str">
        <f t="shared" si="65"/>
        <v/>
      </c>
      <c r="Q320" s="10" t="str">
        <f t="shared" si="65"/>
        <v/>
      </c>
      <c r="R320" s="10" t="str">
        <f t="shared" si="65"/>
        <v/>
      </c>
      <c r="S320" s="10" t="str">
        <f t="shared" si="65"/>
        <v/>
      </c>
    </row>
    <row r="321" spans="1:19" x14ac:dyDescent="0.3">
      <c r="A321" s="2" t="e">
        <f t="shared" si="68"/>
        <v>#VALUE!</v>
      </c>
      <c r="B321" s="2" t="e">
        <f t="shared" si="60"/>
        <v>#VALUE!</v>
      </c>
      <c r="D321" t="e">
        <f t="shared" si="64"/>
        <v>#VALUE!</v>
      </c>
      <c r="E321" t="e">
        <f t="shared" si="59"/>
        <v>#VALUE!</v>
      </c>
      <c r="F321" t="e">
        <f t="shared" si="69"/>
        <v>#VALUE!</v>
      </c>
      <c r="G321" t="e">
        <f t="shared" si="69"/>
        <v>#VALUE!</v>
      </c>
      <c r="H321" t="e">
        <f t="shared" si="69"/>
        <v>#VALUE!</v>
      </c>
      <c r="I321" t="e">
        <f t="shared" si="69"/>
        <v>#VALUE!</v>
      </c>
      <c r="M321" s="9" t="e">
        <f t="shared" si="62"/>
        <v>#VALUE!</v>
      </c>
      <c r="N321" s="10" t="str">
        <f t="shared" si="66"/>
        <v/>
      </c>
      <c r="O321" s="10" t="str">
        <f t="shared" si="65"/>
        <v/>
      </c>
      <c r="P321" s="10" t="str">
        <f t="shared" si="65"/>
        <v/>
      </c>
      <c r="Q321" s="10" t="str">
        <f t="shared" si="65"/>
        <v/>
      </c>
      <c r="R321" s="10" t="str">
        <f t="shared" si="65"/>
        <v/>
      </c>
      <c r="S321" s="10" t="str">
        <f t="shared" si="65"/>
        <v/>
      </c>
    </row>
    <row r="322" spans="1:19" x14ac:dyDescent="0.3">
      <c r="A322" s="2" t="e">
        <f t="shared" si="68"/>
        <v>#VALUE!</v>
      </c>
      <c r="B322" s="2" t="e">
        <f t="shared" si="60"/>
        <v>#VALUE!</v>
      </c>
      <c r="D322" t="e">
        <f t="shared" si="64"/>
        <v>#VALUE!</v>
      </c>
      <c r="E322" t="e">
        <f t="shared" si="59"/>
        <v>#VALUE!</v>
      </c>
      <c r="F322" t="e">
        <f t="shared" si="69"/>
        <v>#VALUE!</v>
      </c>
      <c r="G322" t="e">
        <f t="shared" si="69"/>
        <v>#VALUE!</v>
      </c>
      <c r="H322" t="e">
        <f t="shared" si="69"/>
        <v>#VALUE!</v>
      </c>
      <c r="I322" t="e">
        <f t="shared" si="69"/>
        <v>#VALUE!</v>
      </c>
      <c r="M322" s="9" t="e">
        <f t="shared" si="62"/>
        <v>#VALUE!</v>
      </c>
      <c r="N322" s="10" t="str">
        <f t="shared" si="66"/>
        <v/>
      </c>
      <c r="O322" s="10" t="str">
        <f t="shared" si="65"/>
        <v/>
      </c>
      <c r="P322" s="10" t="str">
        <f t="shared" si="65"/>
        <v/>
      </c>
      <c r="Q322" s="10" t="str">
        <f t="shared" si="65"/>
        <v/>
      </c>
      <c r="R322" s="10" t="str">
        <f t="shared" si="65"/>
        <v/>
      </c>
      <c r="S322" s="10" t="str">
        <f t="shared" si="65"/>
        <v/>
      </c>
    </row>
    <row r="323" spans="1:19" x14ac:dyDescent="0.3">
      <c r="A323" s="2" t="e">
        <f t="shared" si="68"/>
        <v>#VALUE!</v>
      </c>
      <c r="B323" s="2" t="e">
        <f t="shared" si="60"/>
        <v>#VALUE!</v>
      </c>
      <c r="D323" t="e">
        <f t="shared" si="64"/>
        <v>#VALUE!</v>
      </c>
      <c r="E323" t="e">
        <f t="shared" si="59"/>
        <v>#VALUE!</v>
      </c>
      <c r="F323" t="e">
        <f t="shared" si="69"/>
        <v>#VALUE!</v>
      </c>
      <c r="G323" t="e">
        <f t="shared" si="69"/>
        <v>#VALUE!</v>
      </c>
      <c r="H323" t="e">
        <f t="shared" si="69"/>
        <v>#VALUE!</v>
      </c>
      <c r="I323" t="e">
        <f t="shared" si="69"/>
        <v>#VALUE!</v>
      </c>
      <c r="M323" s="9" t="e">
        <f t="shared" si="62"/>
        <v>#VALUE!</v>
      </c>
      <c r="N323" s="10" t="str">
        <f t="shared" si="66"/>
        <v/>
      </c>
      <c r="O323" s="10" t="str">
        <f t="shared" si="65"/>
        <v/>
      </c>
      <c r="P323" s="10" t="str">
        <f t="shared" si="65"/>
        <v/>
      </c>
      <c r="Q323" s="10" t="str">
        <f t="shared" si="65"/>
        <v/>
      </c>
      <c r="R323" s="10" t="str">
        <f t="shared" si="65"/>
        <v/>
      </c>
      <c r="S323" s="10" t="str">
        <f t="shared" si="65"/>
        <v/>
      </c>
    </row>
    <row r="324" spans="1:19" x14ac:dyDescent="0.3">
      <c r="A324" s="2" t="e">
        <f t="shared" si="68"/>
        <v>#VALUE!</v>
      </c>
      <c r="B324" s="2" t="e">
        <f t="shared" si="60"/>
        <v>#VALUE!</v>
      </c>
      <c r="D324" t="e">
        <f t="shared" si="64"/>
        <v>#VALUE!</v>
      </c>
      <c r="E324" t="e">
        <f t="shared" si="59"/>
        <v>#VALUE!</v>
      </c>
      <c r="F324" t="e">
        <f t="shared" si="69"/>
        <v>#VALUE!</v>
      </c>
      <c r="G324" t="e">
        <f t="shared" si="69"/>
        <v>#VALUE!</v>
      </c>
      <c r="H324" t="e">
        <f t="shared" si="69"/>
        <v>#VALUE!</v>
      </c>
      <c r="I324" t="e">
        <f t="shared" si="69"/>
        <v>#VALUE!</v>
      </c>
      <c r="M324" s="9" t="e">
        <f t="shared" si="62"/>
        <v>#VALUE!</v>
      </c>
      <c r="N324" s="10" t="str">
        <f t="shared" si="66"/>
        <v/>
      </c>
      <c r="O324" s="10" t="str">
        <f t="shared" si="65"/>
        <v/>
      </c>
      <c r="P324" s="10" t="str">
        <f t="shared" si="65"/>
        <v/>
      </c>
      <c r="Q324" s="10" t="str">
        <f t="shared" si="65"/>
        <v/>
      </c>
      <c r="R324" s="10" t="str">
        <f t="shared" si="65"/>
        <v/>
      </c>
      <c r="S324" s="10" t="str">
        <f t="shared" si="65"/>
        <v/>
      </c>
    </row>
    <row r="325" spans="1:19" x14ac:dyDescent="0.3">
      <c r="A325" s="2" t="e">
        <f t="shared" si="68"/>
        <v>#VALUE!</v>
      </c>
      <c r="B325" s="2" t="e">
        <f t="shared" si="60"/>
        <v>#VALUE!</v>
      </c>
      <c r="D325" t="e">
        <f t="shared" si="64"/>
        <v>#VALUE!</v>
      </c>
      <c r="E325" t="e">
        <f t="shared" si="59"/>
        <v>#VALUE!</v>
      </c>
      <c r="F325" t="e">
        <f t="shared" si="69"/>
        <v>#VALUE!</v>
      </c>
      <c r="G325" t="e">
        <f t="shared" si="69"/>
        <v>#VALUE!</v>
      </c>
      <c r="H325" t="e">
        <f t="shared" si="69"/>
        <v>#VALUE!</v>
      </c>
      <c r="I325" t="e">
        <f t="shared" si="69"/>
        <v>#VALUE!</v>
      </c>
      <c r="M325" s="9" t="e">
        <f t="shared" si="62"/>
        <v>#VALUE!</v>
      </c>
      <c r="N325" s="10" t="str">
        <f t="shared" si="66"/>
        <v/>
      </c>
      <c r="O325" s="10" t="str">
        <f t="shared" si="65"/>
        <v/>
      </c>
      <c r="P325" s="10" t="str">
        <f t="shared" si="65"/>
        <v/>
      </c>
      <c r="Q325" s="10" t="str">
        <f t="shared" si="65"/>
        <v/>
      </c>
      <c r="R325" s="10" t="str">
        <f t="shared" si="65"/>
        <v/>
      </c>
      <c r="S325" s="10" t="str">
        <f t="shared" si="65"/>
        <v/>
      </c>
    </row>
    <row r="326" spans="1:19" x14ac:dyDescent="0.3">
      <c r="A326" s="2" t="e">
        <f t="shared" si="68"/>
        <v>#VALUE!</v>
      </c>
      <c r="B326" s="2" t="e">
        <f t="shared" si="60"/>
        <v>#VALUE!</v>
      </c>
      <c r="D326" t="e">
        <f t="shared" si="64"/>
        <v>#VALUE!</v>
      </c>
      <c r="E326" t="e">
        <f t="shared" si="59"/>
        <v>#VALUE!</v>
      </c>
      <c r="F326" t="e">
        <f t="shared" si="69"/>
        <v>#VALUE!</v>
      </c>
      <c r="G326" t="e">
        <f t="shared" si="69"/>
        <v>#VALUE!</v>
      </c>
      <c r="H326" t="e">
        <f t="shared" si="69"/>
        <v>#VALUE!</v>
      </c>
      <c r="I326" t="e">
        <f t="shared" si="69"/>
        <v>#VALUE!</v>
      </c>
      <c r="M326" s="9" t="e">
        <f t="shared" si="62"/>
        <v>#VALUE!</v>
      </c>
      <c r="N326" s="10" t="str">
        <f t="shared" si="66"/>
        <v/>
      </c>
      <c r="O326" s="10" t="str">
        <f t="shared" si="65"/>
        <v/>
      </c>
      <c r="P326" s="10" t="str">
        <f t="shared" si="65"/>
        <v/>
      </c>
      <c r="Q326" s="10" t="str">
        <f t="shared" si="65"/>
        <v/>
      </c>
      <c r="R326" s="10" t="str">
        <f t="shared" si="65"/>
        <v/>
      </c>
      <c r="S326" s="10" t="str">
        <f t="shared" si="65"/>
        <v/>
      </c>
    </row>
    <row r="327" spans="1:19" x14ac:dyDescent="0.3">
      <c r="A327" s="2" t="e">
        <f t="shared" si="68"/>
        <v>#VALUE!</v>
      </c>
      <c r="B327" s="2" t="e">
        <f t="shared" si="60"/>
        <v>#VALUE!</v>
      </c>
      <c r="D327" t="e">
        <f t="shared" si="64"/>
        <v>#VALUE!</v>
      </c>
      <c r="E327" t="e">
        <f t="shared" si="59"/>
        <v>#VALUE!</v>
      </c>
      <c r="F327" t="e">
        <f t="shared" si="69"/>
        <v>#VALUE!</v>
      </c>
      <c r="G327" t="e">
        <f t="shared" si="69"/>
        <v>#VALUE!</v>
      </c>
      <c r="H327" t="e">
        <f t="shared" si="69"/>
        <v>#VALUE!</v>
      </c>
      <c r="I327" t="e">
        <f t="shared" si="69"/>
        <v>#VALUE!</v>
      </c>
      <c r="M327" s="9" t="e">
        <f t="shared" si="62"/>
        <v>#VALUE!</v>
      </c>
      <c r="N327" s="10" t="str">
        <f t="shared" si="66"/>
        <v/>
      </c>
      <c r="O327" s="10" t="str">
        <f t="shared" si="65"/>
        <v/>
      </c>
      <c r="P327" s="10" t="str">
        <f t="shared" si="65"/>
        <v/>
      </c>
      <c r="Q327" s="10" t="str">
        <f t="shared" si="65"/>
        <v/>
      </c>
      <c r="R327" s="10" t="str">
        <f t="shared" si="65"/>
        <v/>
      </c>
      <c r="S327" s="10" t="str">
        <f t="shared" si="65"/>
        <v/>
      </c>
    </row>
    <row r="328" spans="1:19" x14ac:dyDescent="0.3">
      <c r="A328" s="2" t="e">
        <f t="shared" si="68"/>
        <v>#VALUE!</v>
      </c>
      <c r="B328" s="2" t="e">
        <f t="shared" si="60"/>
        <v>#VALUE!</v>
      </c>
      <c r="D328" t="e">
        <f t="shared" si="64"/>
        <v>#VALUE!</v>
      </c>
      <c r="E328" t="e">
        <f t="shared" si="59"/>
        <v>#VALUE!</v>
      </c>
      <c r="F328" t="e">
        <f t="shared" si="69"/>
        <v>#VALUE!</v>
      </c>
      <c r="G328" t="e">
        <f t="shared" si="69"/>
        <v>#VALUE!</v>
      </c>
      <c r="H328" t="e">
        <f t="shared" si="69"/>
        <v>#VALUE!</v>
      </c>
      <c r="I328" t="e">
        <f t="shared" si="69"/>
        <v>#VALUE!</v>
      </c>
      <c r="M328" s="9" t="e">
        <f t="shared" si="62"/>
        <v>#VALUE!</v>
      </c>
      <c r="N328" s="10" t="str">
        <f t="shared" si="66"/>
        <v/>
      </c>
      <c r="O328" s="10" t="str">
        <f t="shared" si="65"/>
        <v/>
      </c>
      <c r="P328" s="10" t="str">
        <f t="shared" si="65"/>
        <v/>
      </c>
      <c r="Q328" s="10" t="str">
        <f t="shared" si="65"/>
        <v/>
      </c>
      <c r="R328" s="10" t="str">
        <f t="shared" si="65"/>
        <v/>
      </c>
      <c r="S328" s="10" t="str">
        <f t="shared" si="65"/>
        <v/>
      </c>
    </row>
    <row r="329" spans="1:19" x14ac:dyDescent="0.3">
      <c r="A329" s="2" t="e">
        <f t="shared" si="68"/>
        <v>#VALUE!</v>
      </c>
      <c r="B329" s="2" t="e">
        <f t="shared" si="60"/>
        <v>#VALUE!</v>
      </c>
      <c r="D329" t="e">
        <f t="shared" si="64"/>
        <v>#VALUE!</v>
      </c>
      <c r="E329" t="e">
        <f t="shared" si="59"/>
        <v>#VALUE!</v>
      </c>
      <c r="F329" t="e">
        <f t="shared" si="69"/>
        <v>#VALUE!</v>
      </c>
      <c r="G329" t="e">
        <f t="shared" si="69"/>
        <v>#VALUE!</v>
      </c>
      <c r="H329" t="e">
        <f t="shared" si="69"/>
        <v>#VALUE!</v>
      </c>
      <c r="I329" t="e">
        <f t="shared" si="69"/>
        <v>#VALUE!</v>
      </c>
      <c r="M329" s="9" t="e">
        <f t="shared" si="62"/>
        <v>#VALUE!</v>
      </c>
      <c r="N329" s="10" t="str">
        <f t="shared" si="66"/>
        <v/>
      </c>
      <c r="O329" s="10" t="str">
        <f t="shared" si="65"/>
        <v/>
      </c>
      <c r="P329" s="10" t="str">
        <f t="shared" si="65"/>
        <v/>
      </c>
      <c r="Q329" s="10" t="str">
        <f t="shared" si="65"/>
        <v/>
      </c>
      <c r="R329" s="10" t="str">
        <f t="shared" si="65"/>
        <v/>
      </c>
      <c r="S329" s="10" t="str">
        <f t="shared" si="65"/>
        <v/>
      </c>
    </row>
    <row r="330" spans="1:19" x14ac:dyDescent="0.3">
      <c r="A330" s="2" t="e">
        <f t="shared" si="68"/>
        <v>#VALUE!</v>
      </c>
      <c r="B330" s="2" t="e">
        <f t="shared" si="60"/>
        <v>#VALUE!</v>
      </c>
      <c r="D330" t="e">
        <f t="shared" si="64"/>
        <v>#VALUE!</v>
      </c>
      <c r="E330" t="e">
        <f t="shared" ref="E330:E392" si="70">IF(NOT(OR($B330="Z",$B330="V",$B330="H")),FIND(" ",$A$8,D330+2),"")</f>
        <v>#VALUE!</v>
      </c>
      <c r="F330" t="e">
        <f t="shared" si="69"/>
        <v>#VALUE!</v>
      </c>
      <c r="G330" t="e">
        <f t="shared" si="69"/>
        <v>#VALUE!</v>
      </c>
      <c r="H330" t="e">
        <f t="shared" si="69"/>
        <v>#VALUE!</v>
      </c>
      <c r="I330" t="e">
        <f t="shared" si="69"/>
        <v>#VALUE!</v>
      </c>
      <c r="M330" s="9" t="e">
        <f t="shared" si="62"/>
        <v>#VALUE!</v>
      </c>
      <c r="N330" s="10" t="str">
        <f t="shared" si="66"/>
        <v/>
      </c>
      <c r="O330" s="10" t="str">
        <f t="shared" si="65"/>
        <v/>
      </c>
      <c r="P330" s="10" t="str">
        <f t="shared" si="65"/>
        <v/>
      </c>
      <c r="Q330" s="10" t="str">
        <f t="shared" si="65"/>
        <v/>
      </c>
      <c r="R330" s="10" t="str">
        <f t="shared" si="65"/>
        <v/>
      </c>
      <c r="S330" s="10" t="str">
        <f t="shared" si="65"/>
        <v/>
      </c>
    </row>
    <row r="331" spans="1:19" x14ac:dyDescent="0.3">
      <c r="A331" s="2" t="e">
        <f t="shared" si="68"/>
        <v>#VALUE!</v>
      </c>
      <c r="B331" s="2" t="e">
        <f t="shared" si="60"/>
        <v>#VALUE!</v>
      </c>
      <c r="D331" t="e">
        <f t="shared" si="64"/>
        <v>#VALUE!</v>
      </c>
      <c r="E331" t="e">
        <f t="shared" si="70"/>
        <v>#VALUE!</v>
      </c>
      <c r="F331" t="e">
        <f t="shared" si="69"/>
        <v>#VALUE!</v>
      </c>
      <c r="G331" t="e">
        <f t="shared" si="69"/>
        <v>#VALUE!</v>
      </c>
      <c r="H331" t="e">
        <f t="shared" si="69"/>
        <v>#VALUE!</v>
      </c>
      <c r="I331" t="e">
        <f t="shared" si="69"/>
        <v>#VALUE!</v>
      </c>
      <c r="M331" s="9" t="e">
        <f t="shared" si="62"/>
        <v>#VALUE!</v>
      </c>
      <c r="N331" s="10" t="str">
        <f t="shared" si="66"/>
        <v/>
      </c>
      <c r="O331" s="10" t="str">
        <f t="shared" si="65"/>
        <v/>
      </c>
      <c r="P331" s="10" t="str">
        <f t="shared" si="65"/>
        <v/>
      </c>
      <c r="Q331" s="10" t="str">
        <f t="shared" si="65"/>
        <v/>
      </c>
      <c r="R331" s="10" t="str">
        <f t="shared" si="65"/>
        <v/>
      </c>
      <c r="S331" s="10" t="str">
        <f t="shared" si="65"/>
        <v/>
      </c>
    </row>
    <row r="332" spans="1:19" x14ac:dyDescent="0.3">
      <c r="A332" s="2" t="e">
        <f t="shared" si="68"/>
        <v>#VALUE!</v>
      </c>
      <c r="B332" s="2" t="e">
        <f t="shared" si="60"/>
        <v>#VALUE!</v>
      </c>
      <c r="D332" t="e">
        <f t="shared" si="64"/>
        <v>#VALUE!</v>
      </c>
      <c r="E332" t="e">
        <f t="shared" si="70"/>
        <v>#VALUE!</v>
      </c>
      <c r="F332" t="e">
        <f t="shared" si="69"/>
        <v>#VALUE!</v>
      </c>
      <c r="G332" t="e">
        <f t="shared" si="69"/>
        <v>#VALUE!</v>
      </c>
      <c r="H332" t="e">
        <f t="shared" si="69"/>
        <v>#VALUE!</v>
      </c>
      <c r="I332" t="e">
        <f t="shared" si="69"/>
        <v>#VALUE!</v>
      </c>
      <c r="M332" s="9" t="e">
        <f t="shared" si="62"/>
        <v>#VALUE!</v>
      </c>
      <c r="N332" s="10" t="str">
        <f t="shared" si="66"/>
        <v/>
      </c>
      <c r="O332" s="10" t="str">
        <f t="shared" si="65"/>
        <v/>
      </c>
      <c r="P332" s="10" t="str">
        <f t="shared" si="65"/>
        <v/>
      </c>
      <c r="Q332" s="10" t="str">
        <f t="shared" si="65"/>
        <v/>
      </c>
      <c r="R332" s="10" t="str">
        <f t="shared" si="65"/>
        <v/>
      </c>
      <c r="S332" s="10" t="str">
        <f t="shared" si="65"/>
        <v/>
      </c>
    </row>
    <row r="333" spans="1:19" x14ac:dyDescent="0.3">
      <c r="A333" s="2" t="e">
        <f t="shared" si="68"/>
        <v>#VALUE!</v>
      </c>
      <c r="B333" s="2" t="e">
        <f t="shared" ref="B333:B392" si="71">MID($A$8,A333,1)</f>
        <v>#VALUE!</v>
      </c>
      <c r="D333" t="e">
        <f t="shared" si="64"/>
        <v>#VALUE!</v>
      </c>
      <c r="E333" t="e">
        <f t="shared" si="70"/>
        <v>#VALUE!</v>
      </c>
      <c r="F333" t="e">
        <f t="shared" ref="F333:I348" si="72">IF(OR($B333="C",$B333="A"),FIND(" ",$A$8,E333+2),"")</f>
        <v>#VALUE!</v>
      </c>
      <c r="G333" t="e">
        <f t="shared" si="72"/>
        <v>#VALUE!</v>
      </c>
      <c r="H333" t="e">
        <f t="shared" si="72"/>
        <v>#VALUE!</v>
      </c>
      <c r="I333" t="e">
        <f t="shared" si="72"/>
        <v>#VALUE!</v>
      </c>
      <c r="M333" s="9" t="e">
        <f t="shared" ref="M333:M392" si="73">B333</f>
        <v>#VALUE!</v>
      </c>
      <c r="N333" s="10" t="str">
        <f t="shared" si="66"/>
        <v/>
      </c>
      <c r="O333" s="10" t="str">
        <f t="shared" si="65"/>
        <v/>
      </c>
      <c r="P333" s="10" t="str">
        <f t="shared" si="65"/>
        <v/>
      </c>
      <c r="Q333" s="10" t="str">
        <f t="shared" si="65"/>
        <v/>
      </c>
      <c r="R333" s="10" t="str">
        <f t="shared" si="65"/>
        <v/>
      </c>
      <c r="S333" s="10" t="str">
        <f t="shared" si="65"/>
        <v/>
      </c>
    </row>
    <row r="334" spans="1:19" x14ac:dyDescent="0.3">
      <c r="A334" s="2" t="e">
        <f t="shared" si="68"/>
        <v>#VALUE!</v>
      </c>
      <c r="B334" s="2" t="e">
        <f t="shared" si="71"/>
        <v>#VALUE!</v>
      </c>
      <c r="D334" t="e">
        <f t="shared" si="64"/>
        <v>#VALUE!</v>
      </c>
      <c r="E334" t="e">
        <f t="shared" si="70"/>
        <v>#VALUE!</v>
      </c>
      <c r="F334" t="e">
        <f t="shared" si="72"/>
        <v>#VALUE!</v>
      </c>
      <c r="G334" t="e">
        <f t="shared" si="72"/>
        <v>#VALUE!</v>
      </c>
      <c r="H334" t="e">
        <f t="shared" si="72"/>
        <v>#VALUE!</v>
      </c>
      <c r="I334" t="e">
        <f t="shared" si="72"/>
        <v>#VALUE!</v>
      </c>
      <c r="M334" s="9" t="e">
        <f t="shared" si="73"/>
        <v>#VALUE!</v>
      </c>
      <c r="N334" s="10" t="str">
        <f t="shared" si="66"/>
        <v/>
      </c>
      <c r="O334" s="10" t="str">
        <f t="shared" si="65"/>
        <v/>
      </c>
      <c r="P334" s="10" t="str">
        <f t="shared" si="65"/>
        <v/>
      </c>
      <c r="Q334" s="10" t="str">
        <f t="shared" si="65"/>
        <v/>
      </c>
      <c r="R334" s="10" t="str">
        <f t="shared" si="65"/>
        <v/>
      </c>
      <c r="S334" s="10" t="str">
        <f t="shared" si="65"/>
        <v/>
      </c>
    </row>
    <row r="335" spans="1:19" x14ac:dyDescent="0.3">
      <c r="A335" s="2" t="e">
        <f t="shared" si="68"/>
        <v>#VALUE!</v>
      </c>
      <c r="B335" s="2" t="e">
        <f t="shared" si="71"/>
        <v>#VALUE!</v>
      </c>
      <c r="D335" t="e">
        <f t="shared" si="64"/>
        <v>#VALUE!</v>
      </c>
      <c r="E335" t="e">
        <f t="shared" si="70"/>
        <v>#VALUE!</v>
      </c>
      <c r="F335" t="e">
        <f t="shared" si="72"/>
        <v>#VALUE!</v>
      </c>
      <c r="G335" t="e">
        <f t="shared" si="72"/>
        <v>#VALUE!</v>
      </c>
      <c r="H335" t="e">
        <f t="shared" si="72"/>
        <v>#VALUE!</v>
      </c>
      <c r="I335" t="e">
        <f t="shared" si="72"/>
        <v>#VALUE!</v>
      </c>
      <c r="M335" s="9" t="e">
        <f t="shared" si="73"/>
        <v>#VALUE!</v>
      </c>
      <c r="N335" s="10" t="str">
        <f t="shared" si="66"/>
        <v/>
      </c>
      <c r="O335" s="10" t="str">
        <f t="shared" si="65"/>
        <v/>
      </c>
      <c r="P335" s="10" t="str">
        <f t="shared" si="65"/>
        <v/>
      </c>
      <c r="Q335" s="10" t="str">
        <f t="shared" si="65"/>
        <v/>
      </c>
      <c r="R335" s="10" t="str">
        <f t="shared" si="65"/>
        <v/>
      </c>
      <c r="S335" s="10" t="str">
        <f t="shared" si="65"/>
        <v/>
      </c>
    </row>
    <row r="336" spans="1:19" x14ac:dyDescent="0.3">
      <c r="A336" s="2" t="e">
        <f t="shared" si="68"/>
        <v>#VALUE!</v>
      </c>
      <c r="B336" s="2" t="e">
        <f t="shared" si="71"/>
        <v>#VALUE!</v>
      </c>
      <c r="D336" t="e">
        <f t="shared" si="64"/>
        <v>#VALUE!</v>
      </c>
      <c r="E336" t="e">
        <f t="shared" si="70"/>
        <v>#VALUE!</v>
      </c>
      <c r="F336" t="e">
        <f t="shared" si="72"/>
        <v>#VALUE!</v>
      </c>
      <c r="G336" t="e">
        <f t="shared" si="72"/>
        <v>#VALUE!</v>
      </c>
      <c r="H336" t="e">
        <f t="shared" si="72"/>
        <v>#VALUE!</v>
      </c>
      <c r="I336" t="e">
        <f t="shared" si="72"/>
        <v>#VALUE!</v>
      </c>
      <c r="M336" s="9" t="e">
        <f t="shared" si="73"/>
        <v>#VALUE!</v>
      </c>
      <c r="N336" s="10" t="str">
        <f t="shared" si="66"/>
        <v/>
      </c>
      <c r="O336" s="10" t="str">
        <f t="shared" si="65"/>
        <v/>
      </c>
      <c r="P336" s="10" t="str">
        <f t="shared" si="65"/>
        <v/>
      </c>
      <c r="Q336" s="10" t="str">
        <f t="shared" si="65"/>
        <v/>
      </c>
      <c r="R336" s="10" t="str">
        <f t="shared" si="65"/>
        <v/>
      </c>
      <c r="S336" s="10" t="str">
        <f t="shared" si="65"/>
        <v/>
      </c>
    </row>
    <row r="337" spans="1:19" x14ac:dyDescent="0.3">
      <c r="A337" s="2" t="e">
        <f t="shared" si="68"/>
        <v>#VALUE!</v>
      </c>
      <c r="B337" s="2" t="e">
        <f t="shared" si="71"/>
        <v>#VALUE!</v>
      </c>
      <c r="D337" t="e">
        <f t="shared" si="64"/>
        <v>#VALUE!</v>
      </c>
      <c r="E337" t="e">
        <f t="shared" si="70"/>
        <v>#VALUE!</v>
      </c>
      <c r="F337" t="e">
        <f t="shared" si="72"/>
        <v>#VALUE!</v>
      </c>
      <c r="G337" t="e">
        <f t="shared" si="72"/>
        <v>#VALUE!</v>
      </c>
      <c r="H337" t="e">
        <f t="shared" si="72"/>
        <v>#VALUE!</v>
      </c>
      <c r="I337" t="e">
        <f t="shared" si="72"/>
        <v>#VALUE!</v>
      </c>
      <c r="M337" s="9" t="e">
        <f t="shared" si="73"/>
        <v>#VALUE!</v>
      </c>
      <c r="N337" s="10" t="str">
        <f t="shared" si="66"/>
        <v/>
      </c>
      <c r="O337" s="10" t="str">
        <f t="shared" si="65"/>
        <v/>
      </c>
      <c r="P337" s="10" t="str">
        <f t="shared" si="65"/>
        <v/>
      </c>
      <c r="Q337" s="10" t="str">
        <f t="shared" si="65"/>
        <v/>
      </c>
      <c r="R337" s="10" t="str">
        <f t="shared" si="65"/>
        <v/>
      </c>
      <c r="S337" s="10" t="str">
        <f t="shared" si="65"/>
        <v/>
      </c>
    </row>
    <row r="338" spans="1:19" x14ac:dyDescent="0.3">
      <c r="A338" s="2" t="e">
        <f t="shared" si="68"/>
        <v>#VALUE!</v>
      </c>
      <c r="B338" s="2" t="e">
        <f t="shared" si="71"/>
        <v>#VALUE!</v>
      </c>
      <c r="D338" t="e">
        <f t="shared" si="64"/>
        <v>#VALUE!</v>
      </c>
      <c r="E338" t="e">
        <f t="shared" si="70"/>
        <v>#VALUE!</v>
      </c>
      <c r="F338" t="e">
        <f t="shared" si="72"/>
        <v>#VALUE!</v>
      </c>
      <c r="G338" t="e">
        <f t="shared" si="72"/>
        <v>#VALUE!</v>
      </c>
      <c r="H338" t="e">
        <f t="shared" si="72"/>
        <v>#VALUE!</v>
      </c>
      <c r="I338" t="e">
        <f t="shared" si="72"/>
        <v>#VALUE!</v>
      </c>
      <c r="M338" s="9" t="e">
        <f t="shared" si="73"/>
        <v>#VALUE!</v>
      </c>
      <c r="N338" s="10" t="str">
        <f t="shared" si="66"/>
        <v/>
      </c>
      <c r="O338" s="10" t="str">
        <f t="shared" si="65"/>
        <v/>
      </c>
      <c r="P338" s="10" t="str">
        <f t="shared" si="65"/>
        <v/>
      </c>
      <c r="Q338" s="10" t="str">
        <f t="shared" si="65"/>
        <v/>
      </c>
      <c r="R338" s="10" t="str">
        <f t="shared" si="65"/>
        <v/>
      </c>
      <c r="S338" s="10" t="str">
        <f t="shared" si="65"/>
        <v/>
      </c>
    </row>
    <row r="339" spans="1:19" x14ac:dyDescent="0.3">
      <c r="A339" s="2" t="e">
        <f t="shared" si="68"/>
        <v>#VALUE!</v>
      </c>
      <c r="B339" s="2" t="e">
        <f t="shared" si="71"/>
        <v>#VALUE!</v>
      </c>
      <c r="D339" t="e">
        <f t="shared" si="64"/>
        <v>#VALUE!</v>
      </c>
      <c r="E339" t="e">
        <f t="shared" si="70"/>
        <v>#VALUE!</v>
      </c>
      <c r="F339" t="e">
        <f t="shared" si="72"/>
        <v>#VALUE!</v>
      </c>
      <c r="G339" t="e">
        <f t="shared" si="72"/>
        <v>#VALUE!</v>
      </c>
      <c r="H339" t="e">
        <f t="shared" si="72"/>
        <v>#VALUE!</v>
      </c>
      <c r="I339" t="e">
        <f t="shared" si="72"/>
        <v>#VALUE!</v>
      </c>
      <c r="M339" s="9" t="e">
        <f t="shared" si="73"/>
        <v>#VALUE!</v>
      </c>
      <c r="N339" s="10" t="str">
        <f t="shared" si="66"/>
        <v/>
      </c>
      <c r="O339" s="10" t="str">
        <f t="shared" si="65"/>
        <v/>
      </c>
      <c r="P339" s="10" t="str">
        <f t="shared" si="65"/>
        <v/>
      </c>
      <c r="Q339" s="10" t="str">
        <f t="shared" si="65"/>
        <v/>
      </c>
      <c r="R339" s="10" t="str">
        <f t="shared" si="65"/>
        <v/>
      </c>
      <c r="S339" s="10" t="str">
        <f t="shared" si="65"/>
        <v/>
      </c>
    </row>
    <row r="340" spans="1:19" x14ac:dyDescent="0.3">
      <c r="A340" s="2" t="e">
        <f t="shared" si="68"/>
        <v>#VALUE!</v>
      </c>
      <c r="B340" s="2" t="e">
        <f t="shared" si="71"/>
        <v>#VALUE!</v>
      </c>
      <c r="D340" t="e">
        <f t="shared" si="64"/>
        <v>#VALUE!</v>
      </c>
      <c r="E340" t="e">
        <f t="shared" si="70"/>
        <v>#VALUE!</v>
      </c>
      <c r="F340" t="e">
        <f t="shared" si="72"/>
        <v>#VALUE!</v>
      </c>
      <c r="G340" t="e">
        <f t="shared" si="72"/>
        <v>#VALUE!</v>
      </c>
      <c r="H340" t="e">
        <f t="shared" si="72"/>
        <v>#VALUE!</v>
      </c>
      <c r="I340" t="e">
        <f t="shared" si="72"/>
        <v>#VALUE!</v>
      </c>
      <c r="M340" s="9" t="e">
        <f t="shared" si="73"/>
        <v>#VALUE!</v>
      </c>
      <c r="N340" s="10" t="str">
        <f t="shared" si="66"/>
        <v/>
      </c>
      <c r="O340" s="10" t="str">
        <f t="shared" si="65"/>
        <v/>
      </c>
      <c r="P340" s="10" t="str">
        <f t="shared" si="65"/>
        <v/>
      </c>
      <c r="Q340" s="10" t="str">
        <f t="shared" si="65"/>
        <v/>
      </c>
      <c r="R340" s="10" t="str">
        <f t="shared" si="65"/>
        <v/>
      </c>
      <c r="S340" s="10" t="str">
        <f t="shared" si="65"/>
        <v/>
      </c>
    </row>
    <row r="341" spans="1:19" x14ac:dyDescent="0.3">
      <c r="A341" s="2" t="e">
        <f t="shared" si="68"/>
        <v>#VALUE!</v>
      </c>
      <c r="B341" s="2" t="e">
        <f t="shared" si="71"/>
        <v>#VALUE!</v>
      </c>
      <c r="D341" t="e">
        <f t="shared" si="64"/>
        <v>#VALUE!</v>
      </c>
      <c r="E341" t="e">
        <f t="shared" si="70"/>
        <v>#VALUE!</v>
      </c>
      <c r="F341" t="e">
        <f t="shared" si="72"/>
        <v>#VALUE!</v>
      </c>
      <c r="G341" t="e">
        <f t="shared" si="72"/>
        <v>#VALUE!</v>
      </c>
      <c r="H341" t="e">
        <f t="shared" si="72"/>
        <v>#VALUE!</v>
      </c>
      <c r="I341" t="e">
        <f t="shared" si="72"/>
        <v>#VALUE!</v>
      </c>
      <c r="M341" s="9" t="e">
        <f t="shared" si="73"/>
        <v>#VALUE!</v>
      </c>
      <c r="N341" s="10" t="str">
        <f t="shared" si="66"/>
        <v/>
      </c>
      <c r="O341" s="10" t="str">
        <f t="shared" si="65"/>
        <v/>
      </c>
      <c r="P341" s="10" t="str">
        <f t="shared" si="65"/>
        <v/>
      </c>
      <c r="Q341" s="10" t="str">
        <f t="shared" si="65"/>
        <v/>
      </c>
      <c r="R341" s="10" t="str">
        <f t="shared" si="65"/>
        <v/>
      </c>
      <c r="S341" s="10" t="str">
        <f t="shared" si="65"/>
        <v/>
      </c>
    </row>
    <row r="342" spans="1:19" x14ac:dyDescent="0.3">
      <c r="A342" s="2" t="e">
        <f t="shared" si="68"/>
        <v>#VALUE!</v>
      </c>
      <c r="B342" s="2" t="e">
        <f t="shared" si="71"/>
        <v>#VALUE!</v>
      </c>
      <c r="D342" t="e">
        <f t="shared" si="64"/>
        <v>#VALUE!</v>
      </c>
      <c r="E342" t="e">
        <f t="shared" si="70"/>
        <v>#VALUE!</v>
      </c>
      <c r="F342" t="e">
        <f t="shared" si="72"/>
        <v>#VALUE!</v>
      </c>
      <c r="G342" t="e">
        <f t="shared" si="72"/>
        <v>#VALUE!</v>
      </c>
      <c r="H342" t="e">
        <f t="shared" si="72"/>
        <v>#VALUE!</v>
      </c>
      <c r="I342" t="e">
        <f t="shared" si="72"/>
        <v>#VALUE!</v>
      </c>
      <c r="M342" s="9" t="e">
        <f t="shared" si="73"/>
        <v>#VALUE!</v>
      </c>
      <c r="N342" s="10" t="str">
        <f t="shared" si="66"/>
        <v/>
      </c>
      <c r="O342" s="10" t="str">
        <f t="shared" si="65"/>
        <v/>
      </c>
      <c r="P342" s="10" t="str">
        <f t="shared" si="65"/>
        <v/>
      </c>
      <c r="Q342" s="10" t="str">
        <f t="shared" si="65"/>
        <v/>
      </c>
      <c r="R342" s="10" t="str">
        <f t="shared" si="65"/>
        <v/>
      </c>
      <c r="S342" s="10" t="str">
        <f t="shared" si="65"/>
        <v/>
      </c>
    </row>
    <row r="343" spans="1:19" x14ac:dyDescent="0.3">
      <c r="A343" s="2" t="e">
        <f t="shared" si="68"/>
        <v>#VALUE!</v>
      </c>
      <c r="B343" s="2" t="e">
        <f t="shared" si="71"/>
        <v>#VALUE!</v>
      </c>
      <c r="D343" t="e">
        <f t="shared" si="64"/>
        <v>#VALUE!</v>
      </c>
      <c r="E343" t="e">
        <f t="shared" si="70"/>
        <v>#VALUE!</v>
      </c>
      <c r="F343" t="e">
        <f t="shared" si="72"/>
        <v>#VALUE!</v>
      </c>
      <c r="G343" t="e">
        <f t="shared" si="72"/>
        <v>#VALUE!</v>
      </c>
      <c r="H343" t="e">
        <f t="shared" si="72"/>
        <v>#VALUE!</v>
      </c>
      <c r="I343" t="e">
        <f t="shared" si="72"/>
        <v>#VALUE!</v>
      </c>
      <c r="M343" s="9" t="e">
        <f t="shared" si="73"/>
        <v>#VALUE!</v>
      </c>
      <c r="N343" s="10" t="str">
        <f t="shared" si="66"/>
        <v/>
      </c>
      <c r="O343" s="10" t="str">
        <f t="shared" si="65"/>
        <v/>
      </c>
      <c r="P343" s="10" t="str">
        <f t="shared" si="65"/>
        <v/>
      </c>
      <c r="Q343" s="10" t="str">
        <f t="shared" si="65"/>
        <v/>
      </c>
      <c r="R343" s="10" t="str">
        <f t="shared" si="65"/>
        <v/>
      </c>
      <c r="S343" s="10" t="str">
        <f t="shared" si="65"/>
        <v/>
      </c>
    </row>
    <row r="344" spans="1:19" x14ac:dyDescent="0.3">
      <c r="A344" s="2" t="e">
        <f t="shared" si="68"/>
        <v>#VALUE!</v>
      </c>
      <c r="B344" s="2" t="e">
        <f t="shared" si="71"/>
        <v>#VALUE!</v>
      </c>
      <c r="D344" t="e">
        <f t="shared" si="64"/>
        <v>#VALUE!</v>
      </c>
      <c r="E344" t="e">
        <f t="shared" si="70"/>
        <v>#VALUE!</v>
      </c>
      <c r="F344" t="e">
        <f t="shared" si="72"/>
        <v>#VALUE!</v>
      </c>
      <c r="G344" t="e">
        <f t="shared" si="72"/>
        <v>#VALUE!</v>
      </c>
      <c r="H344" t="e">
        <f t="shared" si="72"/>
        <v>#VALUE!</v>
      </c>
      <c r="I344" t="e">
        <f t="shared" si="72"/>
        <v>#VALUE!</v>
      </c>
      <c r="M344" s="9" t="e">
        <f t="shared" si="73"/>
        <v>#VALUE!</v>
      </c>
      <c r="N344" s="10" t="str">
        <f t="shared" si="66"/>
        <v/>
      </c>
      <c r="O344" s="10" t="str">
        <f t="shared" si="65"/>
        <v/>
      </c>
      <c r="P344" s="10" t="str">
        <f t="shared" si="65"/>
        <v/>
      </c>
      <c r="Q344" s="10" t="str">
        <f t="shared" si="65"/>
        <v/>
      </c>
      <c r="R344" s="10" t="str">
        <f t="shared" si="65"/>
        <v/>
      </c>
      <c r="S344" s="10" t="str">
        <f t="shared" si="65"/>
        <v/>
      </c>
    </row>
    <row r="345" spans="1:19" x14ac:dyDescent="0.3">
      <c r="A345" s="2" t="e">
        <f t="shared" si="68"/>
        <v>#VALUE!</v>
      </c>
      <c r="B345" s="2" t="e">
        <f t="shared" si="71"/>
        <v>#VALUE!</v>
      </c>
      <c r="D345" t="e">
        <f t="shared" si="64"/>
        <v>#VALUE!</v>
      </c>
      <c r="E345" t="e">
        <f t="shared" si="70"/>
        <v>#VALUE!</v>
      </c>
      <c r="F345" t="e">
        <f t="shared" si="72"/>
        <v>#VALUE!</v>
      </c>
      <c r="G345" t="e">
        <f t="shared" si="72"/>
        <v>#VALUE!</v>
      </c>
      <c r="H345" t="e">
        <f t="shared" si="72"/>
        <v>#VALUE!</v>
      </c>
      <c r="I345" t="e">
        <f t="shared" si="72"/>
        <v>#VALUE!</v>
      </c>
      <c r="M345" s="9" t="e">
        <f t="shared" si="73"/>
        <v>#VALUE!</v>
      </c>
      <c r="N345" s="10" t="str">
        <f t="shared" si="66"/>
        <v/>
      </c>
      <c r="O345" s="10" t="str">
        <f t="shared" si="65"/>
        <v/>
      </c>
      <c r="P345" s="10" t="str">
        <f t="shared" si="65"/>
        <v/>
      </c>
      <c r="Q345" s="10" t="str">
        <f t="shared" si="65"/>
        <v/>
      </c>
      <c r="R345" s="10" t="str">
        <f t="shared" si="65"/>
        <v/>
      </c>
      <c r="S345" s="10" t="str">
        <f t="shared" si="65"/>
        <v/>
      </c>
    </row>
    <row r="346" spans="1:19" x14ac:dyDescent="0.3">
      <c r="A346" s="2" t="e">
        <f t="shared" si="68"/>
        <v>#VALUE!</v>
      </c>
      <c r="B346" s="2" t="e">
        <f t="shared" si="71"/>
        <v>#VALUE!</v>
      </c>
      <c r="D346" t="e">
        <f t="shared" si="64"/>
        <v>#VALUE!</v>
      </c>
      <c r="E346" t="e">
        <f t="shared" si="70"/>
        <v>#VALUE!</v>
      </c>
      <c r="F346" t="e">
        <f t="shared" si="72"/>
        <v>#VALUE!</v>
      </c>
      <c r="G346" t="e">
        <f t="shared" si="72"/>
        <v>#VALUE!</v>
      </c>
      <c r="H346" t="e">
        <f t="shared" si="72"/>
        <v>#VALUE!</v>
      </c>
      <c r="I346" t="e">
        <f t="shared" si="72"/>
        <v>#VALUE!</v>
      </c>
      <c r="M346" s="9" t="e">
        <f t="shared" si="73"/>
        <v>#VALUE!</v>
      </c>
      <c r="N346" s="10" t="str">
        <f t="shared" si="66"/>
        <v/>
      </c>
      <c r="O346" s="10" t="str">
        <f t="shared" si="65"/>
        <v/>
      </c>
      <c r="P346" s="10" t="str">
        <f t="shared" si="65"/>
        <v/>
      </c>
      <c r="Q346" s="10" t="str">
        <f t="shared" si="65"/>
        <v/>
      </c>
      <c r="R346" s="10" t="str">
        <f t="shared" si="65"/>
        <v/>
      </c>
      <c r="S346" s="10" t="str">
        <f t="shared" si="65"/>
        <v/>
      </c>
    </row>
    <row r="347" spans="1:19" x14ac:dyDescent="0.3">
      <c r="A347" s="2" t="e">
        <f t="shared" si="68"/>
        <v>#VALUE!</v>
      </c>
      <c r="B347" s="2" t="e">
        <f t="shared" si="71"/>
        <v>#VALUE!</v>
      </c>
      <c r="D347" t="e">
        <f t="shared" si="64"/>
        <v>#VALUE!</v>
      </c>
      <c r="E347" t="e">
        <f t="shared" si="70"/>
        <v>#VALUE!</v>
      </c>
      <c r="F347" t="e">
        <f t="shared" si="72"/>
        <v>#VALUE!</v>
      </c>
      <c r="G347" t="e">
        <f t="shared" si="72"/>
        <v>#VALUE!</v>
      </c>
      <c r="H347" t="e">
        <f t="shared" si="72"/>
        <v>#VALUE!</v>
      </c>
      <c r="I347" t="e">
        <f t="shared" si="72"/>
        <v>#VALUE!</v>
      </c>
      <c r="M347" s="9" t="e">
        <f t="shared" si="73"/>
        <v>#VALUE!</v>
      </c>
      <c r="N347" s="10" t="str">
        <f t="shared" si="66"/>
        <v/>
      </c>
      <c r="O347" s="10" t="str">
        <f t="shared" si="65"/>
        <v/>
      </c>
      <c r="P347" s="10" t="str">
        <f t="shared" si="65"/>
        <v/>
      </c>
      <c r="Q347" s="10" t="str">
        <f t="shared" si="65"/>
        <v/>
      </c>
      <c r="R347" s="10" t="str">
        <f t="shared" si="65"/>
        <v/>
      </c>
      <c r="S347" s="10" t="str">
        <f t="shared" si="65"/>
        <v/>
      </c>
    </row>
    <row r="348" spans="1:19" x14ac:dyDescent="0.3">
      <c r="A348" s="2" t="e">
        <f t="shared" si="68"/>
        <v>#VALUE!</v>
      </c>
      <c r="B348" s="2" t="e">
        <f t="shared" si="71"/>
        <v>#VALUE!</v>
      </c>
      <c r="D348" t="e">
        <f t="shared" si="64"/>
        <v>#VALUE!</v>
      </c>
      <c r="E348" t="e">
        <f t="shared" si="70"/>
        <v>#VALUE!</v>
      </c>
      <c r="F348" t="e">
        <f t="shared" si="72"/>
        <v>#VALUE!</v>
      </c>
      <c r="G348" t="e">
        <f t="shared" si="72"/>
        <v>#VALUE!</v>
      </c>
      <c r="H348" t="e">
        <f t="shared" si="72"/>
        <v>#VALUE!</v>
      </c>
      <c r="I348" t="e">
        <f t="shared" si="72"/>
        <v>#VALUE!</v>
      </c>
      <c r="M348" s="9" t="e">
        <f t="shared" si="73"/>
        <v>#VALUE!</v>
      </c>
      <c r="N348" s="10" t="str">
        <f t="shared" si="66"/>
        <v/>
      </c>
      <c r="O348" s="10" t="str">
        <f t="shared" si="65"/>
        <v/>
      </c>
      <c r="P348" s="10" t="str">
        <f t="shared" si="65"/>
        <v/>
      </c>
      <c r="Q348" s="10" t="str">
        <f t="shared" si="65"/>
        <v/>
      </c>
      <c r="R348" s="10" t="str">
        <f t="shared" si="65"/>
        <v/>
      </c>
      <c r="S348" s="10" t="str">
        <f t="shared" si="65"/>
        <v/>
      </c>
    </row>
    <row r="349" spans="1:19" x14ac:dyDescent="0.3">
      <c r="A349" s="2" t="e">
        <f t="shared" si="68"/>
        <v>#VALUE!</v>
      </c>
      <c r="B349" s="2" t="e">
        <f t="shared" si="71"/>
        <v>#VALUE!</v>
      </c>
      <c r="D349" t="e">
        <f t="shared" si="64"/>
        <v>#VALUE!</v>
      </c>
      <c r="E349" t="e">
        <f t="shared" si="70"/>
        <v>#VALUE!</v>
      </c>
      <c r="F349" t="e">
        <f t="shared" ref="F349:I364" si="74">IF(OR($B349="C",$B349="A"),FIND(" ",$A$8,E349+2),"")</f>
        <v>#VALUE!</v>
      </c>
      <c r="G349" t="e">
        <f t="shared" si="74"/>
        <v>#VALUE!</v>
      </c>
      <c r="H349" t="e">
        <f t="shared" si="74"/>
        <v>#VALUE!</v>
      </c>
      <c r="I349" t="e">
        <f t="shared" si="74"/>
        <v>#VALUE!</v>
      </c>
      <c r="M349" s="9" t="e">
        <f t="shared" si="73"/>
        <v>#VALUE!</v>
      </c>
      <c r="N349" s="10" t="str">
        <f t="shared" si="66"/>
        <v/>
      </c>
      <c r="O349" s="10" t="str">
        <f t="shared" ref="O349:S392" si="75">IF(ISNUMBER(E349),_xlfn.NUMBERVALUE(IF(ISNUMBER(E349),MID($A$8,D349+1,E349-D349-1),"")),"")</f>
        <v/>
      </c>
      <c r="P349" s="10" t="str">
        <f t="shared" si="75"/>
        <v/>
      </c>
      <c r="Q349" s="10" t="str">
        <f t="shared" si="75"/>
        <v/>
      </c>
      <c r="R349" s="10" t="str">
        <f t="shared" si="75"/>
        <v/>
      </c>
      <c r="S349" s="10" t="str">
        <f t="shared" si="75"/>
        <v/>
      </c>
    </row>
    <row r="350" spans="1:19" x14ac:dyDescent="0.3">
      <c r="A350" s="2" t="e">
        <f t="shared" si="68"/>
        <v>#VALUE!</v>
      </c>
      <c r="B350" s="2" t="e">
        <f t="shared" si="71"/>
        <v>#VALUE!</v>
      </c>
      <c r="D350" t="e">
        <f t="shared" si="64"/>
        <v>#VALUE!</v>
      </c>
      <c r="E350" t="e">
        <f t="shared" si="70"/>
        <v>#VALUE!</v>
      </c>
      <c r="F350" t="e">
        <f t="shared" si="74"/>
        <v>#VALUE!</v>
      </c>
      <c r="G350" t="e">
        <f t="shared" si="74"/>
        <v>#VALUE!</v>
      </c>
      <c r="H350" t="e">
        <f t="shared" si="74"/>
        <v>#VALUE!</v>
      </c>
      <c r="I350" t="e">
        <f t="shared" si="74"/>
        <v>#VALUE!</v>
      </c>
      <c r="M350" s="9" t="e">
        <f t="shared" si="73"/>
        <v>#VALUE!</v>
      </c>
      <c r="N350" s="10" t="str">
        <f t="shared" si="66"/>
        <v/>
      </c>
      <c r="O350" s="10" t="str">
        <f t="shared" si="75"/>
        <v/>
      </c>
      <c r="P350" s="10" t="str">
        <f t="shared" si="75"/>
        <v/>
      </c>
      <c r="Q350" s="10" t="str">
        <f t="shared" si="75"/>
        <v/>
      </c>
      <c r="R350" s="10" t="str">
        <f t="shared" si="75"/>
        <v/>
      </c>
      <c r="S350" s="10" t="str">
        <f t="shared" si="75"/>
        <v/>
      </c>
    </row>
    <row r="351" spans="1:19" x14ac:dyDescent="0.3">
      <c r="A351" s="2" t="e">
        <f t="shared" si="68"/>
        <v>#VALUE!</v>
      </c>
      <c r="B351" s="2" t="e">
        <f t="shared" si="71"/>
        <v>#VALUE!</v>
      </c>
      <c r="D351" t="e">
        <f t="shared" si="64"/>
        <v>#VALUE!</v>
      </c>
      <c r="E351" t="e">
        <f t="shared" si="70"/>
        <v>#VALUE!</v>
      </c>
      <c r="F351" t="e">
        <f t="shared" si="74"/>
        <v>#VALUE!</v>
      </c>
      <c r="G351" t="e">
        <f t="shared" si="74"/>
        <v>#VALUE!</v>
      </c>
      <c r="H351" t="e">
        <f t="shared" si="74"/>
        <v>#VALUE!</v>
      </c>
      <c r="I351" t="e">
        <f t="shared" si="74"/>
        <v>#VALUE!</v>
      </c>
      <c r="M351" s="9" t="e">
        <f t="shared" si="73"/>
        <v>#VALUE!</v>
      </c>
      <c r="N351" s="10" t="str">
        <f t="shared" si="66"/>
        <v/>
      </c>
      <c r="O351" s="10" t="str">
        <f t="shared" si="75"/>
        <v/>
      </c>
      <c r="P351" s="10" t="str">
        <f t="shared" si="75"/>
        <v/>
      </c>
      <c r="Q351" s="10" t="str">
        <f t="shared" si="75"/>
        <v/>
      </c>
      <c r="R351" s="10" t="str">
        <f t="shared" si="75"/>
        <v/>
      </c>
      <c r="S351" s="10" t="str">
        <f t="shared" si="75"/>
        <v/>
      </c>
    </row>
    <row r="352" spans="1:19" x14ac:dyDescent="0.3">
      <c r="A352" s="2" t="e">
        <f t="shared" si="68"/>
        <v>#VALUE!</v>
      </c>
      <c r="B352" s="2" t="e">
        <f t="shared" si="71"/>
        <v>#VALUE!</v>
      </c>
      <c r="D352" t="e">
        <f t="shared" si="64"/>
        <v>#VALUE!</v>
      </c>
      <c r="E352" t="e">
        <f t="shared" si="70"/>
        <v>#VALUE!</v>
      </c>
      <c r="F352" t="e">
        <f t="shared" si="74"/>
        <v>#VALUE!</v>
      </c>
      <c r="G352" t="e">
        <f t="shared" si="74"/>
        <v>#VALUE!</v>
      </c>
      <c r="H352" t="e">
        <f t="shared" si="74"/>
        <v>#VALUE!</v>
      </c>
      <c r="I352" t="e">
        <f t="shared" si="74"/>
        <v>#VALUE!</v>
      </c>
      <c r="M352" s="9" t="e">
        <f t="shared" si="73"/>
        <v>#VALUE!</v>
      </c>
      <c r="N352" s="10" t="str">
        <f t="shared" si="66"/>
        <v/>
      </c>
      <c r="O352" s="10" t="str">
        <f t="shared" si="75"/>
        <v/>
      </c>
      <c r="P352" s="10" t="str">
        <f t="shared" si="75"/>
        <v/>
      </c>
      <c r="Q352" s="10" t="str">
        <f t="shared" si="75"/>
        <v/>
      </c>
      <c r="R352" s="10" t="str">
        <f t="shared" si="75"/>
        <v/>
      </c>
      <c r="S352" s="10" t="str">
        <f t="shared" si="75"/>
        <v/>
      </c>
    </row>
    <row r="353" spans="1:19" x14ac:dyDescent="0.3">
      <c r="A353" s="2" t="e">
        <f t="shared" si="68"/>
        <v>#VALUE!</v>
      </c>
      <c r="B353" s="2" t="e">
        <f t="shared" si="71"/>
        <v>#VALUE!</v>
      </c>
      <c r="D353" t="e">
        <f t="shared" si="64"/>
        <v>#VALUE!</v>
      </c>
      <c r="E353" t="e">
        <f t="shared" si="70"/>
        <v>#VALUE!</v>
      </c>
      <c r="F353" t="e">
        <f t="shared" si="74"/>
        <v>#VALUE!</v>
      </c>
      <c r="G353" t="e">
        <f t="shared" si="74"/>
        <v>#VALUE!</v>
      </c>
      <c r="H353" t="e">
        <f t="shared" si="74"/>
        <v>#VALUE!</v>
      </c>
      <c r="I353" t="e">
        <f t="shared" si="74"/>
        <v>#VALUE!</v>
      </c>
      <c r="M353" s="9" t="e">
        <f t="shared" si="73"/>
        <v>#VALUE!</v>
      </c>
      <c r="N353" s="10" t="str">
        <f t="shared" si="66"/>
        <v/>
      </c>
      <c r="O353" s="10" t="str">
        <f t="shared" si="75"/>
        <v/>
      </c>
      <c r="P353" s="10" t="str">
        <f t="shared" si="75"/>
        <v/>
      </c>
      <c r="Q353" s="10" t="str">
        <f t="shared" si="75"/>
        <v/>
      </c>
      <c r="R353" s="10" t="str">
        <f t="shared" si="75"/>
        <v/>
      </c>
      <c r="S353" s="10" t="str">
        <f t="shared" si="75"/>
        <v/>
      </c>
    </row>
    <row r="354" spans="1:19" x14ac:dyDescent="0.3">
      <c r="A354" s="2" t="e">
        <f t="shared" si="68"/>
        <v>#VALUE!</v>
      </c>
      <c r="B354" s="2" t="e">
        <f t="shared" si="71"/>
        <v>#VALUE!</v>
      </c>
      <c r="D354" t="e">
        <f t="shared" si="64"/>
        <v>#VALUE!</v>
      </c>
      <c r="E354" t="e">
        <f t="shared" si="70"/>
        <v>#VALUE!</v>
      </c>
      <c r="F354" t="e">
        <f t="shared" si="74"/>
        <v>#VALUE!</v>
      </c>
      <c r="G354" t="e">
        <f t="shared" si="74"/>
        <v>#VALUE!</v>
      </c>
      <c r="H354" t="e">
        <f t="shared" si="74"/>
        <v>#VALUE!</v>
      </c>
      <c r="I354" t="e">
        <f t="shared" si="74"/>
        <v>#VALUE!</v>
      </c>
      <c r="M354" s="9" t="e">
        <f t="shared" si="73"/>
        <v>#VALUE!</v>
      </c>
      <c r="N354" s="10" t="str">
        <f t="shared" si="66"/>
        <v/>
      </c>
      <c r="O354" s="10" t="str">
        <f t="shared" si="75"/>
        <v/>
      </c>
      <c r="P354" s="10" t="str">
        <f t="shared" si="75"/>
        <v/>
      </c>
      <c r="Q354" s="10" t="str">
        <f t="shared" si="75"/>
        <v/>
      </c>
      <c r="R354" s="10" t="str">
        <f t="shared" si="75"/>
        <v/>
      </c>
      <c r="S354" s="10" t="str">
        <f t="shared" si="75"/>
        <v/>
      </c>
    </row>
    <row r="355" spans="1:19" x14ac:dyDescent="0.3">
      <c r="A355" s="2" t="e">
        <f t="shared" si="68"/>
        <v>#VALUE!</v>
      </c>
      <c r="B355" s="2" t="e">
        <f t="shared" si="71"/>
        <v>#VALUE!</v>
      </c>
      <c r="D355" t="e">
        <f t="shared" si="64"/>
        <v>#VALUE!</v>
      </c>
      <c r="E355" t="e">
        <f t="shared" si="70"/>
        <v>#VALUE!</v>
      </c>
      <c r="F355" t="e">
        <f t="shared" si="74"/>
        <v>#VALUE!</v>
      </c>
      <c r="G355" t="e">
        <f t="shared" si="74"/>
        <v>#VALUE!</v>
      </c>
      <c r="H355" t="e">
        <f t="shared" si="74"/>
        <v>#VALUE!</v>
      </c>
      <c r="I355" t="e">
        <f t="shared" si="74"/>
        <v>#VALUE!</v>
      </c>
      <c r="M355" s="9" t="e">
        <f t="shared" si="73"/>
        <v>#VALUE!</v>
      </c>
      <c r="N355" s="10" t="str">
        <f t="shared" si="66"/>
        <v/>
      </c>
      <c r="O355" s="10" t="str">
        <f t="shared" si="75"/>
        <v/>
      </c>
      <c r="P355" s="10" t="str">
        <f t="shared" si="75"/>
        <v/>
      </c>
      <c r="Q355" s="10" t="str">
        <f t="shared" si="75"/>
        <v/>
      </c>
      <c r="R355" s="10" t="str">
        <f t="shared" si="75"/>
        <v/>
      </c>
      <c r="S355" s="10" t="str">
        <f t="shared" si="75"/>
        <v/>
      </c>
    </row>
    <row r="356" spans="1:19" x14ac:dyDescent="0.3">
      <c r="A356" s="2" t="e">
        <f t="shared" si="68"/>
        <v>#VALUE!</v>
      </c>
      <c r="B356" s="2" t="e">
        <f t="shared" si="71"/>
        <v>#VALUE!</v>
      </c>
      <c r="D356" t="e">
        <f t="shared" si="64"/>
        <v>#VALUE!</v>
      </c>
      <c r="E356" t="e">
        <f t="shared" si="70"/>
        <v>#VALUE!</v>
      </c>
      <c r="F356" t="e">
        <f t="shared" si="74"/>
        <v>#VALUE!</v>
      </c>
      <c r="G356" t="e">
        <f t="shared" si="74"/>
        <v>#VALUE!</v>
      </c>
      <c r="H356" t="e">
        <f t="shared" si="74"/>
        <v>#VALUE!</v>
      </c>
      <c r="I356" t="e">
        <f t="shared" si="74"/>
        <v>#VALUE!</v>
      </c>
      <c r="M356" s="9" t="e">
        <f t="shared" si="73"/>
        <v>#VALUE!</v>
      </c>
      <c r="N356" s="10" t="str">
        <f t="shared" si="66"/>
        <v/>
      </c>
      <c r="O356" s="10" t="str">
        <f t="shared" si="75"/>
        <v/>
      </c>
      <c r="P356" s="10" t="str">
        <f t="shared" si="75"/>
        <v/>
      </c>
      <c r="Q356" s="10" t="str">
        <f t="shared" si="75"/>
        <v/>
      </c>
      <c r="R356" s="10" t="str">
        <f t="shared" si="75"/>
        <v/>
      </c>
      <c r="S356" s="10" t="str">
        <f t="shared" si="75"/>
        <v/>
      </c>
    </row>
    <row r="357" spans="1:19" x14ac:dyDescent="0.3">
      <c r="A357" s="2" t="e">
        <f t="shared" si="68"/>
        <v>#VALUE!</v>
      </c>
      <c r="B357" s="2" t="e">
        <f t="shared" si="71"/>
        <v>#VALUE!</v>
      </c>
      <c r="D357" t="e">
        <f t="shared" si="64"/>
        <v>#VALUE!</v>
      </c>
      <c r="E357" t="e">
        <f t="shared" si="70"/>
        <v>#VALUE!</v>
      </c>
      <c r="F357" t="e">
        <f t="shared" si="74"/>
        <v>#VALUE!</v>
      </c>
      <c r="G357" t="e">
        <f t="shared" si="74"/>
        <v>#VALUE!</v>
      </c>
      <c r="H357" t="e">
        <f t="shared" si="74"/>
        <v>#VALUE!</v>
      </c>
      <c r="I357" t="e">
        <f t="shared" si="74"/>
        <v>#VALUE!</v>
      </c>
      <c r="M357" s="9" t="e">
        <f t="shared" si="73"/>
        <v>#VALUE!</v>
      </c>
      <c r="N357" s="10" t="str">
        <f t="shared" si="66"/>
        <v/>
      </c>
      <c r="O357" s="10" t="str">
        <f t="shared" si="75"/>
        <v/>
      </c>
      <c r="P357" s="10" t="str">
        <f t="shared" si="75"/>
        <v/>
      </c>
      <c r="Q357" s="10" t="str">
        <f t="shared" si="75"/>
        <v/>
      </c>
      <c r="R357" s="10" t="str">
        <f t="shared" si="75"/>
        <v/>
      </c>
      <c r="S357" s="10" t="str">
        <f t="shared" si="75"/>
        <v/>
      </c>
    </row>
    <row r="358" spans="1:19" x14ac:dyDescent="0.3">
      <c r="A358" s="2" t="e">
        <f t="shared" si="68"/>
        <v>#VALUE!</v>
      </c>
      <c r="B358" s="2" t="e">
        <f t="shared" si="71"/>
        <v>#VALUE!</v>
      </c>
      <c r="D358" t="e">
        <f t="shared" si="64"/>
        <v>#VALUE!</v>
      </c>
      <c r="E358" t="e">
        <f t="shared" si="70"/>
        <v>#VALUE!</v>
      </c>
      <c r="F358" t="e">
        <f t="shared" si="74"/>
        <v>#VALUE!</v>
      </c>
      <c r="G358" t="e">
        <f t="shared" si="74"/>
        <v>#VALUE!</v>
      </c>
      <c r="H358" t="e">
        <f t="shared" si="74"/>
        <v>#VALUE!</v>
      </c>
      <c r="I358" t="e">
        <f t="shared" si="74"/>
        <v>#VALUE!</v>
      </c>
      <c r="M358" s="9" t="e">
        <f t="shared" si="73"/>
        <v>#VALUE!</v>
      </c>
      <c r="N358" s="10" t="str">
        <f t="shared" si="66"/>
        <v/>
      </c>
      <c r="O358" s="10" t="str">
        <f t="shared" si="75"/>
        <v/>
      </c>
      <c r="P358" s="10" t="str">
        <f t="shared" si="75"/>
        <v/>
      </c>
      <c r="Q358" s="10" t="str">
        <f t="shared" si="75"/>
        <v/>
      </c>
      <c r="R358" s="10" t="str">
        <f t="shared" si="75"/>
        <v/>
      </c>
      <c r="S358" s="10" t="str">
        <f t="shared" si="75"/>
        <v/>
      </c>
    </row>
    <row r="359" spans="1:19" x14ac:dyDescent="0.3">
      <c r="A359" s="2" t="e">
        <f t="shared" si="68"/>
        <v>#VALUE!</v>
      </c>
      <c r="B359" s="2" t="e">
        <f t="shared" si="71"/>
        <v>#VALUE!</v>
      </c>
      <c r="D359" t="e">
        <f t="shared" si="64"/>
        <v>#VALUE!</v>
      </c>
      <c r="E359" t="e">
        <f t="shared" si="70"/>
        <v>#VALUE!</v>
      </c>
      <c r="F359" t="e">
        <f t="shared" si="74"/>
        <v>#VALUE!</v>
      </c>
      <c r="G359" t="e">
        <f t="shared" si="74"/>
        <v>#VALUE!</v>
      </c>
      <c r="H359" t="e">
        <f t="shared" si="74"/>
        <v>#VALUE!</v>
      </c>
      <c r="I359" t="e">
        <f t="shared" si="74"/>
        <v>#VALUE!</v>
      </c>
      <c r="M359" s="9" t="e">
        <f t="shared" si="73"/>
        <v>#VALUE!</v>
      </c>
      <c r="N359" s="10" t="str">
        <f t="shared" si="66"/>
        <v/>
      </c>
      <c r="O359" s="10" t="str">
        <f t="shared" si="75"/>
        <v/>
      </c>
      <c r="P359" s="10" t="str">
        <f t="shared" si="75"/>
        <v/>
      </c>
      <c r="Q359" s="10" t="str">
        <f t="shared" si="75"/>
        <v/>
      </c>
      <c r="R359" s="10" t="str">
        <f t="shared" si="75"/>
        <v/>
      </c>
      <c r="S359" s="10" t="str">
        <f t="shared" si="75"/>
        <v/>
      </c>
    </row>
    <row r="360" spans="1:19" x14ac:dyDescent="0.3">
      <c r="A360" s="2" t="e">
        <f t="shared" si="68"/>
        <v>#VALUE!</v>
      </c>
      <c r="B360" s="2" t="e">
        <f t="shared" si="71"/>
        <v>#VALUE!</v>
      </c>
      <c r="D360" t="e">
        <f t="shared" ref="D360:D392" si="76">IF(NOT($B360="Z"),FIND(" ",$A$8,A360+2),"")</f>
        <v>#VALUE!</v>
      </c>
      <c r="E360" t="e">
        <f t="shared" si="70"/>
        <v>#VALUE!</v>
      </c>
      <c r="F360" t="e">
        <f t="shared" si="74"/>
        <v>#VALUE!</v>
      </c>
      <c r="G360" t="e">
        <f t="shared" si="74"/>
        <v>#VALUE!</v>
      </c>
      <c r="H360" t="e">
        <f t="shared" si="74"/>
        <v>#VALUE!</v>
      </c>
      <c r="I360" t="e">
        <f t="shared" si="74"/>
        <v>#VALUE!</v>
      </c>
      <c r="M360" s="9" t="e">
        <f t="shared" si="73"/>
        <v>#VALUE!</v>
      </c>
      <c r="N360" s="10" t="str">
        <f t="shared" si="66"/>
        <v/>
      </c>
      <c r="O360" s="10" t="str">
        <f t="shared" si="75"/>
        <v/>
      </c>
      <c r="P360" s="10" t="str">
        <f t="shared" si="75"/>
        <v/>
      </c>
      <c r="Q360" s="10" t="str">
        <f t="shared" si="75"/>
        <v/>
      </c>
      <c r="R360" s="10" t="str">
        <f t="shared" si="75"/>
        <v/>
      </c>
      <c r="S360" s="10" t="str">
        <f t="shared" si="75"/>
        <v/>
      </c>
    </row>
    <row r="361" spans="1:19" x14ac:dyDescent="0.3">
      <c r="A361" s="2" t="e">
        <f t="shared" si="68"/>
        <v>#VALUE!</v>
      </c>
      <c r="B361" s="2" t="e">
        <f t="shared" si="71"/>
        <v>#VALUE!</v>
      </c>
      <c r="D361" t="e">
        <f t="shared" si="76"/>
        <v>#VALUE!</v>
      </c>
      <c r="E361" t="e">
        <f t="shared" si="70"/>
        <v>#VALUE!</v>
      </c>
      <c r="F361" t="e">
        <f t="shared" si="74"/>
        <v>#VALUE!</v>
      </c>
      <c r="G361" t="e">
        <f t="shared" si="74"/>
        <v>#VALUE!</v>
      </c>
      <c r="H361" t="e">
        <f t="shared" si="74"/>
        <v>#VALUE!</v>
      </c>
      <c r="I361" t="e">
        <f t="shared" si="74"/>
        <v>#VALUE!</v>
      </c>
      <c r="M361" s="9" t="e">
        <f t="shared" si="73"/>
        <v>#VALUE!</v>
      </c>
      <c r="N361" s="10" t="str">
        <f t="shared" si="66"/>
        <v/>
      </c>
      <c r="O361" s="10" t="str">
        <f t="shared" si="75"/>
        <v/>
      </c>
      <c r="P361" s="10" t="str">
        <f t="shared" si="75"/>
        <v/>
      </c>
      <c r="Q361" s="10" t="str">
        <f t="shared" si="75"/>
        <v/>
      </c>
      <c r="R361" s="10" t="str">
        <f t="shared" si="75"/>
        <v/>
      </c>
      <c r="S361" s="10" t="str">
        <f t="shared" si="75"/>
        <v/>
      </c>
    </row>
    <row r="362" spans="1:19" x14ac:dyDescent="0.3">
      <c r="A362" s="2" t="e">
        <f t="shared" si="68"/>
        <v>#VALUE!</v>
      </c>
      <c r="B362" s="2" t="e">
        <f t="shared" si="71"/>
        <v>#VALUE!</v>
      </c>
      <c r="D362" t="e">
        <f t="shared" si="76"/>
        <v>#VALUE!</v>
      </c>
      <c r="E362" t="e">
        <f t="shared" si="70"/>
        <v>#VALUE!</v>
      </c>
      <c r="F362" t="e">
        <f t="shared" si="74"/>
        <v>#VALUE!</v>
      </c>
      <c r="G362" t="e">
        <f t="shared" si="74"/>
        <v>#VALUE!</v>
      </c>
      <c r="H362" t="e">
        <f t="shared" si="74"/>
        <v>#VALUE!</v>
      </c>
      <c r="I362" t="e">
        <f t="shared" si="74"/>
        <v>#VALUE!</v>
      </c>
      <c r="M362" s="9" t="e">
        <f t="shared" si="73"/>
        <v>#VALUE!</v>
      </c>
      <c r="N362" s="10" t="str">
        <f t="shared" si="66"/>
        <v/>
      </c>
      <c r="O362" s="10" t="str">
        <f t="shared" si="75"/>
        <v/>
      </c>
      <c r="P362" s="10" t="str">
        <f t="shared" si="75"/>
        <v/>
      </c>
      <c r="Q362" s="10" t="str">
        <f t="shared" si="75"/>
        <v/>
      </c>
      <c r="R362" s="10" t="str">
        <f t="shared" si="75"/>
        <v/>
      </c>
      <c r="S362" s="10" t="str">
        <f t="shared" si="75"/>
        <v/>
      </c>
    </row>
    <row r="363" spans="1:19" x14ac:dyDescent="0.3">
      <c r="A363" s="2" t="e">
        <f t="shared" si="68"/>
        <v>#VALUE!</v>
      </c>
      <c r="B363" s="2" t="e">
        <f t="shared" si="71"/>
        <v>#VALUE!</v>
      </c>
      <c r="D363" t="e">
        <f t="shared" si="76"/>
        <v>#VALUE!</v>
      </c>
      <c r="E363" t="e">
        <f t="shared" si="70"/>
        <v>#VALUE!</v>
      </c>
      <c r="F363" t="e">
        <f t="shared" si="74"/>
        <v>#VALUE!</v>
      </c>
      <c r="G363" t="e">
        <f t="shared" si="74"/>
        <v>#VALUE!</v>
      </c>
      <c r="H363" t="e">
        <f t="shared" si="74"/>
        <v>#VALUE!</v>
      </c>
      <c r="I363" t="e">
        <f t="shared" si="74"/>
        <v>#VALUE!</v>
      </c>
      <c r="M363" s="9" t="e">
        <f t="shared" si="73"/>
        <v>#VALUE!</v>
      </c>
      <c r="N363" s="10" t="str">
        <f t="shared" ref="N363:N392" si="77">IF(ISNUMBER(D363),_xlfn.NUMBERVALUE(IF(ISNUMBER(D363),MID($A$8,A363+2,D363-A363-2),"")),"")</f>
        <v/>
      </c>
      <c r="O363" s="10" t="str">
        <f t="shared" si="75"/>
        <v/>
      </c>
      <c r="P363" s="10" t="str">
        <f t="shared" si="75"/>
        <v/>
      </c>
      <c r="Q363" s="10" t="str">
        <f t="shared" si="75"/>
        <v/>
      </c>
      <c r="R363" s="10" t="str">
        <f t="shared" si="75"/>
        <v/>
      </c>
      <c r="S363" s="10" t="str">
        <f t="shared" si="75"/>
        <v/>
      </c>
    </row>
    <row r="364" spans="1:19" x14ac:dyDescent="0.3">
      <c r="A364" s="2" t="e">
        <f t="shared" si="68"/>
        <v>#VALUE!</v>
      </c>
      <c r="B364" s="2" t="e">
        <f t="shared" si="71"/>
        <v>#VALUE!</v>
      </c>
      <c r="D364" t="e">
        <f t="shared" si="76"/>
        <v>#VALUE!</v>
      </c>
      <c r="E364" t="e">
        <f t="shared" si="70"/>
        <v>#VALUE!</v>
      </c>
      <c r="F364" t="e">
        <f t="shared" si="74"/>
        <v>#VALUE!</v>
      </c>
      <c r="G364" t="e">
        <f t="shared" si="74"/>
        <v>#VALUE!</v>
      </c>
      <c r="H364" t="e">
        <f t="shared" si="74"/>
        <v>#VALUE!</v>
      </c>
      <c r="I364" t="e">
        <f t="shared" si="74"/>
        <v>#VALUE!</v>
      </c>
      <c r="M364" s="9" t="e">
        <f t="shared" si="73"/>
        <v>#VALUE!</v>
      </c>
      <c r="N364" s="10" t="str">
        <f t="shared" si="77"/>
        <v/>
      </c>
      <c r="O364" s="10" t="str">
        <f t="shared" si="75"/>
        <v/>
      </c>
      <c r="P364" s="10" t="str">
        <f t="shared" si="75"/>
        <v/>
      </c>
      <c r="Q364" s="10" t="str">
        <f t="shared" si="75"/>
        <v/>
      </c>
      <c r="R364" s="10" t="str">
        <f t="shared" si="75"/>
        <v/>
      </c>
      <c r="S364" s="10" t="str">
        <f t="shared" si="75"/>
        <v/>
      </c>
    </row>
    <row r="365" spans="1:19" x14ac:dyDescent="0.3">
      <c r="A365" s="2" t="e">
        <f t="shared" si="68"/>
        <v>#VALUE!</v>
      </c>
      <c r="B365" s="2" t="e">
        <f t="shared" si="71"/>
        <v>#VALUE!</v>
      </c>
      <c r="D365" t="e">
        <f t="shared" si="76"/>
        <v>#VALUE!</v>
      </c>
      <c r="E365" t="e">
        <f t="shared" si="70"/>
        <v>#VALUE!</v>
      </c>
      <c r="F365" t="e">
        <f t="shared" ref="F365:I380" si="78">IF(OR($B365="C",$B365="A"),FIND(" ",$A$8,E365+2),"")</f>
        <v>#VALUE!</v>
      </c>
      <c r="G365" t="e">
        <f t="shared" si="78"/>
        <v>#VALUE!</v>
      </c>
      <c r="H365" t="e">
        <f t="shared" si="78"/>
        <v>#VALUE!</v>
      </c>
      <c r="I365" t="e">
        <f t="shared" si="78"/>
        <v>#VALUE!</v>
      </c>
      <c r="M365" s="9" t="e">
        <f t="shared" si="73"/>
        <v>#VALUE!</v>
      </c>
      <c r="N365" s="10" t="str">
        <f t="shared" si="77"/>
        <v/>
      </c>
      <c r="O365" s="10" t="str">
        <f t="shared" si="75"/>
        <v/>
      </c>
      <c r="P365" s="10" t="str">
        <f t="shared" si="75"/>
        <v/>
      </c>
      <c r="Q365" s="10" t="str">
        <f t="shared" si="75"/>
        <v/>
      </c>
      <c r="R365" s="10" t="str">
        <f t="shared" si="75"/>
        <v/>
      </c>
      <c r="S365" s="10" t="str">
        <f t="shared" si="75"/>
        <v/>
      </c>
    </row>
    <row r="366" spans="1:19" x14ac:dyDescent="0.3">
      <c r="A366" s="2" t="e">
        <f t="shared" si="68"/>
        <v>#VALUE!</v>
      </c>
      <c r="B366" s="2" t="e">
        <f t="shared" si="71"/>
        <v>#VALUE!</v>
      </c>
      <c r="D366" t="e">
        <f t="shared" si="76"/>
        <v>#VALUE!</v>
      </c>
      <c r="E366" t="e">
        <f t="shared" si="70"/>
        <v>#VALUE!</v>
      </c>
      <c r="F366" t="e">
        <f t="shared" si="78"/>
        <v>#VALUE!</v>
      </c>
      <c r="G366" t="e">
        <f t="shared" si="78"/>
        <v>#VALUE!</v>
      </c>
      <c r="H366" t="e">
        <f t="shared" si="78"/>
        <v>#VALUE!</v>
      </c>
      <c r="I366" t="e">
        <f t="shared" si="78"/>
        <v>#VALUE!</v>
      </c>
      <c r="M366" s="9" t="e">
        <f t="shared" si="73"/>
        <v>#VALUE!</v>
      </c>
      <c r="N366" s="10" t="str">
        <f t="shared" si="77"/>
        <v/>
      </c>
      <c r="O366" s="10" t="str">
        <f t="shared" si="75"/>
        <v/>
      </c>
      <c r="P366" s="10" t="str">
        <f t="shared" si="75"/>
        <v/>
      </c>
      <c r="Q366" s="10" t="str">
        <f t="shared" si="75"/>
        <v/>
      </c>
      <c r="R366" s="10" t="str">
        <f t="shared" si="75"/>
        <v/>
      </c>
      <c r="S366" s="10" t="str">
        <f t="shared" si="75"/>
        <v/>
      </c>
    </row>
    <row r="367" spans="1:19" x14ac:dyDescent="0.3">
      <c r="A367" s="2" t="e">
        <f t="shared" si="68"/>
        <v>#VALUE!</v>
      </c>
      <c r="B367" s="2" t="e">
        <f t="shared" si="71"/>
        <v>#VALUE!</v>
      </c>
      <c r="D367" t="e">
        <f t="shared" si="76"/>
        <v>#VALUE!</v>
      </c>
      <c r="E367" t="e">
        <f t="shared" si="70"/>
        <v>#VALUE!</v>
      </c>
      <c r="F367" t="e">
        <f t="shared" si="78"/>
        <v>#VALUE!</v>
      </c>
      <c r="G367" t="e">
        <f t="shared" si="78"/>
        <v>#VALUE!</v>
      </c>
      <c r="H367" t="e">
        <f t="shared" si="78"/>
        <v>#VALUE!</v>
      </c>
      <c r="I367" t="e">
        <f t="shared" si="78"/>
        <v>#VALUE!</v>
      </c>
      <c r="M367" s="9" t="e">
        <f t="shared" si="73"/>
        <v>#VALUE!</v>
      </c>
      <c r="N367" s="10" t="str">
        <f t="shared" si="77"/>
        <v/>
      </c>
      <c r="O367" s="10" t="str">
        <f t="shared" si="75"/>
        <v/>
      </c>
      <c r="P367" s="10" t="str">
        <f t="shared" si="75"/>
        <v/>
      </c>
      <c r="Q367" s="10" t="str">
        <f t="shared" si="75"/>
        <v/>
      </c>
      <c r="R367" s="10" t="str">
        <f t="shared" si="75"/>
        <v/>
      </c>
      <c r="S367" s="10" t="str">
        <f t="shared" si="75"/>
        <v/>
      </c>
    </row>
    <row r="368" spans="1:19" x14ac:dyDescent="0.3">
      <c r="A368" s="2" t="e">
        <f t="shared" si="68"/>
        <v>#VALUE!</v>
      </c>
      <c r="B368" s="2" t="e">
        <f t="shared" si="71"/>
        <v>#VALUE!</v>
      </c>
      <c r="D368" t="e">
        <f t="shared" si="76"/>
        <v>#VALUE!</v>
      </c>
      <c r="E368" t="e">
        <f t="shared" si="70"/>
        <v>#VALUE!</v>
      </c>
      <c r="F368" t="e">
        <f t="shared" si="78"/>
        <v>#VALUE!</v>
      </c>
      <c r="G368" t="e">
        <f t="shared" si="78"/>
        <v>#VALUE!</v>
      </c>
      <c r="H368" t="e">
        <f t="shared" si="78"/>
        <v>#VALUE!</v>
      </c>
      <c r="I368" t="e">
        <f t="shared" si="78"/>
        <v>#VALUE!</v>
      </c>
      <c r="M368" s="9" t="e">
        <f t="shared" si="73"/>
        <v>#VALUE!</v>
      </c>
      <c r="N368" s="10" t="str">
        <f t="shared" si="77"/>
        <v/>
      </c>
      <c r="O368" s="10" t="str">
        <f t="shared" si="75"/>
        <v/>
      </c>
      <c r="P368" s="10" t="str">
        <f t="shared" si="75"/>
        <v/>
      </c>
      <c r="Q368" s="10" t="str">
        <f t="shared" si="75"/>
        <v/>
      </c>
      <c r="R368" s="10" t="str">
        <f t="shared" si="75"/>
        <v/>
      </c>
      <c r="S368" s="10" t="str">
        <f t="shared" si="75"/>
        <v/>
      </c>
    </row>
    <row r="369" spans="1:19" x14ac:dyDescent="0.3">
      <c r="A369" s="2" t="e">
        <f t="shared" si="68"/>
        <v>#VALUE!</v>
      </c>
      <c r="B369" s="2" t="e">
        <f t="shared" si="71"/>
        <v>#VALUE!</v>
      </c>
      <c r="D369" t="e">
        <f t="shared" si="76"/>
        <v>#VALUE!</v>
      </c>
      <c r="E369" t="e">
        <f t="shared" si="70"/>
        <v>#VALUE!</v>
      </c>
      <c r="F369" t="e">
        <f t="shared" si="78"/>
        <v>#VALUE!</v>
      </c>
      <c r="G369" t="e">
        <f t="shared" si="78"/>
        <v>#VALUE!</v>
      </c>
      <c r="H369" t="e">
        <f t="shared" si="78"/>
        <v>#VALUE!</v>
      </c>
      <c r="I369" t="e">
        <f t="shared" si="78"/>
        <v>#VALUE!</v>
      </c>
      <c r="M369" s="9" t="e">
        <f t="shared" si="73"/>
        <v>#VALUE!</v>
      </c>
      <c r="N369" s="10" t="str">
        <f t="shared" si="77"/>
        <v/>
      </c>
      <c r="O369" s="10" t="str">
        <f t="shared" si="75"/>
        <v/>
      </c>
      <c r="P369" s="10" t="str">
        <f t="shared" si="75"/>
        <v/>
      </c>
      <c r="Q369" s="10" t="str">
        <f t="shared" si="75"/>
        <v/>
      </c>
      <c r="R369" s="10" t="str">
        <f t="shared" si="75"/>
        <v/>
      </c>
      <c r="S369" s="10" t="str">
        <f t="shared" si="75"/>
        <v/>
      </c>
    </row>
    <row r="370" spans="1:19" x14ac:dyDescent="0.3">
      <c r="A370" s="2" t="e">
        <f t="shared" si="68"/>
        <v>#VALUE!</v>
      </c>
      <c r="B370" s="2" t="e">
        <f t="shared" si="71"/>
        <v>#VALUE!</v>
      </c>
      <c r="D370" t="e">
        <f t="shared" si="76"/>
        <v>#VALUE!</v>
      </c>
      <c r="E370" t="e">
        <f t="shared" si="70"/>
        <v>#VALUE!</v>
      </c>
      <c r="F370" t="e">
        <f t="shared" si="78"/>
        <v>#VALUE!</v>
      </c>
      <c r="G370" t="e">
        <f t="shared" si="78"/>
        <v>#VALUE!</v>
      </c>
      <c r="H370" t="e">
        <f t="shared" si="78"/>
        <v>#VALUE!</v>
      </c>
      <c r="I370" t="e">
        <f t="shared" si="78"/>
        <v>#VALUE!</v>
      </c>
      <c r="M370" s="9" t="e">
        <f t="shared" si="73"/>
        <v>#VALUE!</v>
      </c>
      <c r="N370" s="10" t="str">
        <f t="shared" si="77"/>
        <v/>
      </c>
      <c r="O370" s="10" t="str">
        <f t="shared" si="75"/>
        <v/>
      </c>
      <c r="P370" s="10" t="str">
        <f t="shared" si="75"/>
        <v/>
      </c>
      <c r="Q370" s="10" t="str">
        <f t="shared" si="75"/>
        <v/>
      </c>
      <c r="R370" s="10" t="str">
        <f t="shared" si="75"/>
        <v/>
      </c>
      <c r="S370" s="10" t="str">
        <f t="shared" si="75"/>
        <v/>
      </c>
    </row>
    <row r="371" spans="1:19" x14ac:dyDescent="0.3">
      <c r="A371" s="2" t="e">
        <f t="shared" si="68"/>
        <v>#VALUE!</v>
      </c>
      <c r="B371" s="2" t="e">
        <f t="shared" si="71"/>
        <v>#VALUE!</v>
      </c>
      <c r="D371" t="e">
        <f t="shared" si="76"/>
        <v>#VALUE!</v>
      </c>
      <c r="E371" t="e">
        <f t="shared" si="70"/>
        <v>#VALUE!</v>
      </c>
      <c r="F371" t="e">
        <f t="shared" si="78"/>
        <v>#VALUE!</v>
      </c>
      <c r="G371" t="e">
        <f t="shared" si="78"/>
        <v>#VALUE!</v>
      </c>
      <c r="H371" t="e">
        <f t="shared" si="78"/>
        <v>#VALUE!</v>
      </c>
      <c r="I371" t="e">
        <f t="shared" si="78"/>
        <v>#VALUE!</v>
      </c>
      <c r="M371" s="9" t="e">
        <f t="shared" si="73"/>
        <v>#VALUE!</v>
      </c>
      <c r="N371" s="10" t="str">
        <f t="shared" si="77"/>
        <v/>
      </c>
      <c r="O371" s="10" t="str">
        <f t="shared" si="75"/>
        <v/>
      </c>
      <c r="P371" s="10" t="str">
        <f t="shared" si="75"/>
        <v/>
      </c>
      <c r="Q371" s="10" t="str">
        <f t="shared" si="75"/>
        <v/>
      </c>
      <c r="R371" s="10" t="str">
        <f t="shared" si="75"/>
        <v/>
      </c>
      <c r="S371" s="10" t="str">
        <f t="shared" si="75"/>
        <v/>
      </c>
    </row>
    <row r="372" spans="1:19" x14ac:dyDescent="0.3">
      <c r="A372" s="2" t="e">
        <f t="shared" si="68"/>
        <v>#VALUE!</v>
      </c>
      <c r="B372" s="2" t="e">
        <f t="shared" si="71"/>
        <v>#VALUE!</v>
      </c>
      <c r="D372" t="e">
        <f t="shared" si="76"/>
        <v>#VALUE!</v>
      </c>
      <c r="E372" t="e">
        <f t="shared" si="70"/>
        <v>#VALUE!</v>
      </c>
      <c r="F372" t="e">
        <f t="shared" si="78"/>
        <v>#VALUE!</v>
      </c>
      <c r="G372" t="e">
        <f t="shared" si="78"/>
        <v>#VALUE!</v>
      </c>
      <c r="H372" t="e">
        <f t="shared" si="78"/>
        <v>#VALUE!</v>
      </c>
      <c r="I372" t="e">
        <f t="shared" si="78"/>
        <v>#VALUE!</v>
      </c>
      <c r="M372" s="9" t="e">
        <f t="shared" si="73"/>
        <v>#VALUE!</v>
      </c>
      <c r="N372" s="10" t="str">
        <f t="shared" si="77"/>
        <v/>
      </c>
      <c r="O372" s="10" t="str">
        <f t="shared" si="75"/>
        <v/>
      </c>
      <c r="P372" s="10" t="str">
        <f t="shared" si="75"/>
        <v/>
      </c>
      <c r="Q372" s="10" t="str">
        <f t="shared" si="75"/>
        <v/>
      </c>
      <c r="R372" s="10" t="str">
        <f t="shared" si="75"/>
        <v/>
      </c>
      <c r="S372" s="10" t="str">
        <f t="shared" si="75"/>
        <v/>
      </c>
    </row>
    <row r="373" spans="1:19" x14ac:dyDescent="0.3">
      <c r="A373" s="2" t="e">
        <f t="shared" si="68"/>
        <v>#VALUE!</v>
      </c>
      <c r="B373" s="2" t="e">
        <f t="shared" si="71"/>
        <v>#VALUE!</v>
      </c>
      <c r="D373" t="e">
        <f t="shared" si="76"/>
        <v>#VALUE!</v>
      </c>
      <c r="E373" t="e">
        <f t="shared" si="70"/>
        <v>#VALUE!</v>
      </c>
      <c r="F373" t="e">
        <f t="shared" si="78"/>
        <v>#VALUE!</v>
      </c>
      <c r="G373" t="e">
        <f t="shared" si="78"/>
        <v>#VALUE!</v>
      </c>
      <c r="H373" t="e">
        <f t="shared" si="78"/>
        <v>#VALUE!</v>
      </c>
      <c r="I373" t="e">
        <f t="shared" si="78"/>
        <v>#VALUE!</v>
      </c>
      <c r="M373" s="9" t="e">
        <f t="shared" si="73"/>
        <v>#VALUE!</v>
      </c>
      <c r="N373" s="10" t="str">
        <f t="shared" si="77"/>
        <v/>
      </c>
      <c r="O373" s="10" t="str">
        <f t="shared" si="75"/>
        <v/>
      </c>
      <c r="P373" s="10" t="str">
        <f t="shared" si="75"/>
        <v/>
      </c>
      <c r="Q373" s="10" t="str">
        <f t="shared" si="75"/>
        <v/>
      </c>
      <c r="R373" s="10" t="str">
        <f t="shared" si="75"/>
        <v/>
      </c>
      <c r="S373" s="10" t="str">
        <f t="shared" si="75"/>
        <v/>
      </c>
    </row>
    <row r="374" spans="1:19" x14ac:dyDescent="0.3">
      <c r="A374" s="2" t="e">
        <f t="shared" ref="A374:A392" si="79">IF(MAX(D373:I373)&gt;0,MAX(D373:I373)+1,A373+2)</f>
        <v>#VALUE!</v>
      </c>
      <c r="B374" s="2" t="e">
        <f t="shared" si="71"/>
        <v>#VALUE!</v>
      </c>
      <c r="D374" t="e">
        <f t="shared" si="76"/>
        <v>#VALUE!</v>
      </c>
      <c r="E374" t="e">
        <f t="shared" si="70"/>
        <v>#VALUE!</v>
      </c>
      <c r="F374" t="e">
        <f t="shared" si="78"/>
        <v>#VALUE!</v>
      </c>
      <c r="G374" t="e">
        <f t="shared" si="78"/>
        <v>#VALUE!</v>
      </c>
      <c r="H374" t="e">
        <f t="shared" si="78"/>
        <v>#VALUE!</v>
      </c>
      <c r="I374" t="e">
        <f t="shared" si="78"/>
        <v>#VALUE!</v>
      </c>
      <c r="M374" s="9" t="e">
        <f t="shared" si="73"/>
        <v>#VALUE!</v>
      </c>
      <c r="N374" s="10" t="str">
        <f t="shared" si="77"/>
        <v/>
      </c>
      <c r="O374" s="10" t="str">
        <f t="shared" si="75"/>
        <v/>
      </c>
      <c r="P374" s="10" t="str">
        <f t="shared" si="75"/>
        <v/>
      </c>
      <c r="Q374" s="10" t="str">
        <f t="shared" si="75"/>
        <v/>
      </c>
      <c r="R374" s="10" t="str">
        <f t="shared" si="75"/>
        <v/>
      </c>
      <c r="S374" s="10" t="str">
        <f t="shared" si="75"/>
        <v/>
      </c>
    </row>
    <row r="375" spans="1:19" x14ac:dyDescent="0.3">
      <c r="A375" s="2" t="e">
        <f t="shared" si="79"/>
        <v>#VALUE!</v>
      </c>
      <c r="B375" s="2" t="e">
        <f t="shared" si="71"/>
        <v>#VALUE!</v>
      </c>
      <c r="D375" t="e">
        <f t="shared" si="76"/>
        <v>#VALUE!</v>
      </c>
      <c r="E375" t="e">
        <f t="shared" si="70"/>
        <v>#VALUE!</v>
      </c>
      <c r="F375" t="e">
        <f t="shared" si="78"/>
        <v>#VALUE!</v>
      </c>
      <c r="G375" t="e">
        <f t="shared" si="78"/>
        <v>#VALUE!</v>
      </c>
      <c r="H375" t="e">
        <f t="shared" si="78"/>
        <v>#VALUE!</v>
      </c>
      <c r="I375" t="e">
        <f t="shared" si="78"/>
        <v>#VALUE!</v>
      </c>
      <c r="M375" s="9" t="e">
        <f t="shared" si="73"/>
        <v>#VALUE!</v>
      </c>
      <c r="N375" s="10" t="str">
        <f t="shared" si="77"/>
        <v/>
      </c>
      <c r="O375" s="10" t="str">
        <f t="shared" si="75"/>
        <v/>
      </c>
      <c r="P375" s="10" t="str">
        <f t="shared" si="75"/>
        <v/>
      </c>
      <c r="Q375" s="10" t="str">
        <f t="shared" si="75"/>
        <v/>
      </c>
      <c r="R375" s="10" t="str">
        <f t="shared" si="75"/>
        <v/>
      </c>
      <c r="S375" s="10" t="str">
        <f t="shared" si="75"/>
        <v/>
      </c>
    </row>
    <row r="376" spans="1:19" x14ac:dyDescent="0.3">
      <c r="A376" s="2" t="e">
        <f t="shared" si="79"/>
        <v>#VALUE!</v>
      </c>
      <c r="B376" s="2" t="e">
        <f t="shared" si="71"/>
        <v>#VALUE!</v>
      </c>
      <c r="D376" t="e">
        <f t="shared" si="76"/>
        <v>#VALUE!</v>
      </c>
      <c r="E376" t="e">
        <f t="shared" si="70"/>
        <v>#VALUE!</v>
      </c>
      <c r="F376" t="e">
        <f t="shared" si="78"/>
        <v>#VALUE!</v>
      </c>
      <c r="G376" t="e">
        <f t="shared" si="78"/>
        <v>#VALUE!</v>
      </c>
      <c r="H376" t="e">
        <f t="shared" si="78"/>
        <v>#VALUE!</v>
      </c>
      <c r="I376" t="e">
        <f t="shared" si="78"/>
        <v>#VALUE!</v>
      </c>
      <c r="M376" s="9" t="e">
        <f t="shared" si="73"/>
        <v>#VALUE!</v>
      </c>
      <c r="N376" s="10" t="str">
        <f t="shared" si="77"/>
        <v/>
      </c>
      <c r="O376" s="10" t="str">
        <f t="shared" si="75"/>
        <v/>
      </c>
      <c r="P376" s="10" t="str">
        <f t="shared" si="75"/>
        <v/>
      </c>
      <c r="Q376" s="10" t="str">
        <f t="shared" si="75"/>
        <v/>
      </c>
      <c r="R376" s="10" t="str">
        <f t="shared" si="75"/>
        <v/>
      </c>
      <c r="S376" s="10" t="str">
        <f t="shared" si="75"/>
        <v/>
      </c>
    </row>
    <row r="377" spans="1:19" x14ac:dyDescent="0.3">
      <c r="A377" s="2" t="e">
        <f t="shared" si="79"/>
        <v>#VALUE!</v>
      </c>
      <c r="B377" s="2" t="e">
        <f t="shared" si="71"/>
        <v>#VALUE!</v>
      </c>
      <c r="D377" t="e">
        <f t="shared" si="76"/>
        <v>#VALUE!</v>
      </c>
      <c r="E377" t="e">
        <f t="shared" si="70"/>
        <v>#VALUE!</v>
      </c>
      <c r="F377" t="e">
        <f t="shared" si="78"/>
        <v>#VALUE!</v>
      </c>
      <c r="G377" t="e">
        <f t="shared" si="78"/>
        <v>#VALUE!</v>
      </c>
      <c r="H377" t="e">
        <f t="shared" si="78"/>
        <v>#VALUE!</v>
      </c>
      <c r="I377" t="e">
        <f t="shared" si="78"/>
        <v>#VALUE!</v>
      </c>
      <c r="M377" s="9" t="e">
        <f t="shared" si="73"/>
        <v>#VALUE!</v>
      </c>
      <c r="N377" s="10" t="str">
        <f t="shared" si="77"/>
        <v/>
      </c>
      <c r="O377" s="10" t="str">
        <f t="shared" si="75"/>
        <v/>
      </c>
      <c r="P377" s="10" t="str">
        <f t="shared" si="75"/>
        <v/>
      </c>
      <c r="Q377" s="10" t="str">
        <f t="shared" si="75"/>
        <v/>
      </c>
      <c r="R377" s="10" t="str">
        <f t="shared" si="75"/>
        <v/>
      </c>
      <c r="S377" s="10" t="str">
        <f t="shared" si="75"/>
        <v/>
      </c>
    </row>
    <row r="378" spans="1:19" x14ac:dyDescent="0.3">
      <c r="A378" s="2" t="e">
        <f t="shared" si="79"/>
        <v>#VALUE!</v>
      </c>
      <c r="B378" s="2" t="e">
        <f t="shared" si="71"/>
        <v>#VALUE!</v>
      </c>
      <c r="D378" t="e">
        <f t="shared" si="76"/>
        <v>#VALUE!</v>
      </c>
      <c r="E378" t="e">
        <f t="shared" si="70"/>
        <v>#VALUE!</v>
      </c>
      <c r="F378" t="e">
        <f t="shared" si="78"/>
        <v>#VALUE!</v>
      </c>
      <c r="G378" t="e">
        <f t="shared" si="78"/>
        <v>#VALUE!</v>
      </c>
      <c r="H378" t="e">
        <f t="shared" si="78"/>
        <v>#VALUE!</v>
      </c>
      <c r="I378" t="e">
        <f t="shared" si="78"/>
        <v>#VALUE!</v>
      </c>
      <c r="M378" s="9" t="e">
        <f t="shared" si="73"/>
        <v>#VALUE!</v>
      </c>
      <c r="N378" s="10" t="str">
        <f t="shared" si="77"/>
        <v/>
      </c>
      <c r="O378" s="10" t="str">
        <f t="shared" si="75"/>
        <v/>
      </c>
      <c r="P378" s="10" t="str">
        <f t="shared" si="75"/>
        <v/>
      </c>
      <c r="Q378" s="10" t="str">
        <f t="shared" si="75"/>
        <v/>
      </c>
      <c r="R378" s="10" t="str">
        <f t="shared" si="75"/>
        <v/>
      </c>
      <c r="S378" s="10" t="str">
        <f t="shared" si="75"/>
        <v/>
      </c>
    </row>
    <row r="379" spans="1:19" x14ac:dyDescent="0.3">
      <c r="A379" s="2" t="e">
        <f t="shared" si="79"/>
        <v>#VALUE!</v>
      </c>
      <c r="B379" s="2" t="e">
        <f t="shared" si="71"/>
        <v>#VALUE!</v>
      </c>
      <c r="D379" t="e">
        <f t="shared" si="76"/>
        <v>#VALUE!</v>
      </c>
      <c r="E379" t="e">
        <f t="shared" si="70"/>
        <v>#VALUE!</v>
      </c>
      <c r="F379" t="e">
        <f t="shared" si="78"/>
        <v>#VALUE!</v>
      </c>
      <c r="G379" t="e">
        <f t="shared" si="78"/>
        <v>#VALUE!</v>
      </c>
      <c r="H379" t="e">
        <f t="shared" si="78"/>
        <v>#VALUE!</v>
      </c>
      <c r="I379" t="e">
        <f t="shared" si="78"/>
        <v>#VALUE!</v>
      </c>
      <c r="M379" s="9" t="e">
        <f t="shared" si="73"/>
        <v>#VALUE!</v>
      </c>
      <c r="N379" s="10" t="str">
        <f t="shared" si="77"/>
        <v/>
      </c>
      <c r="O379" s="10" t="str">
        <f t="shared" si="75"/>
        <v/>
      </c>
      <c r="P379" s="10" t="str">
        <f t="shared" si="75"/>
        <v/>
      </c>
      <c r="Q379" s="10" t="str">
        <f t="shared" si="75"/>
        <v/>
      </c>
      <c r="R379" s="10" t="str">
        <f t="shared" si="75"/>
        <v/>
      </c>
      <c r="S379" s="10" t="str">
        <f t="shared" si="75"/>
        <v/>
      </c>
    </row>
    <row r="380" spans="1:19" x14ac:dyDescent="0.3">
      <c r="A380" s="2" t="e">
        <f t="shared" si="79"/>
        <v>#VALUE!</v>
      </c>
      <c r="B380" s="2" t="e">
        <f t="shared" si="71"/>
        <v>#VALUE!</v>
      </c>
      <c r="D380" t="e">
        <f t="shared" si="76"/>
        <v>#VALUE!</v>
      </c>
      <c r="E380" t="e">
        <f t="shared" si="70"/>
        <v>#VALUE!</v>
      </c>
      <c r="F380" t="e">
        <f t="shared" si="78"/>
        <v>#VALUE!</v>
      </c>
      <c r="G380" t="e">
        <f t="shared" si="78"/>
        <v>#VALUE!</v>
      </c>
      <c r="H380" t="e">
        <f t="shared" si="78"/>
        <v>#VALUE!</v>
      </c>
      <c r="I380" t="e">
        <f t="shared" si="78"/>
        <v>#VALUE!</v>
      </c>
      <c r="M380" s="9" t="e">
        <f t="shared" si="73"/>
        <v>#VALUE!</v>
      </c>
      <c r="N380" s="10" t="str">
        <f t="shared" si="77"/>
        <v/>
      </c>
      <c r="O380" s="10" t="str">
        <f t="shared" si="75"/>
        <v/>
      </c>
      <c r="P380" s="10" t="str">
        <f t="shared" si="75"/>
        <v/>
      </c>
      <c r="Q380" s="10" t="str">
        <f t="shared" si="75"/>
        <v/>
      </c>
      <c r="R380" s="10" t="str">
        <f t="shared" si="75"/>
        <v/>
      </c>
      <c r="S380" s="10" t="str">
        <f t="shared" si="75"/>
        <v/>
      </c>
    </row>
    <row r="381" spans="1:19" x14ac:dyDescent="0.3">
      <c r="A381" s="2" t="e">
        <f t="shared" si="79"/>
        <v>#VALUE!</v>
      </c>
      <c r="B381" s="2" t="e">
        <f t="shared" si="71"/>
        <v>#VALUE!</v>
      </c>
      <c r="D381" t="e">
        <f t="shared" si="76"/>
        <v>#VALUE!</v>
      </c>
      <c r="E381" t="e">
        <f t="shared" si="70"/>
        <v>#VALUE!</v>
      </c>
      <c r="F381" t="e">
        <f t="shared" ref="F381:I392" si="80">IF(OR($B381="C",$B381="A"),FIND(" ",$A$8,E381+2),"")</f>
        <v>#VALUE!</v>
      </c>
      <c r="G381" t="e">
        <f t="shared" si="80"/>
        <v>#VALUE!</v>
      </c>
      <c r="H381" t="e">
        <f t="shared" si="80"/>
        <v>#VALUE!</v>
      </c>
      <c r="I381" t="e">
        <f t="shared" si="80"/>
        <v>#VALUE!</v>
      </c>
      <c r="M381" s="9" t="e">
        <f t="shared" si="73"/>
        <v>#VALUE!</v>
      </c>
      <c r="N381" s="10" t="str">
        <f t="shared" si="77"/>
        <v/>
      </c>
      <c r="O381" s="10" t="str">
        <f t="shared" si="75"/>
        <v/>
      </c>
      <c r="P381" s="10" t="str">
        <f t="shared" si="75"/>
        <v/>
      </c>
      <c r="Q381" s="10" t="str">
        <f t="shared" si="75"/>
        <v/>
      </c>
      <c r="R381" s="10" t="str">
        <f t="shared" si="75"/>
        <v/>
      </c>
      <c r="S381" s="10" t="str">
        <f t="shared" si="75"/>
        <v/>
      </c>
    </row>
    <row r="382" spans="1:19" x14ac:dyDescent="0.3">
      <c r="A382" s="2" t="e">
        <f t="shared" si="79"/>
        <v>#VALUE!</v>
      </c>
      <c r="B382" s="2" t="e">
        <f t="shared" si="71"/>
        <v>#VALUE!</v>
      </c>
      <c r="D382" t="e">
        <f t="shared" si="76"/>
        <v>#VALUE!</v>
      </c>
      <c r="E382" t="e">
        <f t="shared" si="70"/>
        <v>#VALUE!</v>
      </c>
      <c r="F382" t="e">
        <f t="shared" si="80"/>
        <v>#VALUE!</v>
      </c>
      <c r="G382" t="e">
        <f t="shared" si="80"/>
        <v>#VALUE!</v>
      </c>
      <c r="H382" t="e">
        <f t="shared" si="80"/>
        <v>#VALUE!</v>
      </c>
      <c r="I382" t="e">
        <f t="shared" si="80"/>
        <v>#VALUE!</v>
      </c>
      <c r="M382" s="9" t="e">
        <f t="shared" si="73"/>
        <v>#VALUE!</v>
      </c>
      <c r="N382" s="10" t="str">
        <f t="shared" si="77"/>
        <v/>
      </c>
      <c r="O382" s="10" t="str">
        <f t="shared" si="75"/>
        <v/>
      </c>
      <c r="P382" s="10" t="str">
        <f t="shared" si="75"/>
        <v/>
      </c>
      <c r="Q382" s="10" t="str">
        <f t="shared" si="75"/>
        <v/>
      </c>
      <c r="R382" s="10" t="str">
        <f t="shared" si="75"/>
        <v/>
      </c>
      <c r="S382" s="10" t="str">
        <f t="shared" si="75"/>
        <v/>
      </c>
    </row>
    <row r="383" spans="1:19" x14ac:dyDescent="0.3">
      <c r="A383" s="2" t="e">
        <f t="shared" si="79"/>
        <v>#VALUE!</v>
      </c>
      <c r="B383" s="2" t="e">
        <f t="shared" si="71"/>
        <v>#VALUE!</v>
      </c>
      <c r="D383" t="e">
        <f t="shared" si="76"/>
        <v>#VALUE!</v>
      </c>
      <c r="E383" t="e">
        <f t="shared" si="70"/>
        <v>#VALUE!</v>
      </c>
      <c r="F383" t="e">
        <f t="shared" si="80"/>
        <v>#VALUE!</v>
      </c>
      <c r="G383" t="e">
        <f t="shared" si="80"/>
        <v>#VALUE!</v>
      </c>
      <c r="H383" t="e">
        <f t="shared" si="80"/>
        <v>#VALUE!</v>
      </c>
      <c r="I383" t="e">
        <f t="shared" si="80"/>
        <v>#VALUE!</v>
      </c>
      <c r="M383" s="9" t="e">
        <f t="shared" si="73"/>
        <v>#VALUE!</v>
      </c>
      <c r="N383" s="10" t="str">
        <f t="shared" si="77"/>
        <v/>
      </c>
      <c r="O383" s="10" t="str">
        <f t="shared" si="75"/>
        <v/>
      </c>
      <c r="P383" s="10" t="str">
        <f t="shared" si="75"/>
        <v/>
      </c>
      <c r="Q383" s="10" t="str">
        <f t="shared" si="75"/>
        <v/>
      </c>
      <c r="R383" s="10" t="str">
        <f t="shared" si="75"/>
        <v/>
      </c>
      <c r="S383" s="10" t="str">
        <f t="shared" si="75"/>
        <v/>
      </c>
    </row>
    <row r="384" spans="1:19" x14ac:dyDescent="0.3">
      <c r="A384" s="2" t="e">
        <f t="shared" si="79"/>
        <v>#VALUE!</v>
      </c>
      <c r="B384" s="2" t="e">
        <f t="shared" si="71"/>
        <v>#VALUE!</v>
      </c>
      <c r="D384" t="e">
        <f t="shared" si="76"/>
        <v>#VALUE!</v>
      </c>
      <c r="E384" t="e">
        <f t="shared" si="70"/>
        <v>#VALUE!</v>
      </c>
      <c r="F384" t="e">
        <f t="shared" si="80"/>
        <v>#VALUE!</v>
      </c>
      <c r="G384" t="e">
        <f t="shared" si="80"/>
        <v>#VALUE!</v>
      </c>
      <c r="H384" t="e">
        <f t="shared" si="80"/>
        <v>#VALUE!</v>
      </c>
      <c r="I384" t="e">
        <f t="shared" si="80"/>
        <v>#VALUE!</v>
      </c>
      <c r="M384" s="9" t="e">
        <f t="shared" si="73"/>
        <v>#VALUE!</v>
      </c>
      <c r="N384" s="10" t="str">
        <f t="shared" si="77"/>
        <v/>
      </c>
      <c r="O384" s="10" t="str">
        <f t="shared" si="75"/>
        <v/>
      </c>
      <c r="P384" s="10" t="str">
        <f t="shared" si="75"/>
        <v/>
      </c>
      <c r="Q384" s="10" t="str">
        <f t="shared" si="75"/>
        <v/>
      </c>
      <c r="R384" s="10" t="str">
        <f t="shared" si="75"/>
        <v/>
      </c>
      <c r="S384" s="10" t="str">
        <f t="shared" si="75"/>
        <v/>
      </c>
    </row>
    <row r="385" spans="1:19" x14ac:dyDescent="0.3">
      <c r="A385" s="2" t="e">
        <f t="shared" si="79"/>
        <v>#VALUE!</v>
      </c>
      <c r="B385" s="2" t="e">
        <f t="shared" si="71"/>
        <v>#VALUE!</v>
      </c>
      <c r="D385" t="e">
        <f t="shared" si="76"/>
        <v>#VALUE!</v>
      </c>
      <c r="E385" t="e">
        <f t="shared" si="70"/>
        <v>#VALUE!</v>
      </c>
      <c r="F385" t="e">
        <f t="shared" si="80"/>
        <v>#VALUE!</v>
      </c>
      <c r="G385" t="e">
        <f t="shared" si="80"/>
        <v>#VALUE!</v>
      </c>
      <c r="H385" t="e">
        <f t="shared" si="80"/>
        <v>#VALUE!</v>
      </c>
      <c r="I385" t="e">
        <f t="shared" si="80"/>
        <v>#VALUE!</v>
      </c>
      <c r="M385" s="9" t="e">
        <f t="shared" si="73"/>
        <v>#VALUE!</v>
      </c>
      <c r="N385" s="10" t="str">
        <f t="shared" si="77"/>
        <v/>
      </c>
      <c r="O385" s="10" t="str">
        <f t="shared" si="75"/>
        <v/>
      </c>
      <c r="P385" s="10" t="str">
        <f t="shared" si="75"/>
        <v/>
      </c>
      <c r="Q385" s="10" t="str">
        <f t="shared" si="75"/>
        <v/>
      </c>
      <c r="R385" s="10" t="str">
        <f t="shared" si="75"/>
        <v/>
      </c>
      <c r="S385" s="10" t="str">
        <f t="shared" si="75"/>
        <v/>
      </c>
    </row>
    <row r="386" spans="1:19" x14ac:dyDescent="0.3">
      <c r="A386" s="2" t="e">
        <f t="shared" si="79"/>
        <v>#VALUE!</v>
      </c>
      <c r="B386" s="2" t="e">
        <f t="shared" si="71"/>
        <v>#VALUE!</v>
      </c>
      <c r="D386" t="e">
        <f t="shared" si="76"/>
        <v>#VALUE!</v>
      </c>
      <c r="E386" t="e">
        <f t="shared" si="70"/>
        <v>#VALUE!</v>
      </c>
      <c r="F386" t="e">
        <f t="shared" si="80"/>
        <v>#VALUE!</v>
      </c>
      <c r="G386" t="e">
        <f t="shared" si="80"/>
        <v>#VALUE!</v>
      </c>
      <c r="H386" t="e">
        <f t="shared" si="80"/>
        <v>#VALUE!</v>
      </c>
      <c r="I386" t="e">
        <f t="shared" si="80"/>
        <v>#VALUE!</v>
      </c>
      <c r="M386" s="9" t="e">
        <f t="shared" si="73"/>
        <v>#VALUE!</v>
      </c>
      <c r="N386" s="10" t="str">
        <f t="shared" si="77"/>
        <v/>
      </c>
      <c r="O386" s="10" t="str">
        <f t="shared" si="75"/>
        <v/>
      </c>
      <c r="P386" s="10" t="str">
        <f t="shared" si="75"/>
        <v/>
      </c>
      <c r="Q386" s="10" t="str">
        <f t="shared" si="75"/>
        <v/>
      </c>
      <c r="R386" s="10" t="str">
        <f t="shared" si="75"/>
        <v/>
      </c>
      <c r="S386" s="10" t="str">
        <f t="shared" si="75"/>
        <v/>
      </c>
    </row>
    <row r="387" spans="1:19" x14ac:dyDescent="0.3">
      <c r="A387" s="2" t="e">
        <f t="shared" si="79"/>
        <v>#VALUE!</v>
      </c>
      <c r="B387" s="2" t="e">
        <f t="shared" si="71"/>
        <v>#VALUE!</v>
      </c>
      <c r="D387" t="e">
        <f t="shared" si="76"/>
        <v>#VALUE!</v>
      </c>
      <c r="E387" t="e">
        <f t="shared" si="70"/>
        <v>#VALUE!</v>
      </c>
      <c r="F387" t="e">
        <f t="shared" si="80"/>
        <v>#VALUE!</v>
      </c>
      <c r="G387" t="e">
        <f t="shared" si="80"/>
        <v>#VALUE!</v>
      </c>
      <c r="H387" t="e">
        <f t="shared" si="80"/>
        <v>#VALUE!</v>
      </c>
      <c r="I387" t="e">
        <f t="shared" si="80"/>
        <v>#VALUE!</v>
      </c>
      <c r="M387" s="9" t="e">
        <f t="shared" si="73"/>
        <v>#VALUE!</v>
      </c>
      <c r="N387" s="10" t="str">
        <f t="shared" si="77"/>
        <v/>
      </c>
      <c r="O387" s="10" t="str">
        <f t="shared" si="75"/>
        <v/>
      </c>
      <c r="P387" s="10" t="str">
        <f t="shared" si="75"/>
        <v/>
      </c>
      <c r="Q387" s="10" t="str">
        <f t="shared" si="75"/>
        <v/>
      </c>
      <c r="R387" s="10" t="str">
        <f t="shared" si="75"/>
        <v/>
      </c>
      <c r="S387" s="10" t="str">
        <f t="shared" si="75"/>
        <v/>
      </c>
    </row>
    <row r="388" spans="1:19" x14ac:dyDescent="0.3">
      <c r="A388" s="2" t="e">
        <f t="shared" si="79"/>
        <v>#VALUE!</v>
      </c>
      <c r="B388" s="2" t="e">
        <f t="shared" si="71"/>
        <v>#VALUE!</v>
      </c>
      <c r="D388" t="e">
        <f t="shared" si="76"/>
        <v>#VALUE!</v>
      </c>
      <c r="E388" t="e">
        <f t="shared" si="70"/>
        <v>#VALUE!</v>
      </c>
      <c r="F388" t="e">
        <f t="shared" si="80"/>
        <v>#VALUE!</v>
      </c>
      <c r="G388" t="e">
        <f t="shared" si="80"/>
        <v>#VALUE!</v>
      </c>
      <c r="H388" t="e">
        <f t="shared" si="80"/>
        <v>#VALUE!</v>
      </c>
      <c r="I388" t="e">
        <f t="shared" si="80"/>
        <v>#VALUE!</v>
      </c>
      <c r="M388" s="9" t="e">
        <f t="shared" si="73"/>
        <v>#VALUE!</v>
      </c>
      <c r="N388" s="10" t="str">
        <f t="shared" si="77"/>
        <v/>
      </c>
      <c r="O388" s="10" t="str">
        <f t="shared" si="75"/>
        <v/>
      </c>
      <c r="P388" s="10" t="str">
        <f t="shared" si="75"/>
        <v/>
      </c>
      <c r="Q388" s="10" t="str">
        <f t="shared" si="75"/>
        <v/>
      </c>
      <c r="R388" s="10" t="str">
        <f t="shared" si="75"/>
        <v/>
      </c>
      <c r="S388" s="10" t="str">
        <f t="shared" si="75"/>
        <v/>
      </c>
    </row>
    <row r="389" spans="1:19" x14ac:dyDescent="0.3">
      <c r="A389" s="2" t="e">
        <f t="shared" si="79"/>
        <v>#VALUE!</v>
      </c>
      <c r="B389" s="2" t="e">
        <f t="shared" si="71"/>
        <v>#VALUE!</v>
      </c>
      <c r="D389" t="e">
        <f t="shared" si="76"/>
        <v>#VALUE!</v>
      </c>
      <c r="E389" t="e">
        <f t="shared" si="70"/>
        <v>#VALUE!</v>
      </c>
      <c r="F389" t="e">
        <f t="shared" si="80"/>
        <v>#VALUE!</v>
      </c>
      <c r="G389" t="e">
        <f t="shared" si="80"/>
        <v>#VALUE!</v>
      </c>
      <c r="H389" t="e">
        <f t="shared" si="80"/>
        <v>#VALUE!</v>
      </c>
      <c r="I389" t="e">
        <f t="shared" si="80"/>
        <v>#VALUE!</v>
      </c>
      <c r="M389" s="9" t="e">
        <f t="shared" si="73"/>
        <v>#VALUE!</v>
      </c>
      <c r="N389" s="10" t="str">
        <f t="shared" si="77"/>
        <v/>
      </c>
      <c r="O389" s="10" t="str">
        <f t="shared" si="75"/>
        <v/>
      </c>
      <c r="P389" s="10" t="str">
        <f t="shared" si="75"/>
        <v/>
      </c>
      <c r="Q389" s="10" t="str">
        <f t="shared" si="75"/>
        <v/>
      </c>
      <c r="R389" s="10" t="str">
        <f t="shared" si="75"/>
        <v/>
      </c>
      <c r="S389" s="10" t="str">
        <f t="shared" si="75"/>
        <v/>
      </c>
    </row>
    <row r="390" spans="1:19" x14ac:dyDescent="0.3">
      <c r="A390" s="2" t="e">
        <f t="shared" si="79"/>
        <v>#VALUE!</v>
      </c>
      <c r="B390" s="2" t="e">
        <f t="shared" si="71"/>
        <v>#VALUE!</v>
      </c>
      <c r="D390" t="e">
        <f t="shared" si="76"/>
        <v>#VALUE!</v>
      </c>
      <c r="E390" t="e">
        <f t="shared" si="70"/>
        <v>#VALUE!</v>
      </c>
      <c r="F390" t="e">
        <f t="shared" si="80"/>
        <v>#VALUE!</v>
      </c>
      <c r="G390" t="e">
        <f t="shared" si="80"/>
        <v>#VALUE!</v>
      </c>
      <c r="H390" t="e">
        <f t="shared" si="80"/>
        <v>#VALUE!</v>
      </c>
      <c r="I390" t="e">
        <f t="shared" si="80"/>
        <v>#VALUE!</v>
      </c>
      <c r="M390" s="9" t="e">
        <f t="shared" si="73"/>
        <v>#VALUE!</v>
      </c>
      <c r="N390" s="10" t="str">
        <f t="shared" si="77"/>
        <v/>
      </c>
      <c r="O390" s="10" t="str">
        <f t="shared" si="75"/>
        <v/>
      </c>
      <c r="P390" s="10" t="str">
        <f t="shared" si="75"/>
        <v/>
      </c>
      <c r="Q390" s="10" t="str">
        <f t="shared" si="75"/>
        <v/>
      </c>
      <c r="R390" s="10" t="str">
        <f t="shared" si="75"/>
        <v/>
      </c>
      <c r="S390" s="10" t="str">
        <f t="shared" si="75"/>
        <v/>
      </c>
    </row>
    <row r="391" spans="1:19" x14ac:dyDescent="0.3">
      <c r="A391" s="2" t="e">
        <f t="shared" si="79"/>
        <v>#VALUE!</v>
      </c>
      <c r="B391" s="2" t="e">
        <f t="shared" si="71"/>
        <v>#VALUE!</v>
      </c>
      <c r="D391" t="e">
        <f t="shared" si="76"/>
        <v>#VALUE!</v>
      </c>
      <c r="E391" t="e">
        <f t="shared" si="70"/>
        <v>#VALUE!</v>
      </c>
      <c r="F391" t="e">
        <f t="shared" si="80"/>
        <v>#VALUE!</v>
      </c>
      <c r="G391" t="e">
        <f t="shared" si="80"/>
        <v>#VALUE!</v>
      </c>
      <c r="H391" t="e">
        <f t="shared" si="80"/>
        <v>#VALUE!</v>
      </c>
      <c r="I391" t="e">
        <f t="shared" si="80"/>
        <v>#VALUE!</v>
      </c>
      <c r="M391" s="9" t="e">
        <f t="shared" si="73"/>
        <v>#VALUE!</v>
      </c>
      <c r="N391" s="10" t="str">
        <f t="shared" si="77"/>
        <v/>
      </c>
      <c r="O391" s="10" t="str">
        <f t="shared" si="75"/>
        <v/>
      </c>
      <c r="P391" s="10" t="str">
        <f t="shared" si="75"/>
        <v/>
      </c>
      <c r="Q391" s="10" t="str">
        <f t="shared" si="75"/>
        <v/>
      </c>
      <c r="R391" s="10" t="str">
        <f t="shared" si="75"/>
        <v/>
      </c>
      <c r="S391" s="10" t="str">
        <f t="shared" si="75"/>
        <v/>
      </c>
    </row>
    <row r="392" spans="1:19" x14ac:dyDescent="0.3">
      <c r="A392" s="2" t="e">
        <f t="shared" si="79"/>
        <v>#VALUE!</v>
      </c>
      <c r="B392" s="2" t="e">
        <f t="shared" si="71"/>
        <v>#VALUE!</v>
      </c>
      <c r="D392" t="e">
        <f t="shared" si="76"/>
        <v>#VALUE!</v>
      </c>
      <c r="E392" t="e">
        <f t="shared" si="70"/>
        <v>#VALUE!</v>
      </c>
      <c r="F392" t="e">
        <f t="shared" si="80"/>
        <v>#VALUE!</v>
      </c>
      <c r="G392" t="e">
        <f t="shared" si="80"/>
        <v>#VALUE!</v>
      </c>
      <c r="H392" t="e">
        <f t="shared" si="80"/>
        <v>#VALUE!</v>
      </c>
      <c r="I392" t="e">
        <f t="shared" si="80"/>
        <v>#VALUE!</v>
      </c>
      <c r="M392" s="9" t="e">
        <f t="shared" si="73"/>
        <v>#VALUE!</v>
      </c>
      <c r="N392" s="10" t="str">
        <f t="shared" si="77"/>
        <v/>
      </c>
      <c r="O392" s="10" t="str">
        <f t="shared" si="75"/>
        <v/>
      </c>
      <c r="P392" s="10" t="str">
        <f t="shared" si="75"/>
        <v/>
      </c>
      <c r="Q392" s="10" t="str">
        <f t="shared" si="75"/>
        <v/>
      </c>
      <c r="R392" s="10" t="str">
        <f t="shared" si="75"/>
        <v/>
      </c>
      <c r="S392" s="10" t="str">
        <f t="shared" si="75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EDAB-1092-4056-BBD6-629A2DEA9FB1}">
  <sheetPr codeName="Sheet4"/>
  <dimension ref="A3:BI85"/>
  <sheetViews>
    <sheetView zoomScale="70" zoomScaleNormal="70" workbookViewId="0">
      <selection activeCell="BF70" sqref="BF70"/>
    </sheetView>
  </sheetViews>
  <sheetFormatPr defaultRowHeight="14.4" x14ac:dyDescent="0.3"/>
  <cols>
    <col min="16" max="16" width="10.33203125" customWidth="1"/>
  </cols>
  <sheetData>
    <row r="3" spans="1:61" ht="25.8" customHeight="1" x14ac:dyDescent="0.3">
      <c r="A3" s="8" t="s">
        <v>75</v>
      </c>
    </row>
    <row r="4" spans="1:61" x14ac:dyDescent="0.3">
      <c r="F4" t="s">
        <v>30</v>
      </c>
      <c r="H4" t="s">
        <v>48</v>
      </c>
      <c r="I4" t="s">
        <v>49</v>
      </c>
      <c r="J4" t="s">
        <v>2</v>
      </c>
    </row>
    <row r="5" spans="1:61" x14ac:dyDescent="0.3">
      <c r="A5" t="s">
        <v>27</v>
      </c>
      <c r="B5" t="s">
        <v>22</v>
      </c>
      <c r="C5" t="s">
        <v>23</v>
      </c>
      <c r="F5" t="s">
        <v>10</v>
      </c>
      <c r="G5" s="2" t="s">
        <v>49</v>
      </c>
      <c r="H5" t="s">
        <v>43</v>
      </c>
      <c r="I5" t="s">
        <v>47</v>
      </c>
      <c r="J5" t="s">
        <v>45</v>
      </c>
      <c r="K5" s="2"/>
      <c r="L5" s="2"/>
    </row>
    <row r="6" spans="1:61" x14ac:dyDescent="0.3">
      <c r="A6" s="1" t="s">
        <v>28</v>
      </c>
      <c r="B6" s="1">
        <f>IF(G5=H4,H6,IF(G5=I4,I6,J6))</f>
        <v>13.995100000000001</v>
      </c>
      <c r="C6" s="1">
        <f>IF(G6=E7,G7,IF(G6=E8,G8,G9))</f>
        <v>13.525400000000001</v>
      </c>
      <c r="F6" t="s">
        <v>11</v>
      </c>
      <c r="G6" s="2">
        <v>2</v>
      </c>
      <c r="H6" s="1">
        <f>MIN(B17:B85)</f>
        <v>3.0575999999999999</v>
      </c>
      <c r="I6">
        <f>(J6+H6)/2</f>
        <v>13.995100000000001</v>
      </c>
      <c r="J6" s="1">
        <f>MAX(B17:B85)</f>
        <v>24.932600000000001</v>
      </c>
      <c r="K6" s="2"/>
      <c r="L6" s="2"/>
    </row>
    <row r="7" spans="1:61" x14ac:dyDescent="0.3">
      <c r="A7" s="1" t="s">
        <v>29</v>
      </c>
      <c r="B7" s="1">
        <v>0</v>
      </c>
      <c r="C7" s="1">
        <v>0</v>
      </c>
      <c r="E7">
        <v>3</v>
      </c>
      <c r="F7" t="s">
        <v>46</v>
      </c>
      <c r="G7" s="1">
        <f>MAX(C17:C85)</f>
        <v>24.462900000000001</v>
      </c>
      <c r="H7" s="1"/>
      <c r="I7" s="1"/>
      <c r="J7" s="1"/>
      <c r="K7" s="1"/>
      <c r="L7" s="1"/>
    </row>
    <row r="8" spans="1:61" x14ac:dyDescent="0.3">
      <c r="A8" s="1"/>
      <c r="B8" s="1"/>
      <c r="C8" s="1"/>
      <c r="E8">
        <v>2</v>
      </c>
      <c r="G8">
        <f>(G7+G9)/2</f>
        <v>13.525400000000001</v>
      </c>
    </row>
    <row r="9" spans="1:61" x14ac:dyDescent="0.3">
      <c r="A9" s="1" t="s">
        <v>42</v>
      </c>
      <c r="B9" s="1">
        <f>MAX(B16:B18)</f>
        <v>7.5010000000000003</v>
      </c>
      <c r="C9" s="1">
        <f>MAX(C16:C18)</f>
        <v>5.3516000000000004</v>
      </c>
      <c r="E9">
        <v>1</v>
      </c>
      <c r="F9" t="s">
        <v>44</v>
      </c>
      <c r="G9" s="1">
        <f>MIN(C17:C85)</f>
        <v>2.5878999999999999</v>
      </c>
      <c r="H9" s="1"/>
      <c r="I9" s="1"/>
      <c r="J9" s="1"/>
      <c r="K9" s="1"/>
      <c r="L9" s="1"/>
    </row>
    <row r="10" spans="1:61" x14ac:dyDescent="0.3">
      <c r="A10" s="1" t="s">
        <v>41</v>
      </c>
      <c r="B10" s="1">
        <f>MIN(B16:B18)</f>
        <v>6.8239000000000001</v>
      </c>
      <c r="C10" s="1">
        <f>MIN(C16:C18)</f>
        <v>4.8437999999999999</v>
      </c>
    </row>
    <row r="11" spans="1:61" x14ac:dyDescent="0.3">
      <c r="B11" s="1"/>
      <c r="C11" s="1"/>
      <c r="E11" t="s">
        <v>17</v>
      </c>
      <c r="F11" t="s">
        <v>18</v>
      </c>
    </row>
    <row r="12" spans="1:61" x14ac:dyDescent="0.3">
      <c r="A12" t="s">
        <v>31</v>
      </c>
      <c r="B12" s="1">
        <f>B6-B7</f>
        <v>13.995100000000001</v>
      </c>
      <c r="C12" s="1">
        <f>C6-C7</f>
        <v>13.525400000000001</v>
      </c>
      <c r="D12" t="s">
        <v>6</v>
      </c>
      <c r="E12">
        <v>90</v>
      </c>
      <c r="F12">
        <f>RADIANS(E12)</f>
        <v>1.5707963267948966</v>
      </c>
      <c r="M12" t="s">
        <v>4</v>
      </c>
      <c r="N12">
        <f>SIN(RADIANS(E12))</f>
        <v>1</v>
      </c>
      <c r="O12" t="s">
        <v>5</v>
      </c>
      <c r="P12">
        <f>COS(RADIANS(E12))</f>
        <v>6.1257422745431001E-17</v>
      </c>
      <c r="U12" t="s">
        <v>24</v>
      </c>
      <c r="X12" t="s">
        <v>50</v>
      </c>
      <c r="Y12" s="3" t="s">
        <v>63</v>
      </c>
      <c r="AJ12" t="s">
        <v>39</v>
      </c>
      <c r="AQ12" t="s">
        <v>40</v>
      </c>
    </row>
    <row r="13" spans="1:61" x14ac:dyDescent="0.3">
      <c r="E13">
        <f>E12*-1</f>
        <v>-90</v>
      </c>
      <c r="AB13" t="s">
        <v>16</v>
      </c>
      <c r="AE13" t="s">
        <v>16</v>
      </c>
      <c r="AH13" t="s">
        <v>16</v>
      </c>
      <c r="AJ13" t="s">
        <v>12</v>
      </c>
      <c r="AL13" t="s">
        <v>19</v>
      </c>
      <c r="AN13" t="s">
        <v>20</v>
      </c>
      <c r="BC13" t="s">
        <v>21</v>
      </c>
      <c r="BI13" t="s">
        <v>25</v>
      </c>
    </row>
    <row r="14" spans="1:61" x14ac:dyDescent="0.3">
      <c r="H14" t="s">
        <v>57</v>
      </c>
      <c r="N14" t="s">
        <v>38</v>
      </c>
    </row>
    <row r="15" spans="1:61" x14ac:dyDescent="0.3"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U15" t="s">
        <v>7</v>
      </c>
      <c r="W15" t="s">
        <v>8</v>
      </c>
      <c r="Y15" t="s">
        <v>9</v>
      </c>
      <c r="AA15" t="s">
        <v>13</v>
      </c>
      <c r="AB15" t="s">
        <v>13</v>
      </c>
      <c r="AD15" t="s">
        <v>14</v>
      </c>
      <c r="AE15" t="s">
        <v>14</v>
      </c>
      <c r="AG15" t="s">
        <v>15</v>
      </c>
      <c r="AH15" t="s">
        <v>15</v>
      </c>
      <c r="AJ15" t="s">
        <v>10</v>
      </c>
      <c r="AK15" t="s">
        <v>11</v>
      </c>
      <c r="AL15" t="s">
        <v>10</v>
      </c>
      <c r="AM15" t="s">
        <v>11</v>
      </c>
      <c r="AN15" t="s">
        <v>10</v>
      </c>
      <c r="AO15" t="s">
        <v>11</v>
      </c>
      <c r="AQ15" t="s">
        <v>32</v>
      </c>
      <c r="AR15" t="s">
        <v>33</v>
      </c>
      <c r="AS15" t="s">
        <v>34</v>
      </c>
      <c r="AT15" t="s">
        <v>35</v>
      </c>
      <c r="AU15" t="s">
        <v>36</v>
      </c>
      <c r="AV15" t="s">
        <v>37</v>
      </c>
      <c r="BE15" t="s">
        <v>53</v>
      </c>
      <c r="BI15" t="s">
        <v>26</v>
      </c>
    </row>
    <row r="16" spans="1:61" x14ac:dyDescent="0.3">
      <c r="A16" t="s">
        <v>78</v>
      </c>
      <c r="BC16" t="s">
        <v>26</v>
      </c>
      <c r="BI16" t="str">
        <f>"M"&amp;" "&amp;B6&amp;" "&amp;C6</f>
        <v>M 13.9951 13.5254</v>
      </c>
    </row>
    <row r="17" spans="1:61" x14ac:dyDescent="0.3">
      <c r="A17" t="s">
        <v>1</v>
      </c>
      <c r="B17">
        <v>7.5010000000000003</v>
      </c>
      <c r="C17">
        <v>4.8437999999999999</v>
      </c>
      <c r="D17" t="s">
        <v>77</v>
      </c>
      <c r="E17" t="s">
        <v>77</v>
      </c>
      <c r="F17" t="s">
        <v>77</v>
      </c>
      <c r="G17" t="s">
        <v>77</v>
      </c>
      <c r="N17" s="1">
        <f>B17-$B$6</f>
        <v>-6.4941000000000004</v>
      </c>
      <c r="O17" s="1">
        <f>C17-$C$6</f>
        <v>-8.6816000000000013</v>
      </c>
      <c r="P17" s="1" t="e">
        <f>D17-$B$6</f>
        <v>#VALUE!</v>
      </c>
      <c r="Q17" s="1" t="e">
        <f>E17-$C$6</f>
        <v>#VALUE!</v>
      </c>
      <c r="R17" s="1" t="e">
        <f>F17-$B$6</f>
        <v>#VALUE!</v>
      </c>
      <c r="S17" s="1" t="e">
        <f>G17-$C$6</f>
        <v>#VALUE!</v>
      </c>
      <c r="T17" s="1">
        <f>IF(O17=0,1,SIGN(O17))</f>
        <v>-1</v>
      </c>
      <c r="U17" s="1">
        <f>T17*SQRT(N17*N17+O17*O17)</f>
        <v>-10.841748630640724</v>
      </c>
      <c r="V17" s="1" t="e">
        <f>IF(Q17=0,1,SIGN(Q17))</f>
        <v>#VALUE!</v>
      </c>
      <c r="W17" s="1" t="e">
        <f>V17*SQRT(P17*P17+Q17*Q17)</f>
        <v>#VALUE!</v>
      </c>
      <c r="X17" s="1" t="e">
        <f>IF(S17=0,1,SIGN(S17))</f>
        <v>#VALUE!</v>
      </c>
      <c r="Y17" s="1" t="e">
        <f>X17*SQRT(R17*R17+S17*S17)</f>
        <v>#VALUE!</v>
      </c>
      <c r="Z17" s="1"/>
      <c r="AA17" s="1">
        <f t="shared" ref="AA17:AA80" si="0">IF(U17=0,0,DEGREES(ASIN(N17/U17)))</f>
        <v>36.797602437900487</v>
      </c>
      <c r="AB17" s="1">
        <f>AA17+$E$12</f>
        <v>126.79760243790048</v>
      </c>
      <c r="AC17" s="1"/>
      <c r="AD17" s="1" t="e">
        <f t="shared" ref="AD17:AD80" si="1">IF(W17=0,0,DEGREES(ASIN(P17/W17)))</f>
        <v>#VALUE!</v>
      </c>
      <c r="AE17" s="1" t="e">
        <f>AD17+$E$12</f>
        <v>#VALUE!</v>
      </c>
      <c r="AF17" s="1"/>
      <c r="AG17" s="1" t="e">
        <f t="shared" ref="AG17:AG80" si="2">IF(Y17=0,0,DEGREES(ASIN(R17/Y17)))</f>
        <v>#VALUE!</v>
      </c>
      <c r="AH17" s="1" t="e">
        <f>AG17+$E$12</f>
        <v>#VALUE!</v>
      </c>
      <c r="AI17" s="1"/>
      <c r="AJ17" s="1">
        <f>SIN(RADIANS(AB17))*U17</f>
        <v>-8.6816000000000031</v>
      </c>
      <c r="AK17" s="1">
        <f>COS(RADIANS(AB17))*U17</f>
        <v>6.4940999999999987</v>
      </c>
      <c r="AL17" s="1" t="e">
        <f>SIN(RADIANS(AE17))*W17</f>
        <v>#VALUE!</v>
      </c>
      <c r="AM17" s="1" t="e">
        <f>COS(RADIANS(AE17))*W17</f>
        <v>#VALUE!</v>
      </c>
      <c r="AN17" s="1" t="e">
        <f>SIN(RADIANS(AH17))*Y17</f>
        <v>#VALUE!</v>
      </c>
      <c r="AO17" s="1" t="e">
        <f>COS(RADIANS(AH17))*Y17</f>
        <v>#VALUE!</v>
      </c>
      <c r="AP17" s="1"/>
      <c r="AQ17" s="1" t="str">
        <f>TEXT(AJ17+$B$6,$X$12)</f>
        <v>5.3135</v>
      </c>
      <c r="AR17" s="1" t="str">
        <f>TEXT(AK17+$C$6,$X$12)</f>
        <v>20.0195</v>
      </c>
      <c r="AS17" s="1" t="e">
        <f>TEXT(AL17+$B$6,$X$12)</f>
        <v>#VALUE!</v>
      </c>
      <c r="AT17" s="1" t="e">
        <f>TEXT(AM17+$C$6,$X$12)</f>
        <v>#VALUE!</v>
      </c>
      <c r="AU17" s="1" t="e">
        <f>TEXT(AN17+$B$6,$X$12)</f>
        <v>#VALUE!</v>
      </c>
      <c r="AV17" s="1" t="e">
        <f>TEXT(AO17+$C$6,$X$12)</f>
        <v>#VALUE!</v>
      </c>
      <c r="AW17" s="1"/>
      <c r="AX17" s="1"/>
      <c r="AY17" s="1"/>
      <c r="AZ17" s="1"/>
      <c r="BA17" s="1"/>
      <c r="BC17" t="str">
        <f t="shared" ref="BC17:BC85" si="3">$A17&amp;" "&amp;IF(OR($A17="M",$A17="L", $A17="C",$A17="H",$A17="Q",$A17="S",$A17="T"),$AQ17,"")&amp;IF(OR($A17="M",$A17="L", $A17="C",$A17="Q",$A17="S",$A17="T",$A17="V")," "&amp;$AR17,"")&amp;IF(OR($A17="C",$A17="Q",$A17="S")," "&amp;$AS17&amp;" "&amp;$AT17,"")&amp;IF($A17="A"," "&amp;$AW17&amp;" "&amp;$AX17&amp;" "&amp;$AY17&amp;" "&amp;$AZ17&amp;" "&amp;$BA17,"")&amp;IF(OR($A17="C",$A17="A")," "&amp;$AU17&amp;" "&amp;$AV17,"")</f>
        <v>M 5.3135 20.0195</v>
      </c>
      <c r="BI17" t="str">
        <f t="shared" ref="BI17:BI85" si="4">$A17&amp;" "&amp;IF(OR($A17="M",$A17="L", $A17="C",$A17="H",$A17="Q",$A17="S",$A17="T"),$B17,"")&amp;IF(OR($A17="M",$A17="L", $A17="C",$A17="Q",$A17="S",$A17="T",$A17="V")," "&amp;$C17,"")&amp;IF(OR($A17="C",$A17="Q",$A17="S")," "&amp;$D17&amp;" "&amp;$E17,"")&amp;IF($A17="A"," "&amp;$H17&amp;" "&amp;$I17&amp;" "&amp;$J17&amp;" "&amp;$K17&amp;" "&amp;$L17,"")&amp;IF(OR($A17="C",$A17="A")," "&amp;$F17&amp;" "&amp;$G17,"")</f>
        <v>M 7.501 4.8438</v>
      </c>
    </row>
    <row r="18" spans="1:61" x14ac:dyDescent="0.3">
      <c r="A18" t="s">
        <v>2</v>
      </c>
      <c r="B18">
        <v>6.8239000000000001</v>
      </c>
      <c r="C18">
        <v>5.3516000000000004</v>
      </c>
      <c r="D18">
        <v>6.2119</v>
      </c>
      <c r="E18">
        <v>5.9325999999999999</v>
      </c>
      <c r="F18">
        <v>5.665</v>
      </c>
      <c r="G18">
        <v>6.5869</v>
      </c>
      <c r="N18" s="1">
        <f t="shared" ref="N18:N85" si="5">B18-$B$6</f>
        <v>-7.1712000000000007</v>
      </c>
      <c r="O18" s="1">
        <f t="shared" ref="O18:O85" si="6">C18-$C$6</f>
        <v>-8.1738</v>
      </c>
      <c r="P18" s="1">
        <f t="shared" ref="P18:P85" si="7">D18-$B$6</f>
        <v>-7.7832000000000008</v>
      </c>
      <c r="Q18" s="1">
        <f t="shared" ref="Q18:Q85" si="8">E18-$C$6</f>
        <v>-7.5928000000000013</v>
      </c>
      <c r="R18" s="1">
        <f t="shared" ref="R18:R85" si="9">F18-$B$6</f>
        <v>-8.3301000000000016</v>
      </c>
      <c r="S18" s="1">
        <f t="shared" ref="S18:S85" si="10">G18-$C$6</f>
        <v>-6.9385000000000012</v>
      </c>
      <c r="T18" s="1">
        <f t="shared" ref="T18:T85" si="11">IF(O18=0,1,SIGN(O18))</f>
        <v>-1</v>
      </c>
      <c r="U18" s="1">
        <f t="shared" ref="U18:U81" si="12">T18*SQRT(N18*N18+O18*O18)</f>
        <v>-10.873689156859323</v>
      </c>
      <c r="V18" s="1">
        <f t="shared" ref="V18:V85" si="13">IF(Q18=0,1,SIGN(Q18))</f>
        <v>-1</v>
      </c>
      <c r="W18" s="1">
        <f t="shared" ref="W18:W81" si="14">V18*SQRT(P18*P18+Q18*Q18)</f>
        <v>-10.873307412190645</v>
      </c>
      <c r="X18" s="1">
        <f t="shared" ref="X18:X85" si="15">IF(S18=0,1,SIGN(S18))</f>
        <v>-1</v>
      </c>
      <c r="Y18" s="1">
        <f t="shared" ref="Y18:Y81" si="16">X18*SQRT(R18*R18+S18*S18)</f>
        <v>-10.841279825740136</v>
      </c>
      <c r="Z18" s="1"/>
      <c r="AA18" s="1">
        <f t="shared" si="0"/>
        <v>41.26176511859272</v>
      </c>
      <c r="AB18" s="1">
        <f t="shared" ref="AB18:AB81" si="17">AA18+$E$12</f>
        <v>131.26176511859273</v>
      </c>
      <c r="AC18" s="1"/>
      <c r="AD18" s="1">
        <f t="shared" si="1"/>
        <v>45.709453621224775</v>
      </c>
      <c r="AE18" s="1">
        <f t="shared" ref="AE18:AE81" si="18">AD18+$E$12</f>
        <v>135.70945362122478</v>
      </c>
      <c r="AF18" s="1"/>
      <c r="AG18" s="1">
        <f t="shared" si="2"/>
        <v>50.207623980086623</v>
      </c>
      <c r="AH18" s="1">
        <f t="shared" ref="AH18:AH81" si="19">AG18+$E$12</f>
        <v>140.20762398008662</v>
      </c>
      <c r="AI18" s="1"/>
      <c r="AJ18" s="1">
        <f t="shared" ref="AJ18:AJ85" si="20">SIN(RADIANS(AB18))*U18</f>
        <v>-8.1737999999999982</v>
      </c>
      <c r="AK18" s="1">
        <f t="shared" ref="AK18:AK85" si="21">COS(RADIANS(AB18))*U18</f>
        <v>7.1712000000000025</v>
      </c>
      <c r="AL18" s="1">
        <f t="shared" ref="AL18:AL85" si="22">SIN(RADIANS(AE18))*W18</f>
        <v>-7.5928000000000013</v>
      </c>
      <c r="AM18" s="1">
        <f t="shared" ref="AM18:AM85" si="23">COS(RADIANS(AE18))*W18</f>
        <v>7.7832000000000008</v>
      </c>
      <c r="AN18" s="1">
        <f t="shared" ref="AN18:AN85" si="24">SIN(RADIANS(AH18))*Y18</f>
        <v>-6.938500000000003</v>
      </c>
      <c r="AO18" s="1">
        <f t="shared" ref="AO18:AO85" si="25">COS(RADIANS(AH18))*Y18</f>
        <v>8.3301000000000016</v>
      </c>
      <c r="AP18" s="1"/>
      <c r="AQ18" s="1" t="str">
        <f t="shared" ref="AQ18:AQ85" si="26">TEXT(AJ18+$B$6,$X$12)</f>
        <v>5.8213</v>
      </c>
      <c r="AR18" s="1" t="str">
        <f t="shared" ref="AR18:AR85" si="27">TEXT(AK18+$C$6,$X$12)</f>
        <v>20.6966</v>
      </c>
      <c r="AS18" s="1" t="str">
        <f t="shared" ref="AS18:AS85" si="28">TEXT(AL18+$B$6,$X$12)</f>
        <v>6.4023</v>
      </c>
      <c r="AT18" s="1" t="str">
        <f t="shared" ref="AT18:AT85" si="29">TEXT(AM18+$C$6,$X$12)</f>
        <v>21.3086</v>
      </c>
      <c r="AU18" s="1" t="str">
        <f t="shared" ref="AU18:AU85" si="30">TEXT(AN18+$B$6,$X$12)</f>
        <v>7.0566</v>
      </c>
      <c r="AV18" s="1" t="str">
        <f t="shared" ref="AV18:AV85" si="31">TEXT(AO18+$C$6,$X$12)</f>
        <v>21.8555</v>
      </c>
      <c r="AW18" s="1"/>
      <c r="AX18" s="1"/>
      <c r="AY18" s="1"/>
      <c r="AZ18" s="1"/>
      <c r="BA18" s="1"/>
      <c r="BC18" t="str">
        <f t="shared" si="3"/>
        <v>C 5.8213 20.6966 6.4023 21.3086 7.0566 21.8555</v>
      </c>
      <c r="BI18" t="str">
        <f t="shared" si="4"/>
        <v>C 6.8239 5.3516 6.2119 5.9326 5.665 6.5869</v>
      </c>
    </row>
    <row r="19" spans="1:61" x14ac:dyDescent="0.3">
      <c r="A19" t="s">
        <v>2</v>
      </c>
      <c r="B19">
        <v>5.1181999999999999</v>
      </c>
      <c r="C19">
        <v>7.2412000000000001</v>
      </c>
      <c r="D19">
        <v>4.6509999999999998</v>
      </c>
      <c r="E19">
        <v>7.9459999999999997</v>
      </c>
      <c r="F19">
        <v>4.2637</v>
      </c>
      <c r="G19">
        <v>8.7012</v>
      </c>
      <c r="N19" s="1">
        <f t="shared" si="5"/>
        <v>-8.8769000000000009</v>
      </c>
      <c r="O19" s="1">
        <f t="shared" si="6"/>
        <v>-6.2842000000000011</v>
      </c>
      <c r="P19" s="1">
        <f t="shared" si="7"/>
        <v>-9.344100000000001</v>
      </c>
      <c r="Q19" s="1">
        <f t="shared" si="8"/>
        <v>-5.5794000000000015</v>
      </c>
      <c r="R19" s="1">
        <f t="shared" si="9"/>
        <v>-9.7314000000000007</v>
      </c>
      <c r="S19" s="1">
        <f t="shared" si="10"/>
        <v>-4.8242000000000012</v>
      </c>
      <c r="T19" s="1">
        <f t="shared" si="11"/>
        <v>-1</v>
      </c>
      <c r="U19" s="1">
        <f t="shared" si="12"/>
        <v>-10.876144686882389</v>
      </c>
      <c r="V19" s="1">
        <f t="shared" si="13"/>
        <v>-1</v>
      </c>
      <c r="W19" s="1">
        <f t="shared" si="14"/>
        <v>-10.883102001267838</v>
      </c>
      <c r="X19" s="1">
        <f t="shared" si="15"/>
        <v>-1</v>
      </c>
      <c r="Y19" s="1">
        <f t="shared" si="16"/>
        <v>-10.861540019720961</v>
      </c>
      <c r="Z19" s="1"/>
      <c r="AA19" s="1">
        <f t="shared" si="0"/>
        <v>54.704280280787707</v>
      </c>
      <c r="AB19" s="1">
        <f t="shared" si="17"/>
        <v>144.70428028078771</v>
      </c>
      <c r="AC19" s="1"/>
      <c r="AD19" s="1">
        <f t="shared" si="1"/>
        <v>59.158403348629129</v>
      </c>
      <c r="AE19" s="1">
        <f t="shared" si="18"/>
        <v>149.15840334862912</v>
      </c>
      <c r="AF19" s="1"/>
      <c r="AG19" s="1">
        <f t="shared" si="2"/>
        <v>63.630754446763667</v>
      </c>
      <c r="AH19" s="1">
        <f t="shared" si="19"/>
        <v>153.63075444676366</v>
      </c>
      <c r="AI19" s="1"/>
      <c r="AJ19" s="1">
        <f t="shared" si="20"/>
        <v>-6.2841999999999985</v>
      </c>
      <c r="AK19" s="1">
        <f t="shared" si="21"/>
        <v>8.8769000000000027</v>
      </c>
      <c r="AL19" s="1">
        <f t="shared" si="22"/>
        <v>-5.5794000000000015</v>
      </c>
      <c r="AM19" s="1">
        <f t="shared" si="23"/>
        <v>9.344100000000001</v>
      </c>
      <c r="AN19" s="1">
        <f t="shared" si="24"/>
        <v>-4.824200000000002</v>
      </c>
      <c r="AO19" s="1">
        <f t="shared" si="25"/>
        <v>9.7313999999999989</v>
      </c>
      <c r="AP19" s="1"/>
      <c r="AQ19" s="1" t="str">
        <f t="shared" si="26"/>
        <v>7.7109</v>
      </c>
      <c r="AR19" s="1" t="str">
        <f t="shared" si="27"/>
        <v>22.4023</v>
      </c>
      <c r="AS19" s="1" t="str">
        <f t="shared" si="28"/>
        <v>8.4157</v>
      </c>
      <c r="AT19" s="1" t="str">
        <f t="shared" si="29"/>
        <v>22.8695</v>
      </c>
      <c r="AU19" s="1" t="str">
        <f t="shared" si="30"/>
        <v>9.1709</v>
      </c>
      <c r="AV19" s="1" t="str">
        <f t="shared" si="31"/>
        <v>23.2568</v>
      </c>
      <c r="AW19" s="1"/>
      <c r="AX19" s="1"/>
      <c r="AY19" s="1"/>
      <c r="AZ19" s="1"/>
      <c r="BA19" s="1"/>
      <c r="BC19" t="str">
        <f t="shared" si="3"/>
        <v>C 7.7109 22.4023 8.4157 22.8695 9.1709 23.2568</v>
      </c>
      <c r="BI19" t="str">
        <f t="shared" si="4"/>
        <v>C 5.1182 7.2412 4.651 7.946 4.2637 8.7012</v>
      </c>
    </row>
    <row r="20" spans="1:61" x14ac:dyDescent="0.3">
      <c r="A20" t="s">
        <v>2</v>
      </c>
      <c r="B20">
        <v>3.8763000000000001</v>
      </c>
      <c r="C20">
        <v>9.4564000000000004</v>
      </c>
      <c r="D20">
        <v>3.5785</v>
      </c>
      <c r="E20">
        <v>10.2555</v>
      </c>
      <c r="F20">
        <v>3.3700999999999999</v>
      </c>
      <c r="G20">
        <v>11.098599999999999</v>
      </c>
      <c r="N20" s="1">
        <f t="shared" si="5"/>
        <v>-10.1188</v>
      </c>
      <c r="O20" s="1">
        <f t="shared" si="6"/>
        <v>-4.0690000000000008</v>
      </c>
      <c r="P20" s="1">
        <f t="shared" si="7"/>
        <v>-10.416600000000001</v>
      </c>
      <c r="Q20" s="1">
        <f t="shared" si="8"/>
        <v>-3.2699000000000016</v>
      </c>
      <c r="R20" s="1">
        <f t="shared" si="9"/>
        <v>-10.625</v>
      </c>
      <c r="S20" s="1">
        <f t="shared" si="10"/>
        <v>-2.4268000000000018</v>
      </c>
      <c r="T20" s="1">
        <f t="shared" si="11"/>
        <v>-1</v>
      </c>
      <c r="U20" s="1">
        <f t="shared" si="12"/>
        <v>-10.906276836757813</v>
      </c>
      <c r="V20" s="1">
        <f t="shared" si="13"/>
        <v>-1</v>
      </c>
      <c r="W20" s="1">
        <f t="shared" si="14"/>
        <v>-10.917774570396663</v>
      </c>
      <c r="X20" s="1">
        <f t="shared" si="15"/>
        <v>-1</v>
      </c>
      <c r="Y20" s="1">
        <f t="shared" si="16"/>
        <v>-10.898622997424951</v>
      </c>
      <c r="Z20" s="1"/>
      <c r="AA20" s="1">
        <f t="shared" si="0"/>
        <v>68.093816968380565</v>
      </c>
      <c r="AB20" s="1">
        <f t="shared" si="17"/>
        <v>158.09381696838057</v>
      </c>
      <c r="AC20" s="1"/>
      <c r="AD20" s="1">
        <f t="shared" si="1"/>
        <v>72.572279701142818</v>
      </c>
      <c r="AE20" s="1">
        <f t="shared" si="18"/>
        <v>162.5722797011428</v>
      </c>
      <c r="AF20" s="1"/>
      <c r="AG20" s="1">
        <f t="shared" si="2"/>
        <v>77.134076985065889</v>
      </c>
      <c r="AH20" s="1">
        <f t="shared" si="19"/>
        <v>167.13407698506589</v>
      </c>
      <c r="AI20" s="1"/>
      <c r="AJ20" s="1">
        <f t="shared" si="20"/>
        <v>-4.0689999999999991</v>
      </c>
      <c r="AK20" s="1">
        <f t="shared" si="21"/>
        <v>10.1188</v>
      </c>
      <c r="AL20" s="1">
        <f t="shared" si="22"/>
        <v>-3.2699000000000038</v>
      </c>
      <c r="AM20" s="1">
        <f t="shared" si="23"/>
        <v>10.416600000000001</v>
      </c>
      <c r="AN20" s="1">
        <f t="shared" si="24"/>
        <v>-2.4268000000000054</v>
      </c>
      <c r="AO20" s="1">
        <f t="shared" si="25"/>
        <v>10.625</v>
      </c>
      <c r="AP20" s="1"/>
      <c r="AQ20" s="1" t="str">
        <f t="shared" si="26"/>
        <v>9.9261</v>
      </c>
      <c r="AR20" s="1" t="str">
        <f t="shared" si="27"/>
        <v>23.6442</v>
      </c>
      <c r="AS20" s="1" t="str">
        <f t="shared" si="28"/>
        <v>10.7252</v>
      </c>
      <c r="AT20" s="1" t="str">
        <f t="shared" si="29"/>
        <v>23.942</v>
      </c>
      <c r="AU20" s="1" t="str">
        <f t="shared" si="30"/>
        <v>11.5683</v>
      </c>
      <c r="AV20" s="1" t="str">
        <f t="shared" si="31"/>
        <v>24.1504</v>
      </c>
      <c r="AW20" s="1"/>
      <c r="AX20" s="1"/>
      <c r="AY20" s="1"/>
      <c r="AZ20" s="1"/>
      <c r="BA20" s="1"/>
      <c r="BC20" t="str">
        <f t="shared" si="3"/>
        <v>C 9.9261 23.6442 10.7252 23.942 11.5683 24.1504</v>
      </c>
      <c r="BI20" t="str">
        <f t="shared" si="4"/>
        <v>C 3.8763 9.4564 3.5785 10.2555 3.3701 11.0986</v>
      </c>
    </row>
    <row r="21" spans="1:61" x14ac:dyDescent="0.3">
      <c r="A21" t="s">
        <v>2</v>
      </c>
      <c r="B21">
        <v>3.1617999999999999</v>
      </c>
      <c r="C21">
        <v>11.941700000000001</v>
      </c>
      <c r="D21">
        <v>3.0575999999999999</v>
      </c>
      <c r="E21">
        <v>12.815799999999999</v>
      </c>
      <c r="F21">
        <v>3.0575999999999999</v>
      </c>
      <c r="G21">
        <v>13.720700000000001</v>
      </c>
      <c r="N21" s="1">
        <f t="shared" si="5"/>
        <v>-10.833300000000001</v>
      </c>
      <c r="O21" s="1">
        <f t="shared" si="6"/>
        <v>-1.5837000000000003</v>
      </c>
      <c r="P21" s="1">
        <f t="shared" si="7"/>
        <v>-10.9375</v>
      </c>
      <c r="Q21" s="1">
        <f t="shared" si="8"/>
        <v>-0.70960000000000178</v>
      </c>
      <c r="R21" s="1">
        <f t="shared" si="9"/>
        <v>-10.9375</v>
      </c>
      <c r="S21" s="1">
        <f t="shared" si="10"/>
        <v>0.19529999999999959</v>
      </c>
      <c r="T21" s="1">
        <f t="shared" si="11"/>
        <v>-1</v>
      </c>
      <c r="U21" s="1">
        <f t="shared" si="12"/>
        <v>-10.948447130986203</v>
      </c>
      <c r="V21" s="1">
        <f t="shared" si="13"/>
        <v>-1</v>
      </c>
      <c r="W21" s="1">
        <f t="shared" si="14"/>
        <v>-10.960494441857994</v>
      </c>
      <c r="X21" s="1">
        <f t="shared" si="15"/>
        <v>1</v>
      </c>
      <c r="Y21" s="1">
        <f t="shared" si="16"/>
        <v>10.939243499438158</v>
      </c>
      <c r="Z21" s="1"/>
      <c r="AA21" s="1">
        <f t="shared" si="0"/>
        <v>81.682950335381349</v>
      </c>
      <c r="AB21" s="1">
        <f t="shared" si="17"/>
        <v>171.68295033538135</v>
      </c>
      <c r="AC21" s="1"/>
      <c r="AD21" s="1">
        <f t="shared" si="1"/>
        <v>86.287983059624622</v>
      </c>
      <c r="AE21" s="1">
        <f t="shared" si="18"/>
        <v>176.28798305962462</v>
      </c>
      <c r="AF21" s="1"/>
      <c r="AG21" s="1">
        <f t="shared" si="2"/>
        <v>-88.977035271350587</v>
      </c>
      <c r="AH21" s="1">
        <f t="shared" si="19"/>
        <v>1.0229647286494128</v>
      </c>
      <c r="AI21" s="1"/>
      <c r="AJ21" s="1">
        <f t="shared" si="20"/>
        <v>-1.5837000000000023</v>
      </c>
      <c r="AK21" s="1">
        <f t="shared" si="21"/>
        <v>10.833300000000001</v>
      </c>
      <c r="AL21" s="1">
        <f t="shared" si="22"/>
        <v>-0.70959999999999157</v>
      </c>
      <c r="AM21" s="1">
        <f t="shared" si="23"/>
        <v>10.9375</v>
      </c>
      <c r="AN21" s="1">
        <f t="shared" si="24"/>
        <v>0.19530000000001047</v>
      </c>
      <c r="AO21" s="1">
        <f t="shared" si="25"/>
        <v>10.9375</v>
      </c>
      <c r="AP21" s="1"/>
      <c r="AQ21" s="1" t="str">
        <f t="shared" si="26"/>
        <v>12.4114</v>
      </c>
      <c r="AR21" s="1" t="str">
        <f t="shared" si="27"/>
        <v>24.3587</v>
      </c>
      <c r="AS21" s="1" t="str">
        <f t="shared" si="28"/>
        <v>13.2855</v>
      </c>
      <c r="AT21" s="1" t="str">
        <f t="shared" si="29"/>
        <v>24.4629</v>
      </c>
      <c r="AU21" s="1" t="str">
        <f t="shared" si="30"/>
        <v>14.1904</v>
      </c>
      <c r="AV21" s="1" t="str">
        <f t="shared" si="31"/>
        <v>24.4629</v>
      </c>
      <c r="AW21" s="1"/>
      <c r="AX21" s="1"/>
      <c r="AY21" s="1"/>
      <c r="AZ21" s="1"/>
      <c r="BA21" s="1"/>
      <c r="BC21" t="str">
        <f t="shared" si="3"/>
        <v>C 12.4114 24.3587 13.2855 24.4629 14.1904 24.4629</v>
      </c>
      <c r="BI21" t="str">
        <f t="shared" si="4"/>
        <v>C 3.1618 11.9417 3.0576 12.8158 3.0576 13.7207</v>
      </c>
    </row>
    <row r="22" spans="1:61" x14ac:dyDescent="0.3">
      <c r="A22" t="s">
        <v>2</v>
      </c>
      <c r="B22">
        <v>3.0575999999999999</v>
      </c>
      <c r="C22">
        <v>14.7103</v>
      </c>
      <c r="D22">
        <v>3.1846000000000001</v>
      </c>
      <c r="E22">
        <v>15.665699999999999</v>
      </c>
      <c r="F22">
        <v>3.4384999999999999</v>
      </c>
      <c r="G22">
        <v>16.5869</v>
      </c>
      <c r="N22" s="1">
        <f t="shared" si="5"/>
        <v>-10.9375</v>
      </c>
      <c r="O22" s="1">
        <f t="shared" si="6"/>
        <v>1.184899999999999</v>
      </c>
      <c r="P22" s="1">
        <f t="shared" si="7"/>
        <v>-10.810500000000001</v>
      </c>
      <c r="Q22" s="1">
        <f t="shared" si="8"/>
        <v>2.1402999999999981</v>
      </c>
      <c r="R22" s="1">
        <f t="shared" si="9"/>
        <v>-10.556600000000001</v>
      </c>
      <c r="S22" s="1">
        <f t="shared" si="10"/>
        <v>3.0614999999999988</v>
      </c>
      <c r="T22" s="1">
        <f t="shared" si="11"/>
        <v>1</v>
      </c>
      <c r="U22" s="1">
        <f t="shared" si="12"/>
        <v>11.00149509203181</v>
      </c>
      <c r="V22" s="1">
        <f t="shared" si="13"/>
        <v>1</v>
      </c>
      <c r="W22" s="1">
        <f t="shared" si="14"/>
        <v>11.020335491263413</v>
      </c>
      <c r="X22" s="1">
        <f t="shared" si="15"/>
        <v>1</v>
      </c>
      <c r="Y22" s="1">
        <f t="shared" si="16"/>
        <v>10.991568851169518</v>
      </c>
      <c r="Z22" s="1"/>
      <c r="AA22" s="1">
        <f t="shared" si="0"/>
        <v>-83.817048260281126</v>
      </c>
      <c r="AB22" s="1">
        <f t="shared" si="17"/>
        <v>6.1829517397188738</v>
      </c>
      <c r="AC22" s="1"/>
      <c r="AD22" s="1">
        <f t="shared" si="1"/>
        <v>-78.801206891416228</v>
      </c>
      <c r="AE22" s="1">
        <f t="shared" si="18"/>
        <v>11.198793108583772</v>
      </c>
      <c r="AF22" s="1"/>
      <c r="AG22" s="1">
        <f t="shared" si="2"/>
        <v>-73.827410431111261</v>
      </c>
      <c r="AH22" s="1">
        <f t="shared" si="19"/>
        <v>16.172589568888739</v>
      </c>
      <c r="AI22" s="1"/>
      <c r="AJ22" s="1">
        <f t="shared" si="20"/>
        <v>1.1849000000000092</v>
      </c>
      <c r="AK22" s="1">
        <f t="shared" si="21"/>
        <v>10.937499999999998</v>
      </c>
      <c r="AL22" s="1">
        <f t="shared" si="22"/>
        <v>2.140300000000007</v>
      </c>
      <c r="AM22" s="1">
        <f t="shared" si="23"/>
        <v>10.810499999999999</v>
      </c>
      <c r="AN22" s="1">
        <f t="shared" si="24"/>
        <v>3.061499999999997</v>
      </c>
      <c r="AO22" s="1">
        <f t="shared" si="25"/>
        <v>10.556600000000001</v>
      </c>
      <c r="AP22" s="1"/>
      <c r="AQ22" s="1" t="str">
        <f t="shared" si="26"/>
        <v>15.18</v>
      </c>
      <c r="AR22" s="1" t="str">
        <f t="shared" si="27"/>
        <v>24.4629</v>
      </c>
      <c r="AS22" s="1" t="str">
        <f t="shared" si="28"/>
        <v>16.1354</v>
      </c>
      <c r="AT22" s="1" t="str">
        <f t="shared" si="29"/>
        <v>24.3359</v>
      </c>
      <c r="AU22" s="1" t="str">
        <f t="shared" si="30"/>
        <v>17.0566</v>
      </c>
      <c r="AV22" s="1" t="str">
        <f t="shared" si="31"/>
        <v>24.082</v>
      </c>
      <c r="AW22" s="1"/>
      <c r="AX22" s="1"/>
      <c r="AY22" s="1"/>
      <c r="AZ22" s="1"/>
      <c r="BA22" s="1"/>
      <c r="BC22" t="str">
        <f t="shared" si="3"/>
        <v>C 15.18 24.4629 16.1354 24.3359 17.0566 24.082</v>
      </c>
      <c r="BI22" t="str">
        <f t="shared" si="4"/>
        <v>C 3.0576 14.7103 3.1846 15.6657 3.4385 16.5869</v>
      </c>
    </row>
    <row r="23" spans="1:61" x14ac:dyDescent="0.3">
      <c r="A23" t="s">
        <v>2</v>
      </c>
      <c r="B23">
        <v>3.6924000000000001</v>
      </c>
      <c r="C23">
        <v>17.508099999999999</v>
      </c>
      <c r="D23">
        <v>4.0505000000000004</v>
      </c>
      <c r="E23">
        <v>18.3659</v>
      </c>
      <c r="F23">
        <v>4.5126999999999997</v>
      </c>
      <c r="G23">
        <v>19.1602</v>
      </c>
      <c r="N23" s="1">
        <f t="shared" si="5"/>
        <v>-10.302700000000002</v>
      </c>
      <c r="O23" s="1">
        <f t="shared" si="6"/>
        <v>3.9826999999999977</v>
      </c>
      <c r="P23" s="1">
        <f t="shared" si="7"/>
        <v>-9.9446000000000012</v>
      </c>
      <c r="Q23" s="1">
        <f t="shared" si="8"/>
        <v>4.8404999999999987</v>
      </c>
      <c r="R23" s="1">
        <f t="shared" si="9"/>
        <v>-9.4824000000000019</v>
      </c>
      <c r="S23" s="1">
        <f t="shared" si="10"/>
        <v>5.6347999999999985</v>
      </c>
      <c r="T23" s="1">
        <f t="shared" si="11"/>
        <v>1</v>
      </c>
      <c r="U23" s="1">
        <f t="shared" si="12"/>
        <v>11.045701724200233</v>
      </c>
      <c r="V23" s="1">
        <f t="shared" si="13"/>
        <v>1</v>
      </c>
      <c r="W23" s="1">
        <f t="shared" si="14"/>
        <v>11.06008632018756</v>
      </c>
      <c r="X23" s="1">
        <f t="shared" si="15"/>
        <v>1</v>
      </c>
      <c r="Y23" s="1">
        <f t="shared" si="16"/>
        <v>11.030271111808631</v>
      </c>
      <c r="Z23" s="1"/>
      <c r="AA23" s="1">
        <f t="shared" si="0"/>
        <v>-68.86506487403183</v>
      </c>
      <c r="AB23" s="1">
        <f t="shared" si="17"/>
        <v>21.13493512596817</v>
      </c>
      <c r="AC23" s="1"/>
      <c r="AD23" s="1">
        <f t="shared" si="1"/>
        <v>-64.045655605193616</v>
      </c>
      <c r="AE23" s="1">
        <f t="shared" si="18"/>
        <v>25.954344394806384</v>
      </c>
      <c r="AF23" s="1"/>
      <c r="AG23" s="1">
        <f t="shared" si="2"/>
        <v>-59.279620162181736</v>
      </c>
      <c r="AH23" s="1">
        <f t="shared" si="19"/>
        <v>30.720379837818264</v>
      </c>
      <c r="AI23" s="1"/>
      <c r="AJ23" s="1">
        <f t="shared" si="20"/>
        <v>3.9826999999999995</v>
      </c>
      <c r="AK23" s="1">
        <f t="shared" si="21"/>
        <v>10.3027</v>
      </c>
      <c r="AL23" s="1">
        <f t="shared" si="22"/>
        <v>4.840499999999996</v>
      </c>
      <c r="AM23" s="1">
        <f t="shared" si="23"/>
        <v>9.9446000000000012</v>
      </c>
      <c r="AN23" s="1">
        <f t="shared" si="24"/>
        <v>5.6347999999999976</v>
      </c>
      <c r="AO23" s="1">
        <f t="shared" si="25"/>
        <v>9.4824000000000019</v>
      </c>
      <c r="AP23" s="1"/>
      <c r="AQ23" s="1" t="str">
        <f t="shared" si="26"/>
        <v>17.9778</v>
      </c>
      <c r="AR23" s="1" t="str">
        <f t="shared" si="27"/>
        <v>23.8281</v>
      </c>
      <c r="AS23" s="1" t="str">
        <f t="shared" si="28"/>
        <v>18.8356</v>
      </c>
      <c r="AT23" s="1" t="str">
        <f t="shared" si="29"/>
        <v>23.47</v>
      </c>
      <c r="AU23" s="1" t="str">
        <f t="shared" si="30"/>
        <v>19.6299</v>
      </c>
      <c r="AV23" s="1" t="str">
        <f t="shared" si="31"/>
        <v>23.0078</v>
      </c>
      <c r="AW23" s="1"/>
      <c r="AX23" s="1"/>
      <c r="AY23" s="1"/>
      <c r="AZ23" s="1"/>
      <c r="BA23" s="1"/>
      <c r="BC23" t="str">
        <f t="shared" si="3"/>
        <v>C 17.9778 23.8281 18.8356 23.47 19.6299 23.0078</v>
      </c>
      <c r="BI23" t="str">
        <f t="shared" si="4"/>
        <v>C 3.6924 17.5081 4.0505 18.3659 4.5127 19.1602</v>
      </c>
    </row>
    <row r="24" spans="1:61" x14ac:dyDescent="0.3">
      <c r="A24" t="s">
        <v>2</v>
      </c>
      <c r="B24">
        <v>4.9748999999999999</v>
      </c>
      <c r="C24">
        <v>19.9544</v>
      </c>
      <c r="D24">
        <v>5.5316000000000001</v>
      </c>
      <c r="E24">
        <v>20.677099999999999</v>
      </c>
      <c r="F24">
        <v>6.1825999999999999</v>
      </c>
      <c r="G24">
        <v>21.328099999999999</v>
      </c>
      <c r="N24" s="1">
        <f t="shared" si="5"/>
        <v>-9.0202000000000009</v>
      </c>
      <c r="O24" s="1">
        <f t="shared" si="6"/>
        <v>6.4289999999999985</v>
      </c>
      <c r="P24" s="1">
        <f t="shared" si="7"/>
        <v>-8.4634999999999998</v>
      </c>
      <c r="Q24" s="1">
        <f t="shared" si="8"/>
        <v>7.1516999999999982</v>
      </c>
      <c r="R24" s="1">
        <f t="shared" si="9"/>
        <v>-7.8125000000000009</v>
      </c>
      <c r="S24" s="1">
        <f t="shared" si="10"/>
        <v>7.802699999999998</v>
      </c>
      <c r="T24" s="1">
        <f t="shared" si="11"/>
        <v>1</v>
      </c>
      <c r="U24" s="1">
        <f t="shared" si="12"/>
        <v>11.076824862748349</v>
      </c>
      <c r="V24" s="1">
        <f t="shared" si="13"/>
        <v>1</v>
      </c>
      <c r="W24" s="1">
        <f t="shared" si="14"/>
        <v>11.080507440546212</v>
      </c>
      <c r="X24" s="1">
        <f t="shared" si="15"/>
        <v>1</v>
      </c>
      <c r="Y24" s="1">
        <f t="shared" si="16"/>
        <v>11.041615984084938</v>
      </c>
      <c r="Z24" s="1"/>
      <c r="AA24" s="1">
        <f t="shared" si="0"/>
        <v>-54.521249656355089</v>
      </c>
      <c r="AB24" s="1">
        <f t="shared" si="17"/>
        <v>35.478750343644911</v>
      </c>
      <c r="AC24" s="1"/>
      <c r="AD24" s="1">
        <f t="shared" si="1"/>
        <v>-49.802022231554737</v>
      </c>
      <c r="AE24" s="1">
        <f t="shared" si="18"/>
        <v>40.197977768445263</v>
      </c>
      <c r="AF24" s="1"/>
      <c r="AG24" s="1">
        <f t="shared" si="2"/>
        <v>-45.035958461339497</v>
      </c>
      <c r="AH24" s="1">
        <f t="shared" si="19"/>
        <v>44.964041538660503</v>
      </c>
      <c r="AI24" s="1"/>
      <c r="AJ24" s="1">
        <f t="shared" si="20"/>
        <v>6.4289999999999967</v>
      </c>
      <c r="AK24" s="1">
        <f t="shared" si="21"/>
        <v>9.0202000000000009</v>
      </c>
      <c r="AL24" s="1">
        <f t="shared" si="22"/>
        <v>7.1516999999999982</v>
      </c>
      <c r="AM24" s="1">
        <f t="shared" si="23"/>
        <v>8.4634999999999998</v>
      </c>
      <c r="AN24" s="1">
        <f t="shared" si="24"/>
        <v>7.8026999999999989</v>
      </c>
      <c r="AO24" s="1">
        <f t="shared" si="25"/>
        <v>7.8125000000000018</v>
      </c>
      <c r="AP24" s="1"/>
      <c r="AQ24" s="1" t="str">
        <f t="shared" si="26"/>
        <v>20.4241</v>
      </c>
      <c r="AR24" s="1" t="str">
        <f t="shared" si="27"/>
        <v>22.5456</v>
      </c>
      <c r="AS24" s="1" t="str">
        <f t="shared" si="28"/>
        <v>21.1468</v>
      </c>
      <c r="AT24" s="1" t="str">
        <f t="shared" si="29"/>
        <v>21.9889</v>
      </c>
      <c r="AU24" s="1" t="str">
        <f t="shared" si="30"/>
        <v>21.7978</v>
      </c>
      <c r="AV24" s="1" t="str">
        <f t="shared" si="31"/>
        <v>21.3379</v>
      </c>
      <c r="AW24" s="1"/>
      <c r="AX24" s="1"/>
      <c r="AY24" s="1"/>
      <c r="AZ24" s="1"/>
      <c r="BA24" s="1"/>
      <c r="BC24" t="str">
        <f t="shared" si="3"/>
        <v>C 20.4241 22.5456 21.1468 21.9889 21.7978 21.3379</v>
      </c>
      <c r="BI24" t="str">
        <f t="shared" si="4"/>
        <v>C 4.9749 19.9544 5.5316 20.6771 6.1826 21.3281</v>
      </c>
    </row>
    <row r="25" spans="1:61" x14ac:dyDescent="0.3">
      <c r="A25" t="s">
        <v>2</v>
      </c>
      <c r="B25">
        <v>6.8337000000000003</v>
      </c>
      <c r="C25">
        <v>21.979199999999999</v>
      </c>
      <c r="D25">
        <v>7.5563000000000002</v>
      </c>
      <c r="E25">
        <v>22.537400000000002</v>
      </c>
      <c r="F25">
        <v>8.3506</v>
      </c>
      <c r="G25">
        <v>23.0029</v>
      </c>
      <c r="N25" s="1">
        <f t="shared" si="5"/>
        <v>-7.1614000000000004</v>
      </c>
      <c r="O25" s="1">
        <f t="shared" si="6"/>
        <v>8.4537999999999975</v>
      </c>
      <c r="P25" s="1">
        <f t="shared" si="7"/>
        <v>-6.4388000000000005</v>
      </c>
      <c r="Q25" s="1">
        <f t="shared" si="8"/>
        <v>9.0120000000000005</v>
      </c>
      <c r="R25" s="1">
        <f t="shared" si="9"/>
        <v>-5.6445000000000007</v>
      </c>
      <c r="S25" s="1">
        <f t="shared" si="10"/>
        <v>9.4774999999999991</v>
      </c>
      <c r="T25" s="1">
        <f t="shared" si="11"/>
        <v>1</v>
      </c>
      <c r="U25" s="1">
        <f t="shared" si="12"/>
        <v>11.079367509023246</v>
      </c>
      <c r="V25" s="1">
        <f t="shared" si="13"/>
        <v>1</v>
      </c>
      <c r="W25" s="1">
        <f t="shared" si="14"/>
        <v>11.075842606321201</v>
      </c>
      <c r="X25" s="1">
        <f t="shared" si="15"/>
        <v>1</v>
      </c>
      <c r="Y25" s="1">
        <f t="shared" si="16"/>
        <v>11.031019286539209</v>
      </c>
      <c r="Z25" s="1"/>
      <c r="AA25" s="1">
        <f t="shared" si="0"/>
        <v>-40.268669303078759</v>
      </c>
      <c r="AB25" s="1">
        <f t="shared" si="17"/>
        <v>49.731330696921241</v>
      </c>
      <c r="AC25" s="1"/>
      <c r="AD25" s="1">
        <f t="shared" si="1"/>
        <v>-35.544653495064999</v>
      </c>
      <c r="AE25" s="1">
        <f t="shared" si="18"/>
        <v>54.455346504935001</v>
      </c>
      <c r="AF25" s="1"/>
      <c r="AG25" s="1">
        <f t="shared" si="2"/>
        <v>-30.776693660751693</v>
      </c>
      <c r="AH25" s="1">
        <f t="shared" si="19"/>
        <v>59.22330633924831</v>
      </c>
      <c r="AI25" s="1"/>
      <c r="AJ25" s="1">
        <f t="shared" si="20"/>
        <v>8.4537999999999975</v>
      </c>
      <c r="AK25" s="1">
        <f t="shared" si="21"/>
        <v>7.1614000000000013</v>
      </c>
      <c r="AL25" s="1">
        <f t="shared" si="22"/>
        <v>9.0120000000000005</v>
      </c>
      <c r="AM25" s="1">
        <f t="shared" si="23"/>
        <v>6.4388000000000005</v>
      </c>
      <c r="AN25" s="1">
        <f t="shared" si="24"/>
        <v>9.4775000000000009</v>
      </c>
      <c r="AO25" s="1">
        <f t="shared" si="25"/>
        <v>5.6444999999999981</v>
      </c>
      <c r="AP25" s="1"/>
      <c r="AQ25" s="1" t="str">
        <f t="shared" si="26"/>
        <v>22.4489</v>
      </c>
      <c r="AR25" s="1" t="str">
        <f t="shared" si="27"/>
        <v>20.6868</v>
      </c>
      <c r="AS25" s="1" t="str">
        <f t="shared" si="28"/>
        <v>23.0071</v>
      </c>
      <c r="AT25" s="1" t="str">
        <f t="shared" si="29"/>
        <v>19.9642</v>
      </c>
      <c r="AU25" s="1" t="str">
        <f t="shared" si="30"/>
        <v>23.4726</v>
      </c>
      <c r="AV25" s="1" t="str">
        <f t="shared" si="31"/>
        <v>19.1699</v>
      </c>
      <c r="AW25" s="1"/>
      <c r="AX25" s="1"/>
      <c r="AY25" s="1"/>
      <c r="AZ25" s="1"/>
      <c r="BA25" s="1"/>
      <c r="BC25" t="str">
        <f t="shared" si="3"/>
        <v>C 22.4489 20.6868 23.0071 19.9642 23.4726 19.1699</v>
      </c>
      <c r="BI25" t="str">
        <f t="shared" si="4"/>
        <v>C 6.8337 21.9792 7.5563 22.5374 8.3506 23.0029</v>
      </c>
    </row>
    <row r="26" spans="1:61" x14ac:dyDescent="0.3">
      <c r="A26" t="s">
        <v>2</v>
      </c>
      <c r="B26">
        <v>9.1448999999999998</v>
      </c>
      <c r="C26">
        <v>23.468399999999999</v>
      </c>
      <c r="D26">
        <v>9.9977</v>
      </c>
      <c r="E26">
        <v>23.828099999999999</v>
      </c>
      <c r="F26">
        <v>10.9092</v>
      </c>
      <c r="G26">
        <v>24.082000000000001</v>
      </c>
      <c r="N26" s="1">
        <f t="shared" si="5"/>
        <v>-4.850200000000001</v>
      </c>
      <c r="O26" s="1">
        <f t="shared" si="6"/>
        <v>9.9429999999999978</v>
      </c>
      <c r="P26" s="1">
        <f t="shared" si="7"/>
        <v>-3.9974000000000007</v>
      </c>
      <c r="Q26" s="1">
        <f t="shared" si="8"/>
        <v>10.302699999999998</v>
      </c>
      <c r="R26" s="1">
        <f t="shared" si="9"/>
        <v>-3.0859000000000005</v>
      </c>
      <c r="S26" s="1">
        <f t="shared" si="10"/>
        <v>10.5566</v>
      </c>
      <c r="T26" s="1">
        <f t="shared" si="11"/>
        <v>1</v>
      </c>
      <c r="U26" s="1">
        <f t="shared" si="12"/>
        <v>11.062896955137925</v>
      </c>
      <c r="V26" s="1">
        <f t="shared" si="13"/>
        <v>1</v>
      </c>
      <c r="W26" s="1">
        <f t="shared" si="14"/>
        <v>11.051010544289602</v>
      </c>
      <c r="X26" s="1">
        <f t="shared" si="15"/>
        <v>1</v>
      </c>
      <c r="Y26" s="1">
        <f t="shared" si="16"/>
        <v>10.998389989903067</v>
      </c>
      <c r="Z26" s="1"/>
      <c r="AA26" s="1">
        <f t="shared" si="0"/>
        <v>-26.00314148717657</v>
      </c>
      <c r="AB26" s="1">
        <f t="shared" si="17"/>
        <v>63.99685851282343</v>
      </c>
      <c r="AC26" s="1"/>
      <c r="AD26" s="1">
        <f t="shared" si="1"/>
        <v>-21.206023049349096</v>
      </c>
      <c r="AE26" s="1">
        <f t="shared" si="18"/>
        <v>68.793976950650901</v>
      </c>
      <c r="AF26" s="1"/>
      <c r="AG26" s="1">
        <f t="shared" si="2"/>
        <v>-16.294670561993073</v>
      </c>
      <c r="AH26" s="1">
        <f t="shared" si="19"/>
        <v>73.705329438006927</v>
      </c>
      <c r="AI26" s="1"/>
      <c r="AJ26" s="1">
        <f t="shared" si="20"/>
        <v>9.9429999999999978</v>
      </c>
      <c r="AK26" s="1">
        <f t="shared" si="21"/>
        <v>4.850200000000001</v>
      </c>
      <c r="AL26" s="1">
        <f t="shared" si="22"/>
        <v>10.302699999999998</v>
      </c>
      <c r="AM26" s="1">
        <f t="shared" si="23"/>
        <v>3.9974000000000012</v>
      </c>
      <c r="AN26" s="1">
        <f t="shared" si="24"/>
        <v>10.5566</v>
      </c>
      <c r="AO26" s="1">
        <f t="shared" si="25"/>
        <v>3.0859000000000005</v>
      </c>
      <c r="AP26" s="1"/>
      <c r="AQ26" s="1" t="str">
        <f t="shared" si="26"/>
        <v>23.9381</v>
      </c>
      <c r="AR26" s="1" t="str">
        <f t="shared" si="27"/>
        <v>18.3756</v>
      </c>
      <c r="AS26" s="1" t="str">
        <f t="shared" si="28"/>
        <v>24.2978</v>
      </c>
      <c r="AT26" s="1" t="str">
        <f t="shared" si="29"/>
        <v>17.5228</v>
      </c>
      <c r="AU26" s="1" t="str">
        <f t="shared" si="30"/>
        <v>24.5517</v>
      </c>
      <c r="AV26" s="1" t="str">
        <f t="shared" si="31"/>
        <v>16.6113</v>
      </c>
      <c r="AW26" s="1"/>
      <c r="AX26" s="1"/>
      <c r="AY26" s="1"/>
      <c r="AZ26" s="1"/>
      <c r="BA26" s="1"/>
      <c r="BC26" t="str">
        <f t="shared" si="3"/>
        <v>C 23.9381 18.3756 24.2978 17.5228 24.5517 16.6113</v>
      </c>
      <c r="BI26" t="str">
        <f t="shared" si="4"/>
        <v>C 9.1449 23.4684 9.9977 23.8281 10.9092 24.082</v>
      </c>
    </row>
    <row r="27" spans="1:61" x14ac:dyDescent="0.3">
      <c r="A27" t="s">
        <v>2</v>
      </c>
      <c r="B27">
        <v>11.820600000000001</v>
      </c>
      <c r="C27">
        <v>24.335899999999999</v>
      </c>
      <c r="D27">
        <v>12.7712</v>
      </c>
      <c r="E27">
        <v>24.462900000000001</v>
      </c>
      <c r="F27">
        <v>13.7607</v>
      </c>
      <c r="G27">
        <v>24.462900000000001</v>
      </c>
      <c r="N27" s="1">
        <f t="shared" si="5"/>
        <v>-2.1745000000000001</v>
      </c>
      <c r="O27" s="1">
        <f t="shared" si="6"/>
        <v>10.810499999999998</v>
      </c>
      <c r="P27" s="1">
        <f t="shared" si="7"/>
        <v>-1.2239000000000004</v>
      </c>
      <c r="Q27" s="1">
        <f t="shared" si="8"/>
        <v>10.9375</v>
      </c>
      <c r="R27" s="1">
        <f t="shared" si="9"/>
        <v>-0.23440000000000083</v>
      </c>
      <c r="S27" s="1">
        <f t="shared" si="10"/>
        <v>10.9375</v>
      </c>
      <c r="T27" s="1">
        <f t="shared" si="11"/>
        <v>1</v>
      </c>
      <c r="U27" s="1">
        <f t="shared" si="12"/>
        <v>11.027028634224179</v>
      </c>
      <c r="V27" s="1">
        <f t="shared" si="13"/>
        <v>1</v>
      </c>
      <c r="W27" s="1">
        <f t="shared" si="14"/>
        <v>11.005763829012505</v>
      </c>
      <c r="X27" s="1">
        <f t="shared" si="15"/>
        <v>1</v>
      </c>
      <c r="Y27" s="1">
        <f t="shared" si="16"/>
        <v>10.940011408129335</v>
      </c>
      <c r="Z27" s="1"/>
      <c r="AA27" s="1">
        <f t="shared" si="0"/>
        <v>-11.37311096282566</v>
      </c>
      <c r="AB27" s="1">
        <f t="shared" si="17"/>
        <v>78.626889037174337</v>
      </c>
      <c r="AC27" s="1"/>
      <c r="AD27" s="1">
        <f t="shared" si="1"/>
        <v>-6.3848043200026456</v>
      </c>
      <c r="AE27" s="1">
        <f t="shared" si="18"/>
        <v>83.615195679997356</v>
      </c>
      <c r="AF27" s="1"/>
      <c r="AG27" s="1">
        <f t="shared" si="2"/>
        <v>-1.2277097338019725</v>
      </c>
      <c r="AH27" s="1">
        <f t="shared" si="19"/>
        <v>88.772290266198027</v>
      </c>
      <c r="AI27" s="1"/>
      <c r="AJ27" s="1">
        <f t="shared" si="20"/>
        <v>10.810499999999998</v>
      </c>
      <c r="AK27" s="1">
        <f t="shared" si="21"/>
        <v>2.1744999999999997</v>
      </c>
      <c r="AL27" s="1">
        <f t="shared" si="22"/>
        <v>10.9375</v>
      </c>
      <c r="AM27" s="1">
        <f t="shared" si="23"/>
        <v>1.2239</v>
      </c>
      <c r="AN27" s="1">
        <f t="shared" si="24"/>
        <v>10.9375</v>
      </c>
      <c r="AO27" s="1">
        <f t="shared" si="25"/>
        <v>0.23440000000000016</v>
      </c>
      <c r="AP27" s="1"/>
      <c r="AQ27" s="1" t="str">
        <f t="shared" si="26"/>
        <v>24.8056</v>
      </c>
      <c r="AR27" s="1" t="str">
        <f t="shared" si="27"/>
        <v>15.6999</v>
      </c>
      <c r="AS27" s="1" t="str">
        <f t="shared" si="28"/>
        <v>24.9326</v>
      </c>
      <c r="AT27" s="1" t="str">
        <f t="shared" si="29"/>
        <v>14.7493</v>
      </c>
      <c r="AU27" s="1" t="str">
        <f t="shared" si="30"/>
        <v>24.9326</v>
      </c>
      <c r="AV27" s="1" t="str">
        <f t="shared" si="31"/>
        <v>13.7598</v>
      </c>
      <c r="AW27" s="1"/>
      <c r="AX27" s="1"/>
      <c r="AY27" s="1"/>
      <c r="AZ27" s="1"/>
      <c r="BA27" s="1"/>
      <c r="BC27" t="str">
        <f t="shared" si="3"/>
        <v>C 24.8056 15.6999 24.9326 14.7493 24.9326 13.7598</v>
      </c>
      <c r="BI27" t="str">
        <f t="shared" si="4"/>
        <v>C 11.8206 24.3359 12.7712 24.4629 13.7607 24.4629</v>
      </c>
    </row>
    <row r="28" spans="1:61" x14ac:dyDescent="0.3">
      <c r="A28" t="s">
        <v>3</v>
      </c>
      <c r="B28">
        <v>13.9658</v>
      </c>
      <c r="C28">
        <v>24.462900000000001</v>
      </c>
      <c r="D28" t="s">
        <v>77</v>
      </c>
      <c r="E28" t="s">
        <v>77</v>
      </c>
      <c r="F28" t="s">
        <v>77</v>
      </c>
      <c r="G28" t="s">
        <v>77</v>
      </c>
      <c r="N28" s="1">
        <f t="shared" si="5"/>
        <v>-2.9300000000000992E-2</v>
      </c>
      <c r="O28" s="1">
        <f t="shared" si="6"/>
        <v>10.9375</v>
      </c>
      <c r="P28" s="1" t="e">
        <f t="shared" si="7"/>
        <v>#VALUE!</v>
      </c>
      <c r="Q28" s="1" t="e">
        <f t="shared" si="8"/>
        <v>#VALUE!</v>
      </c>
      <c r="R28" s="1" t="e">
        <f t="shared" si="9"/>
        <v>#VALUE!</v>
      </c>
      <c r="S28" s="1" t="e">
        <f t="shared" si="10"/>
        <v>#VALUE!</v>
      </c>
      <c r="T28" s="1">
        <f t="shared" si="11"/>
        <v>1</v>
      </c>
      <c r="U28" s="1">
        <f t="shared" si="12"/>
        <v>10.937539245186734</v>
      </c>
      <c r="V28" s="1" t="e">
        <f t="shared" si="13"/>
        <v>#VALUE!</v>
      </c>
      <c r="W28" s="1" t="e">
        <f t="shared" si="14"/>
        <v>#VALUE!</v>
      </c>
      <c r="X28" s="1" t="e">
        <f t="shared" si="15"/>
        <v>#VALUE!</v>
      </c>
      <c r="Y28" s="1" t="e">
        <f t="shared" si="16"/>
        <v>#VALUE!</v>
      </c>
      <c r="Z28" s="1"/>
      <c r="AA28" s="1">
        <f t="shared" si="0"/>
        <v>-0.15348684105027266</v>
      </c>
      <c r="AB28" s="1">
        <f t="shared" si="17"/>
        <v>89.846513158949733</v>
      </c>
      <c r="AC28" s="1"/>
      <c r="AD28" s="1" t="e">
        <f t="shared" si="1"/>
        <v>#VALUE!</v>
      </c>
      <c r="AE28" s="1" t="e">
        <f t="shared" si="18"/>
        <v>#VALUE!</v>
      </c>
      <c r="AF28" s="1"/>
      <c r="AG28" s="1" t="e">
        <f t="shared" si="2"/>
        <v>#VALUE!</v>
      </c>
      <c r="AH28" s="1" t="e">
        <f t="shared" si="19"/>
        <v>#VALUE!</v>
      </c>
      <c r="AI28" s="1"/>
      <c r="AJ28" s="1">
        <f t="shared" si="20"/>
        <v>10.9375</v>
      </c>
      <c r="AK28" s="1">
        <f t="shared" si="21"/>
        <v>2.9300000000000388E-2</v>
      </c>
      <c r="AL28" s="1" t="e">
        <f t="shared" si="22"/>
        <v>#VALUE!</v>
      </c>
      <c r="AM28" s="1" t="e">
        <f t="shared" si="23"/>
        <v>#VALUE!</v>
      </c>
      <c r="AN28" s="1" t="e">
        <f t="shared" si="24"/>
        <v>#VALUE!</v>
      </c>
      <c r="AO28" s="1" t="e">
        <f t="shared" si="25"/>
        <v>#VALUE!</v>
      </c>
      <c r="AP28" s="1"/>
      <c r="AQ28" s="1" t="str">
        <f t="shared" si="26"/>
        <v>24.9326</v>
      </c>
      <c r="AR28" s="1" t="str">
        <f t="shared" si="27"/>
        <v>13.5547</v>
      </c>
      <c r="AS28" s="1" t="e">
        <f t="shared" si="28"/>
        <v>#VALUE!</v>
      </c>
      <c r="AT28" s="1" t="e">
        <f t="shared" si="29"/>
        <v>#VALUE!</v>
      </c>
      <c r="AU28" s="1" t="e">
        <f t="shared" si="30"/>
        <v>#VALUE!</v>
      </c>
      <c r="AV28" s="1" t="e">
        <f t="shared" si="31"/>
        <v>#VALUE!</v>
      </c>
      <c r="AW28" s="1"/>
      <c r="AX28" s="1"/>
      <c r="AY28" s="1"/>
      <c r="AZ28" s="1"/>
      <c r="BA28" s="1"/>
      <c r="BC28" t="str">
        <f t="shared" si="3"/>
        <v>L 24.9326 13.5547</v>
      </c>
      <c r="BI28" t="str">
        <f t="shared" si="4"/>
        <v>L 13.9658 24.4629</v>
      </c>
    </row>
    <row r="29" spans="1:61" x14ac:dyDescent="0.3">
      <c r="A29" t="s">
        <v>2</v>
      </c>
      <c r="B29">
        <v>14.968400000000001</v>
      </c>
      <c r="C29">
        <v>24.4434</v>
      </c>
      <c r="D29">
        <v>15.9368</v>
      </c>
      <c r="E29">
        <v>24.296900000000001</v>
      </c>
      <c r="F29">
        <v>16.871099999999998</v>
      </c>
      <c r="G29">
        <v>24.023399999999999</v>
      </c>
      <c r="N29" s="1">
        <f t="shared" si="5"/>
        <v>0.97330000000000005</v>
      </c>
      <c r="O29" s="1">
        <f t="shared" si="6"/>
        <v>10.917999999999999</v>
      </c>
      <c r="P29" s="1">
        <f t="shared" si="7"/>
        <v>1.9416999999999991</v>
      </c>
      <c r="Q29" s="1">
        <f t="shared" si="8"/>
        <v>10.7715</v>
      </c>
      <c r="R29" s="1">
        <f t="shared" si="9"/>
        <v>2.8759999999999977</v>
      </c>
      <c r="S29" s="1">
        <f t="shared" si="10"/>
        <v>10.497999999999998</v>
      </c>
      <c r="T29" s="1">
        <f t="shared" si="11"/>
        <v>1</v>
      </c>
      <c r="U29" s="1">
        <f t="shared" si="12"/>
        <v>10.961297226605982</v>
      </c>
      <c r="V29" s="1">
        <f t="shared" si="13"/>
        <v>1</v>
      </c>
      <c r="W29" s="1">
        <f t="shared" si="14"/>
        <v>10.945109005395972</v>
      </c>
      <c r="X29" s="1">
        <f t="shared" si="15"/>
        <v>1</v>
      </c>
      <c r="Y29" s="1">
        <f t="shared" si="16"/>
        <v>10.884823379366333</v>
      </c>
      <c r="Z29" s="1"/>
      <c r="AA29" s="1">
        <f t="shared" si="0"/>
        <v>5.0942441062075483</v>
      </c>
      <c r="AB29" s="1">
        <f t="shared" si="17"/>
        <v>95.094244106207555</v>
      </c>
      <c r="AC29" s="1"/>
      <c r="AD29" s="1">
        <f t="shared" si="1"/>
        <v>10.218553972162438</v>
      </c>
      <c r="AE29" s="1">
        <f t="shared" si="18"/>
        <v>100.21855397216244</v>
      </c>
      <c r="AF29" s="1"/>
      <c r="AG29" s="1">
        <f t="shared" si="2"/>
        <v>15.320675542698327</v>
      </c>
      <c r="AH29" s="1">
        <f t="shared" si="19"/>
        <v>105.32067554269832</v>
      </c>
      <c r="AI29" s="1"/>
      <c r="AJ29" s="1">
        <f t="shared" si="20"/>
        <v>10.917999999999999</v>
      </c>
      <c r="AK29" s="1">
        <f t="shared" si="21"/>
        <v>-0.97330000000000005</v>
      </c>
      <c r="AL29" s="1">
        <f t="shared" si="22"/>
        <v>10.7715</v>
      </c>
      <c r="AM29" s="1">
        <f t="shared" si="23"/>
        <v>-1.9416999999999993</v>
      </c>
      <c r="AN29" s="1">
        <f t="shared" si="24"/>
        <v>10.497999999999998</v>
      </c>
      <c r="AO29" s="1">
        <f t="shared" si="25"/>
        <v>-2.8759999999999959</v>
      </c>
      <c r="AP29" s="1"/>
      <c r="AQ29" s="1" t="str">
        <f t="shared" si="26"/>
        <v>24.9131</v>
      </c>
      <c r="AR29" s="1" t="str">
        <f t="shared" si="27"/>
        <v>12.5521</v>
      </c>
      <c r="AS29" s="1" t="str">
        <f t="shared" si="28"/>
        <v>24.7666</v>
      </c>
      <c r="AT29" s="1" t="str">
        <f t="shared" si="29"/>
        <v>11.5837</v>
      </c>
      <c r="AU29" s="1" t="str">
        <f t="shared" si="30"/>
        <v>24.4931</v>
      </c>
      <c r="AV29" s="1" t="str">
        <f t="shared" si="31"/>
        <v>10.6494</v>
      </c>
      <c r="AW29" s="1"/>
      <c r="AX29" s="1"/>
      <c r="AY29" s="1"/>
      <c r="AZ29" s="1"/>
      <c r="BA29" s="1"/>
      <c r="BC29" t="str">
        <f t="shared" si="3"/>
        <v>C 24.9131 12.5521 24.7666 11.5837 24.4931 10.6494</v>
      </c>
      <c r="BI29" t="str">
        <f t="shared" si="4"/>
        <v>C 14.9684 24.4434 15.9368 24.2969 16.8711 24.0234</v>
      </c>
    </row>
    <row r="30" spans="1:61" x14ac:dyDescent="0.3">
      <c r="A30" t="s">
        <v>2</v>
      </c>
      <c r="B30">
        <v>17.805299999999999</v>
      </c>
      <c r="C30">
        <v>23.75</v>
      </c>
      <c r="D30">
        <v>18.677700000000002</v>
      </c>
      <c r="E30">
        <v>23.3691</v>
      </c>
      <c r="F30">
        <v>19.488299999999999</v>
      </c>
      <c r="G30">
        <v>22.8809</v>
      </c>
      <c r="N30" s="1">
        <f t="shared" si="5"/>
        <v>3.8101999999999983</v>
      </c>
      <c r="O30" s="1">
        <f t="shared" si="6"/>
        <v>10.224599999999999</v>
      </c>
      <c r="P30" s="1">
        <f t="shared" si="7"/>
        <v>4.6826000000000008</v>
      </c>
      <c r="Q30" s="1">
        <f t="shared" si="8"/>
        <v>9.8436999999999983</v>
      </c>
      <c r="R30" s="1">
        <f t="shared" si="9"/>
        <v>5.4931999999999981</v>
      </c>
      <c r="S30" s="1">
        <f t="shared" si="10"/>
        <v>9.3554999999999993</v>
      </c>
      <c r="T30" s="1">
        <f t="shared" si="11"/>
        <v>1</v>
      </c>
      <c r="U30" s="1">
        <f t="shared" si="12"/>
        <v>10.911465034540502</v>
      </c>
      <c r="V30" s="1">
        <f t="shared" si="13"/>
        <v>1</v>
      </c>
      <c r="W30" s="1">
        <f t="shared" si="14"/>
        <v>10.90069596172648</v>
      </c>
      <c r="X30" s="1">
        <f t="shared" si="15"/>
        <v>1</v>
      </c>
      <c r="Y30" s="1">
        <f t="shared" si="16"/>
        <v>10.848991957320273</v>
      </c>
      <c r="Z30" s="1"/>
      <c r="AA30" s="1">
        <f t="shared" si="0"/>
        <v>20.437922937714976</v>
      </c>
      <c r="AB30" s="1">
        <f t="shared" si="17"/>
        <v>110.43792293771497</v>
      </c>
      <c r="AC30" s="1"/>
      <c r="AD30" s="1">
        <f t="shared" si="1"/>
        <v>25.440204721554995</v>
      </c>
      <c r="AE30" s="1">
        <f t="shared" si="18"/>
        <v>115.44020472155499</v>
      </c>
      <c r="AF30" s="1"/>
      <c r="AG30" s="1">
        <f t="shared" si="2"/>
        <v>30.419863718042944</v>
      </c>
      <c r="AH30" s="1">
        <f t="shared" si="19"/>
        <v>120.41986371804295</v>
      </c>
      <c r="AI30" s="1"/>
      <c r="AJ30" s="1">
        <f t="shared" si="20"/>
        <v>10.224599999999999</v>
      </c>
      <c r="AK30" s="1">
        <f t="shared" si="21"/>
        <v>-3.8101999999999978</v>
      </c>
      <c r="AL30" s="1">
        <f t="shared" si="22"/>
        <v>9.8437000000000001</v>
      </c>
      <c r="AM30" s="1">
        <f t="shared" si="23"/>
        <v>-4.6826000000000008</v>
      </c>
      <c r="AN30" s="1">
        <f t="shared" si="24"/>
        <v>9.3554999999999993</v>
      </c>
      <c r="AO30" s="1">
        <f t="shared" si="25"/>
        <v>-5.4931999999999981</v>
      </c>
      <c r="AP30" s="1"/>
      <c r="AQ30" s="1" t="str">
        <f t="shared" si="26"/>
        <v>24.2197</v>
      </c>
      <c r="AR30" s="1" t="str">
        <f t="shared" si="27"/>
        <v>9.7152</v>
      </c>
      <c r="AS30" s="1" t="str">
        <f t="shared" si="28"/>
        <v>23.8388</v>
      </c>
      <c r="AT30" s="1" t="str">
        <f t="shared" si="29"/>
        <v>8.8428</v>
      </c>
      <c r="AU30" s="1" t="str">
        <f t="shared" si="30"/>
        <v>23.3506</v>
      </c>
      <c r="AV30" s="1" t="str">
        <f t="shared" si="31"/>
        <v>8.0322</v>
      </c>
      <c r="AW30" s="1"/>
      <c r="AX30" s="1"/>
      <c r="AY30" s="1"/>
      <c r="AZ30" s="1"/>
      <c r="BA30" s="1"/>
      <c r="BC30" t="str">
        <f t="shared" si="3"/>
        <v>C 24.2197 9.7152 23.8388 8.8428 23.3506 8.0322</v>
      </c>
      <c r="BI30" t="str">
        <f t="shared" si="4"/>
        <v>C 17.8053 23.75 18.6777 23.3691 19.4883 22.8809</v>
      </c>
    </row>
    <row r="31" spans="1:61" x14ac:dyDescent="0.3">
      <c r="A31" t="s">
        <v>2</v>
      </c>
      <c r="B31">
        <v>20.2988</v>
      </c>
      <c r="C31">
        <v>22.392600000000002</v>
      </c>
      <c r="D31">
        <v>21.039400000000001</v>
      </c>
      <c r="E31">
        <v>21.811499999999999</v>
      </c>
      <c r="F31">
        <v>21.71</v>
      </c>
      <c r="G31">
        <v>21.137699999999999</v>
      </c>
      <c r="N31" s="1">
        <f t="shared" si="5"/>
        <v>6.3036999999999992</v>
      </c>
      <c r="O31" s="1">
        <f t="shared" si="6"/>
        <v>8.8672000000000004</v>
      </c>
      <c r="P31" s="1">
        <f t="shared" si="7"/>
        <v>7.0442999999999998</v>
      </c>
      <c r="Q31" s="1">
        <f t="shared" si="8"/>
        <v>8.2860999999999976</v>
      </c>
      <c r="R31" s="1">
        <f t="shared" si="9"/>
        <v>7.7149000000000001</v>
      </c>
      <c r="S31" s="1">
        <f t="shared" si="10"/>
        <v>7.6122999999999976</v>
      </c>
      <c r="T31" s="1">
        <f t="shared" si="11"/>
        <v>1</v>
      </c>
      <c r="U31" s="1">
        <f t="shared" si="12"/>
        <v>10.87951605219644</v>
      </c>
      <c r="V31" s="1">
        <f t="shared" si="13"/>
        <v>1</v>
      </c>
      <c r="W31" s="1">
        <f t="shared" si="14"/>
        <v>10.875735179747618</v>
      </c>
      <c r="X31" s="1">
        <f t="shared" si="15"/>
        <v>1</v>
      </c>
      <c r="Y31" s="1">
        <f t="shared" si="16"/>
        <v>10.83820987525154</v>
      </c>
      <c r="Z31" s="1"/>
      <c r="AA31" s="1">
        <f t="shared" si="0"/>
        <v>35.409053317774486</v>
      </c>
      <c r="AB31" s="1">
        <f t="shared" si="17"/>
        <v>125.40905331777449</v>
      </c>
      <c r="AC31" s="1"/>
      <c r="AD31" s="1">
        <f t="shared" si="1"/>
        <v>40.369012255496791</v>
      </c>
      <c r="AE31" s="1">
        <f t="shared" si="18"/>
        <v>130.36901225549678</v>
      </c>
      <c r="AF31" s="1"/>
      <c r="AG31" s="1">
        <f t="shared" si="2"/>
        <v>45.38353118480174</v>
      </c>
      <c r="AH31" s="1">
        <f t="shared" si="19"/>
        <v>135.38353118480174</v>
      </c>
      <c r="AI31" s="1"/>
      <c r="AJ31" s="1">
        <f t="shared" si="20"/>
        <v>8.8672000000000022</v>
      </c>
      <c r="AK31" s="1">
        <f t="shared" si="21"/>
        <v>-6.3036999999999983</v>
      </c>
      <c r="AL31" s="1">
        <f t="shared" si="22"/>
        <v>8.2860999999999994</v>
      </c>
      <c r="AM31" s="1">
        <f t="shared" si="23"/>
        <v>-7.0442999999999971</v>
      </c>
      <c r="AN31" s="1">
        <f t="shared" si="24"/>
        <v>7.6122999999999994</v>
      </c>
      <c r="AO31" s="1">
        <f t="shared" si="25"/>
        <v>-7.7149000000000001</v>
      </c>
      <c r="AP31" s="1"/>
      <c r="AQ31" s="1" t="str">
        <f t="shared" si="26"/>
        <v>22.8623</v>
      </c>
      <c r="AR31" s="1" t="str">
        <f t="shared" si="27"/>
        <v>7.2217</v>
      </c>
      <c r="AS31" s="1" t="str">
        <f t="shared" si="28"/>
        <v>22.2812</v>
      </c>
      <c r="AT31" s="1" t="str">
        <f t="shared" si="29"/>
        <v>6.4811</v>
      </c>
      <c r="AU31" s="1" t="str">
        <f t="shared" si="30"/>
        <v>21.6074</v>
      </c>
      <c r="AV31" s="1" t="str">
        <f t="shared" si="31"/>
        <v>5.8105</v>
      </c>
      <c r="AW31" s="1"/>
      <c r="AX31" s="1"/>
      <c r="AY31" s="1"/>
      <c r="AZ31" s="1"/>
      <c r="BA31" s="1"/>
      <c r="BC31" t="str">
        <f t="shared" si="3"/>
        <v>C 22.8623 7.2217 22.2812 6.4811 21.6074 5.8105</v>
      </c>
      <c r="BI31" t="str">
        <f t="shared" si="4"/>
        <v>C 20.2988 22.3926 21.0394 21.8115 21.71 21.1377</v>
      </c>
    </row>
    <row r="32" spans="1:61" x14ac:dyDescent="0.3">
      <c r="A32" t="s">
        <v>2</v>
      </c>
      <c r="B32">
        <v>22.380500000000001</v>
      </c>
      <c r="C32">
        <v>20.463899999999999</v>
      </c>
      <c r="D32">
        <v>22.953499999999998</v>
      </c>
      <c r="E32">
        <v>19.716799999999999</v>
      </c>
      <c r="F32">
        <v>23.428699999999999</v>
      </c>
      <c r="G32">
        <v>18.8965</v>
      </c>
      <c r="N32" s="1">
        <f t="shared" si="5"/>
        <v>8.3854000000000006</v>
      </c>
      <c r="O32" s="1">
        <f t="shared" si="6"/>
        <v>6.9384999999999977</v>
      </c>
      <c r="P32" s="1">
        <f t="shared" si="7"/>
        <v>8.9583999999999975</v>
      </c>
      <c r="Q32" s="1">
        <f t="shared" si="8"/>
        <v>6.191399999999998</v>
      </c>
      <c r="R32" s="1">
        <f t="shared" si="9"/>
        <v>9.4335999999999984</v>
      </c>
      <c r="S32" s="1">
        <f t="shared" si="10"/>
        <v>5.3710999999999984</v>
      </c>
      <c r="T32" s="1">
        <f t="shared" si="11"/>
        <v>1</v>
      </c>
      <c r="U32" s="1">
        <f t="shared" si="12"/>
        <v>10.883828159705573</v>
      </c>
      <c r="V32" s="1">
        <f t="shared" si="13"/>
        <v>1</v>
      </c>
      <c r="W32" s="1">
        <f t="shared" si="14"/>
        <v>10.889736659809545</v>
      </c>
      <c r="X32" s="1">
        <f t="shared" si="15"/>
        <v>1</v>
      </c>
      <c r="Y32" s="1">
        <f t="shared" si="16"/>
        <v>10.85548359908484</v>
      </c>
      <c r="Z32" s="1"/>
      <c r="AA32" s="1">
        <f t="shared" si="0"/>
        <v>50.39394072633997</v>
      </c>
      <c r="AB32" s="1">
        <f t="shared" si="17"/>
        <v>140.39394072633996</v>
      </c>
      <c r="AC32" s="1"/>
      <c r="AD32" s="1">
        <f t="shared" si="1"/>
        <v>55.350568132925993</v>
      </c>
      <c r="AE32" s="1">
        <f t="shared" si="18"/>
        <v>145.35056813292599</v>
      </c>
      <c r="AF32" s="1"/>
      <c r="AG32" s="1">
        <f t="shared" si="2"/>
        <v>60.34461096182131</v>
      </c>
      <c r="AH32" s="1">
        <f t="shared" si="19"/>
        <v>150.3446109618213</v>
      </c>
      <c r="AI32" s="1"/>
      <c r="AJ32" s="1">
        <f t="shared" si="20"/>
        <v>6.9384999999999994</v>
      </c>
      <c r="AK32" s="1">
        <f t="shared" si="21"/>
        <v>-8.3853999999999989</v>
      </c>
      <c r="AL32" s="1">
        <f t="shared" si="22"/>
        <v>6.1913999999999998</v>
      </c>
      <c r="AM32" s="1">
        <f t="shared" si="23"/>
        <v>-8.9583999999999975</v>
      </c>
      <c r="AN32" s="1">
        <f t="shared" si="24"/>
        <v>5.3710999999999993</v>
      </c>
      <c r="AO32" s="1">
        <f t="shared" si="25"/>
        <v>-9.4335999999999967</v>
      </c>
      <c r="AP32" s="1"/>
      <c r="AQ32" s="1" t="str">
        <f t="shared" si="26"/>
        <v>20.9336</v>
      </c>
      <c r="AR32" s="1" t="str">
        <f t="shared" si="27"/>
        <v>5.14</v>
      </c>
      <c r="AS32" s="1" t="str">
        <f t="shared" si="28"/>
        <v>20.1865</v>
      </c>
      <c r="AT32" s="1" t="str">
        <f t="shared" si="29"/>
        <v>4.567</v>
      </c>
      <c r="AU32" s="1" t="str">
        <f t="shared" si="30"/>
        <v>19.3662</v>
      </c>
      <c r="AV32" s="1" t="str">
        <f t="shared" si="31"/>
        <v>4.0918</v>
      </c>
      <c r="AW32" s="1"/>
      <c r="AX32" s="1"/>
      <c r="AY32" s="1"/>
      <c r="AZ32" s="1"/>
      <c r="BA32" s="1"/>
      <c r="BC32" t="str">
        <f t="shared" si="3"/>
        <v>C 20.9336 5.14 20.1865 4.567 19.3662 4.0918</v>
      </c>
      <c r="BI32" t="str">
        <f t="shared" si="4"/>
        <v>C 22.3805 20.4639 22.9535 19.7168 23.4287 18.8965</v>
      </c>
    </row>
    <row r="33" spans="1:61" x14ac:dyDescent="0.3">
      <c r="A33" t="s">
        <v>2</v>
      </c>
      <c r="B33">
        <v>23.904</v>
      </c>
      <c r="C33">
        <v>18.0762</v>
      </c>
      <c r="D33">
        <v>24.273399999999999</v>
      </c>
      <c r="E33">
        <v>17.197299999999998</v>
      </c>
      <c r="F33">
        <v>24.537099999999999</v>
      </c>
      <c r="G33">
        <v>16.259799999999998</v>
      </c>
      <c r="N33" s="1">
        <f t="shared" si="5"/>
        <v>9.9088999999999992</v>
      </c>
      <c r="O33" s="1">
        <f t="shared" si="6"/>
        <v>4.5507999999999988</v>
      </c>
      <c r="P33" s="1">
        <f t="shared" si="7"/>
        <v>10.278299999999998</v>
      </c>
      <c r="Q33" s="1">
        <f t="shared" si="8"/>
        <v>3.6718999999999973</v>
      </c>
      <c r="R33" s="1">
        <f t="shared" si="9"/>
        <v>10.541999999999998</v>
      </c>
      <c r="S33" s="1">
        <f t="shared" si="10"/>
        <v>2.7343999999999973</v>
      </c>
      <c r="T33" s="1">
        <f t="shared" si="11"/>
        <v>1</v>
      </c>
      <c r="U33" s="1">
        <f t="shared" si="12"/>
        <v>10.903947902021542</v>
      </c>
      <c r="V33" s="1">
        <f t="shared" si="13"/>
        <v>1</v>
      </c>
      <c r="W33" s="1">
        <f t="shared" si="14"/>
        <v>10.914499553346454</v>
      </c>
      <c r="X33" s="1">
        <f t="shared" si="15"/>
        <v>1</v>
      </c>
      <c r="Y33" s="1">
        <f t="shared" si="16"/>
        <v>10.89085429890603</v>
      </c>
      <c r="Z33" s="1"/>
      <c r="AA33" s="1">
        <f t="shared" si="0"/>
        <v>65.332389471665493</v>
      </c>
      <c r="AB33" s="1">
        <f t="shared" si="17"/>
        <v>155.33238947166549</v>
      </c>
      <c r="AC33" s="1"/>
      <c r="AD33" s="1">
        <f t="shared" si="1"/>
        <v>70.340843825613348</v>
      </c>
      <c r="AE33" s="1">
        <f t="shared" si="18"/>
        <v>160.34084382561335</v>
      </c>
      <c r="AF33" s="1"/>
      <c r="AG33" s="1">
        <f t="shared" si="2"/>
        <v>75.458981198182371</v>
      </c>
      <c r="AH33" s="1">
        <f t="shared" si="19"/>
        <v>165.45898119818236</v>
      </c>
      <c r="AI33" s="1"/>
      <c r="AJ33" s="1">
        <f t="shared" si="20"/>
        <v>4.5508000000000033</v>
      </c>
      <c r="AK33" s="1">
        <f t="shared" si="21"/>
        <v>-9.9088999999999974</v>
      </c>
      <c r="AL33" s="1">
        <f t="shared" si="22"/>
        <v>3.6718999999999986</v>
      </c>
      <c r="AM33" s="1">
        <f t="shared" si="23"/>
        <v>-10.278299999999998</v>
      </c>
      <c r="AN33" s="1">
        <f t="shared" si="24"/>
        <v>2.7344000000000026</v>
      </c>
      <c r="AO33" s="1">
        <f t="shared" si="25"/>
        <v>-10.541999999999998</v>
      </c>
      <c r="AP33" s="1"/>
      <c r="AQ33" s="1" t="str">
        <f t="shared" si="26"/>
        <v>18.5459</v>
      </c>
      <c r="AR33" s="1" t="str">
        <f t="shared" si="27"/>
        <v>3.6165</v>
      </c>
      <c r="AS33" s="1" t="str">
        <f t="shared" si="28"/>
        <v>17.667</v>
      </c>
      <c r="AT33" s="1" t="str">
        <f t="shared" si="29"/>
        <v>3.2471</v>
      </c>
      <c r="AU33" s="1" t="str">
        <f t="shared" si="30"/>
        <v>16.7295</v>
      </c>
      <c r="AV33" s="1" t="str">
        <f t="shared" si="31"/>
        <v>2.9834</v>
      </c>
      <c r="AW33" s="1"/>
      <c r="AX33" s="1"/>
      <c r="AY33" s="1"/>
      <c r="AZ33" s="1"/>
      <c r="BA33" s="1"/>
      <c r="BC33" t="str">
        <f t="shared" si="3"/>
        <v>C 18.5459 3.6165 17.667 3.2471 16.7295 2.9834</v>
      </c>
      <c r="BI33" t="str">
        <f t="shared" si="4"/>
        <v>C 23.904 18.0762 24.2734 17.1973 24.5371 16.2598</v>
      </c>
    </row>
    <row r="34" spans="1:61" x14ac:dyDescent="0.3">
      <c r="A34" t="s">
        <v>2</v>
      </c>
      <c r="B34">
        <v>24.800799999999999</v>
      </c>
      <c r="C34">
        <v>15.3223</v>
      </c>
      <c r="D34">
        <v>24.932600000000001</v>
      </c>
      <c r="E34">
        <v>14.345700000000001</v>
      </c>
      <c r="F34">
        <v>24.932600000000001</v>
      </c>
      <c r="G34">
        <v>13.3301</v>
      </c>
      <c r="N34" s="1">
        <f t="shared" si="5"/>
        <v>10.805699999999998</v>
      </c>
      <c r="O34" s="1">
        <f t="shared" si="6"/>
        <v>1.7968999999999991</v>
      </c>
      <c r="P34" s="1">
        <f t="shared" si="7"/>
        <v>10.9375</v>
      </c>
      <c r="Q34" s="1">
        <f t="shared" si="8"/>
        <v>0.82029999999999959</v>
      </c>
      <c r="R34" s="1">
        <f t="shared" si="9"/>
        <v>10.9375</v>
      </c>
      <c r="S34" s="1">
        <f t="shared" si="10"/>
        <v>-0.19530000000000136</v>
      </c>
      <c r="T34" s="1">
        <f t="shared" si="11"/>
        <v>1</v>
      </c>
      <c r="U34" s="1">
        <f t="shared" si="12"/>
        <v>10.954086091500283</v>
      </c>
      <c r="V34" s="1">
        <f t="shared" si="13"/>
        <v>1</v>
      </c>
      <c r="W34" s="1">
        <f t="shared" si="14"/>
        <v>10.968217646454688</v>
      </c>
      <c r="X34" s="1">
        <f t="shared" si="15"/>
        <v>-1</v>
      </c>
      <c r="Y34" s="1">
        <f t="shared" si="16"/>
        <v>-10.939243499438158</v>
      </c>
      <c r="Z34" s="1"/>
      <c r="AA34" s="1">
        <f t="shared" si="0"/>
        <v>80.558573250408102</v>
      </c>
      <c r="AB34" s="1">
        <f t="shared" si="17"/>
        <v>170.5585732504081</v>
      </c>
      <c r="AC34" s="1"/>
      <c r="AD34" s="1">
        <f t="shared" si="1"/>
        <v>85.710911785807582</v>
      </c>
      <c r="AE34" s="1">
        <f t="shared" si="18"/>
        <v>175.71091178580758</v>
      </c>
      <c r="AF34" s="1"/>
      <c r="AG34" s="1">
        <f t="shared" si="2"/>
        <v>-88.977035271350587</v>
      </c>
      <c r="AH34" s="1">
        <f t="shared" si="19"/>
        <v>1.0229647286494128</v>
      </c>
      <c r="AI34" s="1"/>
      <c r="AJ34" s="1">
        <f t="shared" si="20"/>
        <v>1.7968999999999979</v>
      </c>
      <c r="AK34" s="1">
        <f t="shared" si="21"/>
        <v>-10.805699999999998</v>
      </c>
      <c r="AL34" s="1">
        <f t="shared" si="22"/>
        <v>0.82030000000001546</v>
      </c>
      <c r="AM34" s="1">
        <f t="shared" si="23"/>
        <v>-10.9375</v>
      </c>
      <c r="AN34" s="1">
        <f t="shared" si="24"/>
        <v>-0.19530000000001047</v>
      </c>
      <c r="AO34" s="1">
        <f t="shared" si="25"/>
        <v>-10.9375</v>
      </c>
      <c r="AP34" s="1"/>
      <c r="AQ34" s="1" t="str">
        <f t="shared" si="26"/>
        <v>15.792</v>
      </c>
      <c r="AR34" s="1" t="str">
        <f t="shared" si="27"/>
        <v>2.7197</v>
      </c>
      <c r="AS34" s="1" t="str">
        <f t="shared" si="28"/>
        <v>14.8154</v>
      </c>
      <c r="AT34" s="1" t="str">
        <f t="shared" si="29"/>
        <v>2.5879</v>
      </c>
      <c r="AU34" s="1" t="str">
        <f t="shared" si="30"/>
        <v>13.7998</v>
      </c>
      <c r="AV34" s="1" t="str">
        <f t="shared" si="31"/>
        <v>2.5879</v>
      </c>
      <c r="AW34" s="1"/>
      <c r="AX34" s="1"/>
      <c r="AY34" s="1"/>
      <c r="AZ34" s="1"/>
      <c r="BA34" s="1"/>
      <c r="BC34" t="str">
        <f t="shared" si="3"/>
        <v>C 15.792 2.7197 14.8154 2.5879 13.7998 2.5879</v>
      </c>
      <c r="BI34" t="str">
        <f t="shared" si="4"/>
        <v>C 24.8008 15.3223 24.9326 14.3457 24.9326 13.3301</v>
      </c>
    </row>
    <row r="35" spans="1:61" x14ac:dyDescent="0.3">
      <c r="A35" t="s">
        <v>2</v>
      </c>
      <c r="B35">
        <v>24.932600000000001</v>
      </c>
      <c r="C35">
        <v>11.8001</v>
      </c>
      <c r="D35">
        <v>24.642900000000001</v>
      </c>
      <c r="E35">
        <v>10.379200000000001</v>
      </c>
      <c r="F35">
        <v>24.063500000000001</v>
      </c>
      <c r="G35">
        <v>9.0673999999999992</v>
      </c>
      <c r="N35" s="1">
        <f t="shared" si="5"/>
        <v>10.9375</v>
      </c>
      <c r="O35" s="1">
        <f t="shared" si="6"/>
        <v>-1.7253000000000007</v>
      </c>
      <c r="P35" s="1">
        <f t="shared" si="7"/>
        <v>10.6478</v>
      </c>
      <c r="Q35" s="1">
        <f t="shared" si="8"/>
        <v>-3.1462000000000003</v>
      </c>
      <c r="R35" s="1">
        <f t="shared" si="9"/>
        <v>10.0684</v>
      </c>
      <c r="S35" s="1">
        <f t="shared" si="10"/>
        <v>-4.458000000000002</v>
      </c>
      <c r="T35" s="1">
        <f t="shared" si="11"/>
        <v>-1</v>
      </c>
      <c r="U35" s="1">
        <f t="shared" si="12"/>
        <v>-11.07273978471453</v>
      </c>
      <c r="V35" s="1">
        <f t="shared" si="13"/>
        <v>-1</v>
      </c>
      <c r="W35" s="1">
        <f t="shared" si="14"/>
        <v>-11.10289238351881</v>
      </c>
      <c r="X35" s="1">
        <f t="shared" si="15"/>
        <v>-1</v>
      </c>
      <c r="Y35" s="1">
        <f t="shared" si="16"/>
        <v>-11.011196236558499</v>
      </c>
      <c r="Z35" s="1"/>
      <c r="AA35" s="1">
        <f t="shared" si="0"/>
        <v>-81.035927868704505</v>
      </c>
      <c r="AB35" s="1">
        <f t="shared" si="17"/>
        <v>8.9640721312954952</v>
      </c>
      <c r="AC35" s="1"/>
      <c r="AD35" s="1">
        <f t="shared" si="1"/>
        <v>-73.538702959821251</v>
      </c>
      <c r="AE35" s="1">
        <f t="shared" si="18"/>
        <v>16.461297040178749</v>
      </c>
      <c r="AF35" s="1"/>
      <c r="AG35" s="1">
        <f t="shared" si="2"/>
        <v>-66.117605324569396</v>
      </c>
      <c r="AH35" s="1">
        <f t="shared" si="19"/>
        <v>23.882394675430604</v>
      </c>
      <c r="AI35" s="1"/>
      <c r="AJ35" s="1">
        <f t="shared" si="20"/>
        <v>-1.7252999999999961</v>
      </c>
      <c r="AK35" s="1">
        <f t="shared" si="21"/>
        <v>-10.9375</v>
      </c>
      <c r="AL35" s="1">
        <f t="shared" si="22"/>
        <v>-3.1461999999999959</v>
      </c>
      <c r="AM35" s="1">
        <f t="shared" si="23"/>
        <v>-10.647800000000002</v>
      </c>
      <c r="AN35" s="1">
        <f t="shared" si="24"/>
        <v>-4.4580000000000064</v>
      </c>
      <c r="AO35" s="1">
        <f t="shared" si="25"/>
        <v>-10.0684</v>
      </c>
      <c r="AP35" s="1"/>
      <c r="AQ35" s="1" t="str">
        <f t="shared" si="26"/>
        <v>12.2698</v>
      </c>
      <c r="AR35" s="1" t="str">
        <f t="shared" si="27"/>
        <v>2.5879</v>
      </c>
      <c r="AS35" s="1" t="str">
        <f t="shared" si="28"/>
        <v>10.8489</v>
      </c>
      <c r="AT35" s="1" t="str">
        <f t="shared" si="29"/>
        <v>2.8776</v>
      </c>
      <c r="AU35" s="1" t="str">
        <f t="shared" si="30"/>
        <v>9.5371</v>
      </c>
      <c r="AV35" s="1" t="str">
        <f t="shared" si="31"/>
        <v>3.457</v>
      </c>
      <c r="AW35" s="1"/>
      <c r="AX35" s="1"/>
      <c r="AY35" s="1"/>
      <c r="AZ35" s="1"/>
      <c r="BA35" s="1"/>
      <c r="BC35" t="str">
        <f t="shared" si="3"/>
        <v>C 12.2698 2.5879 10.8489 2.8776 9.5371 3.457</v>
      </c>
      <c r="BI35" t="str">
        <f t="shared" si="4"/>
        <v>C 24.9326 11.8001 24.6429 10.3792 24.0635 9.0674</v>
      </c>
    </row>
    <row r="36" spans="1:61" x14ac:dyDescent="0.3">
      <c r="A36" t="s">
        <v>2</v>
      </c>
      <c r="B36">
        <v>23.484000000000002</v>
      </c>
      <c r="C36">
        <v>7.7554999999999996</v>
      </c>
      <c r="D36">
        <v>22.689800000000002</v>
      </c>
      <c r="E36">
        <v>6.6081000000000003</v>
      </c>
      <c r="F36">
        <v>21.680700000000002</v>
      </c>
      <c r="G36">
        <v>5.625</v>
      </c>
      <c r="N36" s="1">
        <f t="shared" si="5"/>
        <v>9.488900000000001</v>
      </c>
      <c r="O36" s="1">
        <f t="shared" si="6"/>
        <v>-5.7699000000000016</v>
      </c>
      <c r="P36" s="1">
        <f t="shared" si="7"/>
        <v>8.694700000000001</v>
      </c>
      <c r="Q36" s="1">
        <f t="shared" si="8"/>
        <v>-6.9173000000000009</v>
      </c>
      <c r="R36" s="1">
        <f t="shared" si="9"/>
        <v>7.6856000000000009</v>
      </c>
      <c r="S36" s="1">
        <f t="shared" si="10"/>
        <v>-7.9004000000000012</v>
      </c>
      <c r="T36" s="1">
        <f t="shared" si="11"/>
        <v>-1</v>
      </c>
      <c r="U36" s="1">
        <f t="shared" si="12"/>
        <v>-11.105447727129242</v>
      </c>
      <c r="V36" s="1">
        <f t="shared" si="13"/>
        <v>-1</v>
      </c>
      <c r="W36" s="1">
        <f t="shared" si="14"/>
        <v>-11.110663678646747</v>
      </c>
      <c r="X36" s="1">
        <f t="shared" si="15"/>
        <v>-1</v>
      </c>
      <c r="Y36" s="1">
        <f t="shared" si="16"/>
        <v>-11.022012861542125</v>
      </c>
      <c r="Z36" s="1"/>
      <c r="AA36" s="1">
        <f t="shared" si="0"/>
        <v>-58.697538505026358</v>
      </c>
      <c r="AB36" s="1">
        <f t="shared" si="17"/>
        <v>31.302461494973642</v>
      </c>
      <c r="AC36" s="1"/>
      <c r="AD36" s="1">
        <f t="shared" si="1"/>
        <v>-51.495062893152109</v>
      </c>
      <c r="AE36" s="1">
        <f t="shared" si="18"/>
        <v>38.504937106847891</v>
      </c>
      <c r="AF36" s="1"/>
      <c r="AG36" s="1">
        <f t="shared" si="2"/>
        <v>-44.210422536029007</v>
      </c>
      <c r="AH36" s="1">
        <f t="shared" si="19"/>
        <v>45.789577463970993</v>
      </c>
      <c r="AI36" s="1"/>
      <c r="AJ36" s="1">
        <f t="shared" si="20"/>
        <v>-5.7699000000000007</v>
      </c>
      <c r="AK36" s="1">
        <f t="shared" si="21"/>
        <v>-9.488900000000001</v>
      </c>
      <c r="AL36" s="1">
        <f t="shared" si="22"/>
        <v>-6.9173000000000027</v>
      </c>
      <c r="AM36" s="1">
        <f t="shared" si="23"/>
        <v>-8.694700000000001</v>
      </c>
      <c r="AN36" s="1">
        <f t="shared" si="24"/>
        <v>-7.9003999999999994</v>
      </c>
      <c r="AO36" s="1">
        <f t="shared" si="25"/>
        <v>-7.6856000000000027</v>
      </c>
      <c r="AP36" s="1"/>
      <c r="AQ36" s="1" t="str">
        <f t="shared" si="26"/>
        <v>8.2252</v>
      </c>
      <c r="AR36" s="1" t="str">
        <f t="shared" si="27"/>
        <v>4.0365</v>
      </c>
      <c r="AS36" s="1" t="str">
        <f t="shared" si="28"/>
        <v>7.0778</v>
      </c>
      <c r="AT36" s="1" t="str">
        <f t="shared" si="29"/>
        <v>4.8307</v>
      </c>
      <c r="AU36" s="1" t="str">
        <f t="shared" si="30"/>
        <v>6.0947</v>
      </c>
      <c r="AV36" s="1" t="str">
        <f t="shared" si="31"/>
        <v>5.8398</v>
      </c>
      <c r="AW36" s="1"/>
      <c r="AX36" s="1"/>
      <c r="AY36" s="1"/>
      <c r="AZ36" s="1"/>
      <c r="BA36" s="1"/>
      <c r="BC36" t="str">
        <f t="shared" si="3"/>
        <v>C 8.2252 4.0365 7.0778 4.8307 6.0947 5.8398</v>
      </c>
      <c r="BI36" t="str">
        <f t="shared" si="4"/>
        <v>C 23.484 7.7555 22.6898 6.6081 21.6807 5.625</v>
      </c>
    </row>
    <row r="37" spans="1:61" x14ac:dyDescent="0.3">
      <c r="A37" t="s">
        <v>3</v>
      </c>
      <c r="B37">
        <v>24.6982</v>
      </c>
      <c r="C37">
        <v>2.5878999999999999</v>
      </c>
      <c r="D37" t="s">
        <v>77</v>
      </c>
      <c r="E37" t="s">
        <v>77</v>
      </c>
      <c r="F37" t="s">
        <v>77</v>
      </c>
      <c r="G37" t="s">
        <v>77</v>
      </c>
      <c r="N37" s="1">
        <f t="shared" si="5"/>
        <v>10.703099999999999</v>
      </c>
      <c r="O37" s="1">
        <f t="shared" si="6"/>
        <v>-10.937500000000002</v>
      </c>
      <c r="P37" s="1" t="e">
        <f t="shared" si="7"/>
        <v>#VALUE!</v>
      </c>
      <c r="Q37" s="1" t="e">
        <f t="shared" si="8"/>
        <v>#VALUE!</v>
      </c>
      <c r="R37" s="1" t="e">
        <f t="shared" si="9"/>
        <v>#VALUE!</v>
      </c>
      <c r="S37" s="1" t="e">
        <f t="shared" si="10"/>
        <v>#VALUE!</v>
      </c>
      <c r="T37" s="1">
        <f t="shared" si="11"/>
        <v>-1</v>
      </c>
      <c r="U37" s="1">
        <f t="shared" si="12"/>
        <v>-15.303112619986825</v>
      </c>
      <c r="V37" s="1" t="e">
        <f t="shared" si="13"/>
        <v>#VALUE!</v>
      </c>
      <c r="W37" s="1" t="e">
        <f t="shared" si="14"/>
        <v>#VALUE!</v>
      </c>
      <c r="X37" s="1" t="e">
        <f t="shared" si="15"/>
        <v>#VALUE!</v>
      </c>
      <c r="Y37" s="1" t="e">
        <f t="shared" si="16"/>
        <v>#VALUE!</v>
      </c>
      <c r="Z37" s="1"/>
      <c r="AA37" s="1">
        <f t="shared" si="0"/>
        <v>-44.379425453006441</v>
      </c>
      <c r="AB37" s="1">
        <f t="shared" si="17"/>
        <v>45.620574546993559</v>
      </c>
      <c r="AC37" s="1"/>
      <c r="AD37" s="1" t="e">
        <f t="shared" si="1"/>
        <v>#VALUE!</v>
      </c>
      <c r="AE37" s="1" t="e">
        <f t="shared" si="18"/>
        <v>#VALUE!</v>
      </c>
      <c r="AF37" s="1"/>
      <c r="AG37" s="1" t="e">
        <f t="shared" si="2"/>
        <v>#VALUE!</v>
      </c>
      <c r="AH37" s="1" t="e">
        <f t="shared" si="19"/>
        <v>#VALUE!</v>
      </c>
      <c r="AI37" s="1"/>
      <c r="AJ37" s="1">
        <f t="shared" si="20"/>
        <v>-10.937500000000002</v>
      </c>
      <c r="AK37" s="1">
        <f t="shared" si="21"/>
        <v>-10.703099999999999</v>
      </c>
      <c r="AL37" s="1" t="e">
        <f t="shared" si="22"/>
        <v>#VALUE!</v>
      </c>
      <c r="AM37" s="1" t="e">
        <f t="shared" si="23"/>
        <v>#VALUE!</v>
      </c>
      <c r="AN37" s="1" t="e">
        <f t="shared" si="24"/>
        <v>#VALUE!</v>
      </c>
      <c r="AO37" s="1" t="e">
        <f t="shared" si="25"/>
        <v>#VALUE!</v>
      </c>
      <c r="AP37" s="1"/>
      <c r="AQ37" s="1" t="str">
        <f t="shared" si="26"/>
        <v>3.0576</v>
      </c>
      <c r="AR37" s="1" t="str">
        <f t="shared" si="27"/>
        <v>2.8223</v>
      </c>
      <c r="AS37" s="1" t="e">
        <f t="shared" si="28"/>
        <v>#VALUE!</v>
      </c>
      <c r="AT37" s="1" t="e">
        <f t="shared" si="29"/>
        <v>#VALUE!</v>
      </c>
      <c r="AU37" s="1" t="e">
        <f t="shared" si="30"/>
        <v>#VALUE!</v>
      </c>
      <c r="AV37" s="1" t="e">
        <f t="shared" si="31"/>
        <v>#VALUE!</v>
      </c>
      <c r="AW37" s="1"/>
      <c r="AX37" s="1"/>
      <c r="AY37" s="1"/>
      <c r="AZ37" s="1"/>
      <c r="BA37" s="1"/>
      <c r="BC37" t="str">
        <f t="shared" si="3"/>
        <v>L 3.0576 2.8223</v>
      </c>
      <c r="BI37" t="str">
        <f t="shared" si="4"/>
        <v>L 24.6982 2.5879</v>
      </c>
    </row>
    <row r="38" spans="1:61" x14ac:dyDescent="0.3">
      <c r="A38" t="s">
        <v>3</v>
      </c>
      <c r="B38">
        <v>16.182600000000001</v>
      </c>
      <c r="C38">
        <v>2.5878999999999999</v>
      </c>
      <c r="D38" t="s">
        <v>77</v>
      </c>
      <c r="E38" t="s">
        <v>77</v>
      </c>
      <c r="F38" t="s">
        <v>77</v>
      </c>
      <c r="G38" t="s">
        <v>77</v>
      </c>
      <c r="N38" s="1">
        <f t="shared" si="5"/>
        <v>2.1875</v>
      </c>
      <c r="O38" s="1">
        <f t="shared" si="6"/>
        <v>-10.937500000000002</v>
      </c>
      <c r="P38" s="1" t="e">
        <f t="shared" si="7"/>
        <v>#VALUE!</v>
      </c>
      <c r="Q38" s="1" t="e">
        <f t="shared" si="8"/>
        <v>#VALUE!</v>
      </c>
      <c r="R38" s="1" t="e">
        <f t="shared" si="9"/>
        <v>#VALUE!</v>
      </c>
      <c r="S38" s="1" t="e">
        <f t="shared" si="10"/>
        <v>#VALUE!</v>
      </c>
      <c r="T38" s="1">
        <f t="shared" si="11"/>
        <v>-1</v>
      </c>
      <c r="U38" s="1">
        <f t="shared" si="12"/>
        <v>-11.15410518598422</v>
      </c>
      <c r="V38" s="1" t="e">
        <f t="shared" si="13"/>
        <v>#VALUE!</v>
      </c>
      <c r="W38" s="1" t="e">
        <f t="shared" si="14"/>
        <v>#VALUE!</v>
      </c>
      <c r="X38" s="1" t="e">
        <f t="shared" si="15"/>
        <v>#VALUE!</v>
      </c>
      <c r="Y38" s="1" t="e">
        <f t="shared" si="16"/>
        <v>#VALUE!</v>
      </c>
      <c r="Z38" s="1"/>
      <c r="AA38" s="1">
        <f t="shared" si="0"/>
        <v>-11.309932474020211</v>
      </c>
      <c r="AB38" s="1">
        <f t="shared" si="17"/>
        <v>78.690067525979785</v>
      </c>
      <c r="AC38" s="1"/>
      <c r="AD38" s="1" t="e">
        <f t="shared" si="1"/>
        <v>#VALUE!</v>
      </c>
      <c r="AE38" s="1" t="e">
        <f t="shared" si="18"/>
        <v>#VALUE!</v>
      </c>
      <c r="AF38" s="1"/>
      <c r="AG38" s="1" t="e">
        <f t="shared" si="2"/>
        <v>#VALUE!</v>
      </c>
      <c r="AH38" s="1" t="e">
        <f t="shared" si="19"/>
        <v>#VALUE!</v>
      </c>
      <c r="AI38" s="1"/>
      <c r="AJ38" s="1">
        <f t="shared" si="20"/>
        <v>-10.937500000000002</v>
      </c>
      <c r="AK38" s="1">
        <f t="shared" si="21"/>
        <v>-2.1875</v>
      </c>
      <c r="AL38" s="1" t="e">
        <f t="shared" si="22"/>
        <v>#VALUE!</v>
      </c>
      <c r="AM38" s="1" t="e">
        <f t="shared" si="23"/>
        <v>#VALUE!</v>
      </c>
      <c r="AN38" s="1" t="e">
        <f t="shared" si="24"/>
        <v>#VALUE!</v>
      </c>
      <c r="AO38" s="1" t="e">
        <f t="shared" si="25"/>
        <v>#VALUE!</v>
      </c>
      <c r="AP38" s="1"/>
      <c r="AQ38" s="1" t="str">
        <f t="shared" si="26"/>
        <v>3.0576</v>
      </c>
      <c r="AR38" s="1" t="str">
        <f t="shared" si="27"/>
        <v>11.3379</v>
      </c>
      <c r="AS38" s="1" t="e">
        <f t="shared" si="28"/>
        <v>#VALUE!</v>
      </c>
      <c r="AT38" s="1" t="e">
        <f t="shared" si="29"/>
        <v>#VALUE!</v>
      </c>
      <c r="AU38" s="1" t="e">
        <f t="shared" si="30"/>
        <v>#VALUE!</v>
      </c>
      <c r="AV38" s="1" t="e">
        <f t="shared" si="31"/>
        <v>#VALUE!</v>
      </c>
      <c r="AW38" s="1"/>
      <c r="AX38" s="1"/>
      <c r="AY38" s="1"/>
      <c r="AZ38" s="1"/>
      <c r="BA38" s="1"/>
      <c r="BC38" t="str">
        <f t="shared" si="3"/>
        <v>L 3.0576 11.3379</v>
      </c>
      <c r="BI38" t="str">
        <f t="shared" si="4"/>
        <v>L 16.1826 2.5879</v>
      </c>
    </row>
    <row r="39" spans="1:61" x14ac:dyDescent="0.3">
      <c r="A39" t="s">
        <v>3</v>
      </c>
      <c r="B39">
        <v>16.182600000000001</v>
      </c>
      <c r="C39">
        <v>11.1035</v>
      </c>
      <c r="D39" t="s">
        <v>77</v>
      </c>
      <c r="E39" t="s">
        <v>77</v>
      </c>
      <c r="F39" t="s">
        <v>77</v>
      </c>
      <c r="G39" t="s">
        <v>77</v>
      </c>
      <c r="N39" s="1">
        <f t="shared" si="5"/>
        <v>2.1875</v>
      </c>
      <c r="O39" s="1">
        <f t="shared" si="6"/>
        <v>-2.4219000000000008</v>
      </c>
      <c r="P39" s="1" t="e">
        <f t="shared" si="7"/>
        <v>#VALUE!</v>
      </c>
      <c r="Q39" s="1" t="e">
        <f t="shared" si="8"/>
        <v>#VALUE!</v>
      </c>
      <c r="R39" s="1" t="e">
        <f t="shared" si="9"/>
        <v>#VALUE!</v>
      </c>
      <c r="S39" s="1" t="e">
        <f t="shared" si="10"/>
        <v>#VALUE!</v>
      </c>
      <c r="T39" s="1">
        <f t="shared" si="11"/>
        <v>-1</v>
      </c>
      <c r="U39" s="1">
        <f t="shared" si="12"/>
        <v>-3.2635495798286875</v>
      </c>
      <c r="V39" s="1" t="e">
        <f t="shared" si="13"/>
        <v>#VALUE!</v>
      </c>
      <c r="W39" s="1" t="e">
        <f t="shared" si="14"/>
        <v>#VALUE!</v>
      </c>
      <c r="X39" s="1" t="e">
        <f t="shared" si="15"/>
        <v>#VALUE!</v>
      </c>
      <c r="Y39" s="1" t="e">
        <f t="shared" si="16"/>
        <v>#VALUE!</v>
      </c>
      <c r="Z39" s="1"/>
      <c r="AA39" s="1">
        <f t="shared" si="0"/>
        <v>-42.088867980556579</v>
      </c>
      <c r="AB39" s="1">
        <f t="shared" si="17"/>
        <v>47.911132019443421</v>
      </c>
      <c r="AC39" s="1"/>
      <c r="AD39" s="1" t="e">
        <f t="shared" si="1"/>
        <v>#VALUE!</v>
      </c>
      <c r="AE39" s="1" t="e">
        <f t="shared" si="18"/>
        <v>#VALUE!</v>
      </c>
      <c r="AF39" s="1"/>
      <c r="AG39" s="1" t="e">
        <f t="shared" si="2"/>
        <v>#VALUE!</v>
      </c>
      <c r="AH39" s="1" t="e">
        <f t="shared" si="19"/>
        <v>#VALUE!</v>
      </c>
      <c r="AI39" s="1"/>
      <c r="AJ39" s="1">
        <f t="shared" si="20"/>
        <v>-2.4219000000000004</v>
      </c>
      <c r="AK39" s="1">
        <f t="shared" si="21"/>
        <v>-2.1875</v>
      </c>
      <c r="AL39" s="1" t="e">
        <f t="shared" si="22"/>
        <v>#VALUE!</v>
      </c>
      <c r="AM39" s="1" t="e">
        <f t="shared" si="23"/>
        <v>#VALUE!</v>
      </c>
      <c r="AN39" s="1" t="e">
        <f t="shared" si="24"/>
        <v>#VALUE!</v>
      </c>
      <c r="AO39" s="1" t="e">
        <f t="shared" si="25"/>
        <v>#VALUE!</v>
      </c>
      <c r="AP39" s="1"/>
      <c r="AQ39" s="1" t="str">
        <f t="shared" si="26"/>
        <v>11.5732</v>
      </c>
      <c r="AR39" s="1" t="str">
        <f t="shared" si="27"/>
        <v>11.3379</v>
      </c>
      <c r="AS39" s="1" t="e">
        <f t="shared" si="28"/>
        <v>#VALUE!</v>
      </c>
      <c r="AT39" s="1" t="e">
        <f t="shared" si="29"/>
        <v>#VALUE!</v>
      </c>
      <c r="AU39" s="1" t="e">
        <f t="shared" si="30"/>
        <v>#VALUE!</v>
      </c>
      <c r="AV39" s="1" t="e">
        <f t="shared" si="31"/>
        <v>#VALUE!</v>
      </c>
      <c r="AW39" s="1"/>
      <c r="AX39" s="1"/>
      <c r="AY39" s="1"/>
      <c r="AZ39" s="1"/>
      <c r="BA39" s="1"/>
      <c r="BC39" t="str">
        <f t="shared" si="3"/>
        <v>L 11.5732 11.3379</v>
      </c>
      <c r="BI39" t="str">
        <f t="shared" si="4"/>
        <v>L 16.1826 11.1035</v>
      </c>
    </row>
    <row r="40" spans="1:61" x14ac:dyDescent="0.3">
      <c r="A40" t="s">
        <v>3</v>
      </c>
      <c r="B40">
        <v>19.3369</v>
      </c>
      <c r="C40">
        <v>7.9589999999999996</v>
      </c>
      <c r="D40" t="s">
        <v>77</v>
      </c>
      <c r="E40" t="s">
        <v>77</v>
      </c>
      <c r="F40" t="s">
        <v>77</v>
      </c>
      <c r="G40" t="s">
        <v>77</v>
      </c>
      <c r="N40" s="1">
        <f t="shared" si="5"/>
        <v>5.3417999999999992</v>
      </c>
      <c r="O40" s="1">
        <f t="shared" si="6"/>
        <v>-5.5664000000000016</v>
      </c>
      <c r="P40" s="1" t="e">
        <f t="shared" si="7"/>
        <v>#VALUE!</v>
      </c>
      <c r="Q40" s="1" t="e">
        <f t="shared" si="8"/>
        <v>#VALUE!</v>
      </c>
      <c r="R40" s="1" t="e">
        <f t="shared" si="9"/>
        <v>#VALUE!</v>
      </c>
      <c r="S40" s="1" t="e">
        <f t="shared" si="10"/>
        <v>#VALUE!</v>
      </c>
      <c r="T40" s="1">
        <f t="shared" si="11"/>
        <v>-1</v>
      </c>
      <c r="U40" s="1">
        <f t="shared" si="12"/>
        <v>-7.7148970310691771</v>
      </c>
      <c r="V40" s="1" t="e">
        <f t="shared" si="13"/>
        <v>#VALUE!</v>
      </c>
      <c r="W40" s="1" t="e">
        <f t="shared" si="14"/>
        <v>#VALUE!</v>
      </c>
      <c r="X40" s="1" t="e">
        <f t="shared" si="15"/>
        <v>#VALUE!</v>
      </c>
      <c r="Y40" s="1" t="e">
        <f t="shared" si="16"/>
        <v>#VALUE!</v>
      </c>
      <c r="Z40" s="1"/>
      <c r="AA40" s="1">
        <f t="shared" si="0"/>
        <v>-43.820445720245544</v>
      </c>
      <c r="AB40" s="1">
        <f t="shared" si="17"/>
        <v>46.179554279754456</v>
      </c>
      <c r="AC40" s="1"/>
      <c r="AD40" s="1" t="e">
        <f t="shared" si="1"/>
        <v>#VALUE!</v>
      </c>
      <c r="AE40" s="1" t="e">
        <f t="shared" si="18"/>
        <v>#VALUE!</v>
      </c>
      <c r="AF40" s="1"/>
      <c r="AG40" s="1" t="e">
        <f t="shared" si="2"/>
        <v>#VALUE!</v>
      </c>
      <c r="AH40" s="1" t="e">
        <f t="shared" si="19"/>
        <v>#VALUE!</v>
      </c>
      <c r="AI40" s="1"/>
      <c r="AJ40" s="1">
        <f t="shared" si="20"/>
        <v>-5.5664000000000007</v>
      </c>
      <c r="AK40" s="1">
        <f t="shared" si="21"/>
        <v>-5.3417999999999992</v>
      </c>
      <c r="AL40" s="1" t="e">
        <f t="shared" si="22"/>
        <v>#VALUE!</v>
      </c>
      <c r="AM40" s="1" t="e">
        <f t="shared" si="23"/>
        <v>#VALUE!</v>
      </c>
      <c r="AN40" s="1" t="e">
        <f t="shared" si="24"/>
        <v>#VALUE!</v>
      </c>
      <c r="AO40" s="1" t="e">
        <f t="shared" si="25"/>
        <v>#VALUE!</v>
      </c>
      <c r="AP40" s="1"/>
      <c r="AQ40" s="1" t="str">
        <f t="shared" si="26"/>
        <v>8.4287</v>
      </c>
      <c r="AR40" s="1" t="str">
        <f t="shared" si="27"/>
        <v>8.1836</v>
      </c>
      <c r="AS40" s="1" t="e">
        <f t="shared" si="28"/>
        <v>#VALUE!</v>
      </c>
      <c r="AT40" s="1" t="e">
        <f t="shared" si="29"/>
        <v>#VALUE!</v>
      </c>
      <c r="AU40" s="1" t="e">
        <f t="shared" si="30"/>
        <v>#VALUE!</v>
      </c>
      <c r="AV40" s="1" t="e">
        <f t="shared" si="31"/>
        <v>#VALUE!</v>
      </c>
      <c r="AW40" s="1"/>
      <c r="AX40" s="1"/>
      <c r="AY40" s="1"/>
      <c r="AZ40" s="1"/>
      <c r="BA40" s="1"/>
      <c r="BC40" t="str">
        <f t="shared" si="3"/>
        <v>L 8.4287 8.1836</v>
      </c>
      <c r="BI40" t="str">
        <f t="shared" si="4"/>
        <v>L 19.3369 7.959</v>
      </c>
    </row>
    <row r="41" spans="1:61" x14ac:dyDescent="0.3">
      <c r="A41" t="s">
        <v>2</v>
      </c>
      <c r="B41">
        <v>20.0596</v>
      </c>
      <c r="C41">
        <v>8.6425999999999998</v>
      </c>
      <c r="D41">
        <v>20.627600000000001</v>
      </c>
      <c r="E41">
        <v>9.4498999999999995</v>
      </c>
      <c r="F41">
        <v>21.041</v>
      </c>
      <c r="G41">
        <v>10.3809</v>
      </c>
      <c r="N41" s="1">
        <f t="shared" si="5"/>
        <v>6.0644999999999989</v>
      </c>
      <c r="O41" s="1">
        <f t="shared" si="6"/>
        <v>-4.8828000000000014</v>
      </c>
      <c r="P41" s="1">
        <f t="shared" si="7"/>
        <v>6.6325000000000003</v>
      </c>
      <c r="Q41" s="1">
        <f t="shared" si="8"/>
        <v>-4.0755000000000017</v>
      </c>
      <c r="R41" s="1">
        <f t="shared" si="9"/>
        <v>7.0458999999999996</v>
      </c>
      <c r="S41" s="1">
        <f t="shared" si="10"/>
        <v>-3.1445000000000007</v>
      </c>
      <c r="T41" s="1">
        <f t="shared" si="11"/>
        <v>-1</v>
      </c>
      <c r="U41" s="1">
        <f t="shared" si="12"/>
        <v>-7.7858779909525939</v>
      </c>
      <c r="V41" s="1">
        <f t="shared" si="13"/>
        <v>-1</v>
      </c>
      <c r="W41" s="1">
        <f t="shared" si="14"/>
        <v>-7.7845845425430387</v>
      </c>
      <c r="X41" s="1">
        <f t="shared" si="15"/>
        <v>-1</v>
      </c>
      <c r="Y41" s="1">
        <f t="shared" si="16"/>
        <v>-7.7157363264953522</v>
      </c>
      <c r="Z41" s="1"/>
      <c r="AA41" s="1">
        <f t="shared" si="0"/>
        <v>-51.160904903985227</v>
      </c>
      <c r="AB41" s="1">
        <f t="shared" si="17"/>
        <v>38.839095096014773</v>
      </c>
      <c r="AC41" s="1"/>
      <c r="AD41" s="1">
        <f t="shared" si="1"/>
        <v>-58.430348889966211</v>
      </c>
      <c r="AE41" s="1">
        <f t="shared" si="18"/>
        <v>31.569651110033789</v>
      </c>
      <c r="AF41" s="1"/>
      <c r="AG41" s="1">
        <f t="shared" si="2"/>
        <v>-65.949370817665709</v>
      </c>
      <c r="AH41" s="1">
        <f t="shared" si="19"/>
        <v>24.050629182334291</v>
      </c>
      <c r="AI41" s="1"/>
      <c r="AJ41" s="1">
        <f t="shared" si="20"/>
        <v>-4.8828000000000005</v>
      </c>
      <c r="AK41" s="1">
        <f t="shared" si="21"/>
        <v>-6.0644999999999998</v>
      </c>
      <c r="AL41" s="1">
        <f t="shared" si="22"/>
        <v>-4.0755000000000017</v>
      </c>
      <c r="AM41" s="1">
        <f t="shared" si="23"/>
        <v>-6.6324999999999994</v>
      </c>
      <c r="AN41" s="1">
        <f t="shared" si="24"/>
        <v>-3.1445000000000012</v>
      </c>
      <c r="AO41" s="1">
        <f t="shared" si="25"/>
        <v>-7.0458999999999996</v>
      </c>
      <c r="AP41" s="1"/>
      <c r="AQ41" s="1" t="str">
        <f t="shared" si="26"/>
        <v>9.1123</v>
      </c>
      <c r="AR41" s="1" t="str">
        <f t="shared" si="27"/>
        <v>7.4609</v>
      </c>
      <c r="AS41" s="1" t="str">
        <f t="shared" si="28"/>
        <v>9.9196</v>
      </c>
      <c r="AT41" s="1" t="str">
        <f t="shared" si="29"/>
        <v>6.8929</v>
      </c>
      <c r="AU41" s="1" t="str">
        <f t="shared" si="30"/>
        <v>10.8506</v>
      </c>
      <c r="AV41" s="1" t="str">
        <f t="shared" si="31"/>
        <v>6.4795</v>
      </c>
      <c r="AW41" s="1"/>
      <c r="AX41" s="1"/>
      <c r="AY41" s="1"/>
      <c r="AZ41" s="1"/>
      <c r="BA41" s="1"/>
      <c r="BC41" t="str">
        <f t="shared" si="3"/>
        <v>C 9.1123 7.4609 9.9196 6.8929 10.8506 6.4795</v>
      </c>
      <c r="BI41" t="str">
        <f t="shared" si="4"/>
        <v>C 20.0596 8.6426 20.6276 9.4499 21.041 10.3809</v>
      </c>
    </row>
    <row r="42" spans="1:61" x14ac:dyDescent="0.3">
      <c r="A42" t="s">
        <v>2</v>
      </c>
      <c r="B42">
        <v>21.4544</v>
      </c>
      <c r="C42">
        <v>11.3118</v>
      </c>
      <c r="D42">
        <v>21.661100000000001</v>
      </c>
      <c r="E42">
        <v>12.314500000000001</v>
      </c>
      <c r="F42">
        <v>21.661100000000001</v>
      </c>
      <c r="G42">
        <v>13.3887</v>
      </c>
      <c r="N42" s="1">
        <f t="shared" si="5"/>
        <v>7.4592999999999989</v>
      </c>
      <c r="O42" s="1">
        <f t="shared" si="6"/>
        <v>-2.2136000000000013</v>
      </c>
      <c r="P42" s="1">
        <f t="shared" si="7"/>
        <v>7.6660000000000004</v>
      </c>
      <c r="Q42" s="1">
        <f t="shared" si="8"/>
        <v>-1.2109000000000005</v>
      </c>
      <c r="R42" s="1">
        <f t="shared" si="9"/>
        <v>7.6660000000000004</v>
      </c>
      <c r="S42" s="1">
        <f t="shared" si="10"/>
        <v>-0.13670000000000115</v>
      </c>
      <c r="T42" s="1">
        <f t="shared" si="11"/>
        <v>-1</v>
      </c>
      <c r="U42" s="1">
        <f t="shared" si="12"/>
        <v>-7.7808213865889497</v>
      </c>
      <c r="V42" s="1">
        <f t="shared" si="13"/>
        <v>-1</v>
      </c>
      <c r="W42" s="1">
        <f t="shared" si="14"/>
        <v>-7.761045986849969</v>
      </c>
      <c r="X42" s="1">
        <f t="shared" si="15"/>
        <v>-1</v>
      </c>
      <c r="Y42" s="1">
        <f t="shared" si="16"/>
        <v>-7.6672187193271073</v>
      </c>
      <c r="Z42" s="1"/>
      <c r="AA42" s="1">
        <f t="shared" si="0"/>
        <v>-73.471372037771445</v>
      </c>
      <c r="AB42" s="1">
        <f t="shared" si="17"/>
        <v>16.528627962228555</v>
      </c>
      <c r="AC42" s="1"/>
      <c r="AD42" s="1">
        <f t="shared" si="1"/>
        <v>-81.023880832900858</v>
      </c>
      <c r="AE42" s="1">
        <f t="shared" si="18"/>
        <v>8.9761191670991423</v>
      </c>
      <c r="AF42" s="1"/>
      <c r="AG42" s="1">
        <f t="shared" si="2"/>
        <v>-88.978410769178637</v>
      </c>
      <c r="AH42" s="1">
        <f t="shared" si="19"/>
        <v>1.0215892308213625</v>
      </c>
      <c r="AI42" s="1"/>
      <c r="AJ42" s="1">
        <f t="shared" si="20"/>
        <v>-2.213600000000004</v>
      </c>
      <c r="AK42" s="1">
        <f t="shared" si="21"/>
        <v>-7.459299999999998</v>
      </c>
      <c r="AL42" s="1">
        <f t="shared" si="22"/>
        <v>-1.2109000000000025</v>
      </c>
      <c r="AM42" s="1">
        <f t="shared" si="23"/>
        <v>-7.6660000000000004</v>
      </c>
      <c r="AN42" s="1">
        <f t="shared" si="24"/>
        <v>-0.13670000000000429</v>
      </c>
      <c r="AO42" s="1">
        <f t="shared" si="25"/>
        <v>-7.6660000000000004</v>
      </c>
      <c r="AP42" s="1"/>
      <c r="AQ42" s="1" t="str">
        <f t="shared" si="26"/>
        <v>11.7815</v>
      </c>
      <c r="AR42" s="1" t="str">
        <f t="shared" si="27"/>
        <v>6.0661</v>
      </c>
      <c r="AS42" s="1" t="str">
        <f t="shared" si="28"/>
        <v>12.7842</v>
      </c>
      <c r="AT42" s="1" t="str">
        <f t="shared" si="29"/>
        <v>5.8594</v>
      </c>
      <c r="AU42" s="1" t="str">
        <f t="shared" si="30"/>
        <v>13.8584</v>
      </c>
      <c r="AV42" s="1" t="str">
        <f t="shared" si="31"/>
        <v>5.8594</v>
      </c>
      <c r="AW42" s="1"/>
      <c r="AX42" s="1"/>
      <c r="AY42" s="1"/>
      <c r="AZ42" s="1"/>
      <c r="BA42" s="1"/>
      <c r="BC42" t="str">
        <f t="shared" si="3"/>
        <v>C 11.7815 6.0661 12.7842 5.8594 13.8584 5.8594</v>
      </c>
      <c r="BI42" t="str">
        <f t="shared" si="4"/>
        <v>C 21.4544 11.3118 21.6611 12.3145 21.6611 13.3887</v>
      </c>
    </row>
    <row r="43" spans="1:61" x14ac:dyDescent="0.3">
      <c r="A43" t="s">
        <v>2</v>
      </c>
      <c r="B43">
        <v>21.661100000000001</v>
      </c>
      <c r="C43">
        <v>14.4564</v>
      </c>
      <c r="D43">
        <v>21.459299999999999</v>
      </c>
      <c r="E43">
        <v>15.459</v>
      </c>
      <c r="F43">
        <v>21.055700000000002</v>
      </c>
      <c r="G43">
        <v>16.3965</v>
      </c>
      <c r="N43" s="1">
        <f t="shared" si="5"/>
        <v>7.6660000000000004</v>
      </c>
      <c r="O43" s="1">
        <f t="shared" si="6"/>
        <v>0.93099999999999916</v>
      </c>
      <c r="P43" s="1">
        <f t="shared" si="7"/>
        <v>7.4641999999999982</v>
      </c>
      <c r="Q43" s="1">
        <f t="shared" si="8"/>
        <v>1.9335999999999984</v>
      </c>
      <c r="R43" s="1">
        <f t="shared" si="9"/>
        <v>7.0606000000000009</v>
      </c>
      <c r="S43" s="1">
        <f t="shared" si="10"/>
        <v>2.8710999999999984</v>
      </c>
      <c r="T43" s="1">
        <f t="shared" si="11"/>
        <v>1</v>
      </c>
      <c r="U43" s="1">
        <f t="shared" si="12"/>
        <v>7.7223258801995662</v>
      </c>
      <c r="V43" s="1">
        <f t="shared" si="13"/>
        <v>1</v>
      </c>
      <c r="W43" s="1">
        <f t="shared" si="14"/>
        <v>7.7105830259455717</v>
      </c>
      <c r="X43" s="1">
        <f t="shared" si="15"/>
        <v>1</v>
      </c>
      <c r="Y43" s="1">
        <f t="shared" si="16"/>
        <v>7.6220264739765904</v>
      </c>
      <c r="Z43" s="1"/>
      <c r="AA43" s="1">
        <f t="shared" si="0"/>
        <v>83.075604105773948</v>
      </c>
      <c r="AB43" s="1">
        <f t="shared" si="17"/>
        <v>173.07560410577395</v>
      </c>
      <c r="AC43" s="1"/>
      <c r="AD43" s="1">
        <f t="shared" si="1"/>
        <v>75.476787294517976</v>
      </c>
      <c r="AE43" s="1">
        <f t="shared" si="18"/>
        <v>165.47678729451798</v>
      </c>
      <c r="AF43" s="1"/>
      <c r="AG43" s="1">
        <f t="shared" si="2"/>
        <v>67.871530215959524</v>
      </c>
      <c r="AH43" s="1">
        <f t="shared" si="19"/>
        <v>157.87153021595952</v>
      </c>
      <c r="AI43" s="1"/>
      <c r="AJ43" s="1">
        <f t="shared" si="20"/>
        <v>0.93099999999999883</v>
      </c>
      <c r="AK43" s="1">
        <f t="shared" si="21"/>
        <v>-7.6660000000000004</v>
      </c>
      <c r="AL43" s="1">
        <f t="shared" si="22"/>
        <v>1.9336000000000026</v>
      </c>
      <c r="AM43" s="1">
        <f t="shared" si="23"/>
        <v>-7.4641999999999973</v>
      </c>
      <c r="AN43" s="1">
        <f t="shared" si="24"/>
        <v>2.8711000000000002</v>
      </c>
      <c r="AO43" s="1">
        <f t="shared" si="25"/>
        <v>-7.0606000000000009</v>
      </c>
      <c r="AP43" s="1"/>
      <c r="AQ43" s="1" t="str">
        <f t="shared" si="26"/>
        <v>14.9261</v>
      </c>
      <c r="AR43" s="1" t="str">
        <f t="shared" si="27"/>
        <v>5.8594</v>
      </c>
      <c r="AS43" s="1" t="str">
        <f t="shared" si="28"/>
        <v>15.9287</v>
      </c>
      <c r="AT43" s="1" t="str">
        <f t="shared" si="29"/>
        <v>6.0612</v>
      </c>
      <c r="AU43" s="1" t="str">
        <f t="shared" si="30"/>
        <v>16.8662</v>
      </c>
      <c r="AV43" s="1" t="str">
        <f t="shared" si="31"/>
        <v>6.4648</v>
      </c>
      <c r="AW43" s="1"/>
      <c r="AX43" s="1"/>
      <c r="AY43" s="1"/>
      <c r="AZ43" s="1"/>
      <c r="BA43" s="1"/>
      <c r="BC43" t="str">
        <f t="shared" si="3"/>
        <v>C 14.9261 5.8594 15.9287 6.0612 16.8662 6.4648</v>
      </c>
      <c r="BI43" t="str">
        <f t="shared" si="4"/>
        <v>C 21.6611 14.4564 21.4593 15.459 21.0557 16.3965</v>
      </c>
    </row>
    <row r="44" spans="1:61" x14ac:dyDescent="0.3">
      <c r="A44" t="s">
        <v>2</v>
      </c>
      <c r="B44">
        <v>20.652000000000001</v>
      </c>
      <c r="C44">
        <v>17.334</v>
      </c>
      <c r="D44">
        <v>20.101900000000001</v>
      </c>
      <c r="E44">
        <v>18.155899999999999</v>
      </c>
      <c r="F44">
        <v>19.4053</v>
      </c>
      <c r="G44">
        <v>18.862300000000001</v>
      </c>
      <c r="N44" s="1">
        <f t="shared" si="5"/>
        <v>6.6569000000000003</v>
      </c>
      <c r="O44" s="1">
        <f t="shared" si="6"/>
        <v>3.8085999999999984</v>
      </c>
      <c r="P44" s="1">
        <f t="shared" si="7"/>
        <v>6.1067999999999998</v>
      </c>
      <c r="Q44" s="1">
        <f t="shared" si="8"/>
        <v>4.6304999999999978</v>
      </c>
      <c r="R44" s="1">
        <f t="shared" si="9"/>
        <v>5.4101999999999997</v>
      </c>
      <c r="S44" s="1">
        <f t="shared" si="10"/>
        <v>5.3369</v>
      </c>
      <c r="T44" s="1">
        <f t="shared" si="11"/>
        <v>1</v>
      </c>
      <c r="U44" s="1">
        <f t="shared" si="12"/>
        <v>7.669403599368076</v>
      </c>
      <c r="V44" s="1">
        <f t="shared" si="13"/>
        <v>1</v>
      </c>
      <c r="W44" s="1">
        <f t="shared" si="14"/>
        <v>7.6638460638246109</v>
      </c>
      <c r="X44" s="1">
        <f t="shared" si="15"/>
        <v>1</v>
      </c>
      <c r="Y44" s="1">
        <f t="shared" si="16"/>
        <v>7.5995240410173057</v>
      </c>
      <c r="Z44" s="1"/>
      <c r="AA44" s="1">
        <f t="shared" si="0"/>
        <v>60.224910702451986</v>
      </c>
      <c r="AB44" s="1">
        <f t="shared" si="17"/>
        <v>150.22491070245198</v>
      </c>
      <c r="AC44" s="1"/>
      <c r="AD44" s="1">
        <f t="shared" si="1"/>
        <v>52.828664085697831</v>
      </c>
      <c r="AE44" s="1">
        <f t="shared" si="18"/>
        <v>142.82866408569782</v>
      </c>
      <c r="AF44" s="1"/>
      <c r="AG44" s="1">
        <f t="shared" si="2"/>
        <v>45.390776629758527</v>
      </c>
      <c r="AH44" s="1">
        <f t="shared" si="19"/>
        <v>135.39077662975853</v>
      </c>
      <c r="AI44" s="1"/>
      <c r="AJ44" s="1">
        <f t="shared" si="20"/>
        <v>3.8086000000000002</v>
      </c>
      <c r="AK44" s="1">
        <f t="shared" si="21"/>
        <v>-6.6569000000000003</v>
      </c>
      <c r="AL44" s="1">
        <f t="shared" si="22"/>
        <v>4.6304999999999978</v>
      </c>
      <c r="AM44" s="1">
        <f t="shared" si="23"/>
        <v>-6.1068000000000007</v>
      </c>
      <c r="AN44" s="1">
        <f t="shared" si="24"/>
        <v>5.3368999999999991</v>
      </c>
      <c r="AO44" s="1">
        <f t="shared" si="25"/>
        <v>-5.4102000000000006</v>
      </c>
      <c r="AP44" s="1"/>
      <c r="AQ44" s="1" t="str">
        <f t="shared" si="26"/>
        <v>17.8037</v>
      </c>
      <c r="AR44" s="1" t="str">
        <f t="shared" si="27"/>
        <v>6.8685</v>
      </c>
      <c r="AS44" s="1" t="str">
        <f t="shared" si="28"/>
        <v>18.6256</v>
      </c>
      <c r="AT44" s="1" t="str">
        <f t="shared" si="29"/>
        <v>7.4186</v>
      </c>
      <c r="AU44" s="1" t="str">
        <f t="shared" si="30"/>
        <v>19.332</v>
      </c>
      <c r="AV44" s="1" t="str">
        <f t="shared" si="31"/>
        <v>8.1152</v>
      </c>
      <c r="AW44" s="1"/>
      <c r="AX44" s="1"/>
      <c r="AY44" s="1"/>
      <c r="AZ44" s="1"/>
      <c r="BA44" s="1"/>
      <c r="BC44" t="str">
        <f t="shared" si="3"/>
        <v>C 17.8037 6.8685 18.6256 7.4186 19.332 8.1152</v>
      </c>
      <c r="BI44" t="str">
        <f t="shared" si="4"/>
        <v>C 20.652 17.334 20.1019 18.1559 19.4053 18.8623</v>
      </c>
    </row>
    <row r="45" spans="1:61" x14ac:dyDescent="0.3">
      <c r="A45" t="s">
        <v>2</v>
      </c>
      <c r="B45">
        <v>18.7087</v>
      </c>
      <c r="C45">
        <v>19.5687</v>
      </c>
      <c r="D45">
        <v>17.8932</v>
      </c>
      <c r="E45">
        <v>20.130199999999999</v>
      </c>
      <c r="F45">
        <v>16.959</v>
      </c>
      <c r="G45">
        <v>20.546900000000001</v>
      </c>
      <c r="N45" s="1">
        <f t="shared" si="5"/>
        <v>4.7135999999999996</v>
      </c>
      <c r="O45" s="1">
        <f t="shared" si="6"/>
        <v>6.0432999999999986</v>
      </c>
      <c r="P45" s="1">
        <f t="shared" si="7"/>
        <v>3.8980999999999995</v>
      </c>
      <c r="Q45" s="1">
        <f t="shared" si="8"/>
        <v>6.6047999999999973</v>
      </c>
      <c r="R45" s="1">
        <f t="shared" si="9"/>
        <v>2.9638999999999989</v>
      </c>
      <c r="S45" s="1">
        <f t="shared" si="10"/>
        <v>7.0214999999999996</v>
      </c>
      <c r="T45" s="1">
        <f t="shared" si="11"/>
        <v>1</v>
      </c>
      <c r="U45" s="1">
        <f t="shared" si="12"/>
        <v>7.664169873508806</v>
      </c>
      <c r="V45" s="1">
        <f t="shared" si="13"/>
        <v>1</v>
      </c>
      <c r="W45" s="1">
        <f t="shared" si="14"/>
        <v>7.6693263491652219</v>
      </c>
      <c r="X45" s="1">
        <f t="shared" si="15"/>
        <v>1</v>
      </c>
      <c r="Y45" s="1">
        <f t="shared" si="16"/>
        <v>7.6214280459766846</v>
      </c>
      <c r="Z45" s="1"/>
      <c r="AA45" s="1">
        <f t="shared" si="0"/>
        <v>37.953205200235779</v>
      </c>
      <c r="AB45" s="1">
        <f t="shared" si="17"/>
        <v>127.95320520023577</v>
      </c>
      <c r="AC45" s="1"/>
      <c r="AD45" s="1">
        <f t="shared" si="1"/>
        <v>30.548763599472661</v>
      </c>
      <c r="AE45" s="1">
        <f t="shared" si="18"/>
        <v>120.54876359947266</v>
      </c>
      <c r="AF45" s="1"/>
      <c r="AG45" s="1">
        <f t="shared" si="2"/>
        <v>22.885472810774949</v>
      </c>
      <c r="AH45" s="1">
        <f t="shared" si="19"/>
        <v>112.88547281077496</v>
      </c>
      <c r="AI45" s="1"/>
      <c r="AJ45" s="1">
        <f t="shared" si="20"/>
        <v>6.0433000000000003</v>
      </c>
      <c r="AK45" s="1">
        <f t="shared" si="21"/>
        <v>-4.7135999999999987</v>
      </c>
      <c r="AL45" s="1">
        <f t="shared" si="22"/>
        <v>6.6047999999999956</v>
      </c>
      <c r="AM45" s="1">
        <f t="shared" si="23"/>
        <v>-3.8981000000000008</v>
      </c>
      <c r="AN45" s="1">
        <f t="shared" si="24"/>
        <v>7.0214999999999987</v>
      </c>
      <c r="AO45" s="1">
        <f t="shared" si="25"/>
        <v>-2.9638999999999998</v>
      </c>
      <c r="AP45" s="1"/>
      <c r="AQ45" s="1" t="str">
        <f t="shared" si="26"/>
        <v>20.0384</v>
      </c>
      <c r="AR45" s="1" t="str">
        <f t="shared" si="27"/>
        <v>8.8118</v>
      </c>
      <c r="AS45" s="1" t="str">
        <f t="shared" si="28"/>
        <v>20.5999</v>
      </c>
      <c r="AT45" s="1" t="str">
        <f t="shared" si="29"/>
        <v>9.6273</v>
      </c>
      <c r="AU45" s="1" t="str">
        <f t="shared" si="30"/>
        <v>21.0166</v>
      </c>
      <c r="AV45" s="1" t="str">
        <f t="shared" si="31"/>
        <v>10.5615</v>
      </c>
      <c r="AW45" s="1"/>
      <c r="AX45" s="1"/>
      <c r="AY45" s="1"/>
      <c r="AZ45" s="1"/>
      <c r="BA45" s="1"/>
      <c r="BC45" t="str">
        <f t="shared" si="3"/>
        <v>C 20.0384 8.8118 20.5999 9.6273 21.0166 10.5615</v>
      </c>
      <c r="BI45" t="str">
        <f t="shared" si="4"/>
        <v>C 18.7087 19.5687 17.8932 20.1302 16.959 20.5469</v>
      </c>
    </row>
    <row r="46" spans="1:61" x14ac:dyDescent="0.3">
      <c r="A46" t="s">
        <v>2</v>
      </c>
      <c r="B46">
        <v>16.024699999999999</v>
      </c>
      <c r="C46">
        <v>20.9635</v>
      </c>
      <c r="D46">
        <v>15.026999999999999</v>
      </c>
      <c r="E46">
        <v>21.1784</v>
      </c>
      <c r="F46">
        <v>13.9658</v>
      </c>
      <c r="G46">
        <v>21.191400000000002</v>
      </c>
      <c r="N46" s="1">
        <f t="shared" si="5"/>
        <v>2.0295999999999985</v>
      </c>
      <c r="O46" s="1">
        <f t="shared" si="6"/>
        <v>7.4380999999999986</v>
      </c>
      <c r="P46" s="1">
        <f t="shared" si="7"/>
        <v>1.0318999999999985</v>
      </c>
      <c r="Q46" s="1">
        <f t="shared" si="8"/>
        <v>7.6529999999999987</v>
      </c>
      <c r="R46" s="1">
        <f t="shared" si="9"/>
        <v>-2.9300000000000992E-2</v>
      </c>
      <c r="S46" s="1">
        <f t="shared" si="10"/>
        <v>7.6660000000000004</v>
      </c>
      <c r="T46" s="1">
        <f t="shared" si="11"/>
        <v>1</v>
      </c>
      <c r="U46" s="1">
        <f t="shared" si="12"/>
        <v>7.7100329292422591</v>
      </c>
      <c r="V46" s="1">
        <f t="shared" si="13"/>
        <v>1</v>
      </c>
      <c r="W46" s="1">
        <f t="shared" si="14"/>
        <v>7.7222552800331572</v>
      </c>
      <c r="X46" s="1">
        <f t="shared" si="15"/>
        <v>1</v>
      </c>
      <c r="Y46" s="1">
        <f t="shared" si="16"/>
        <v>7.6660559931427583</v>
      </c>
      <c r="Z46" s="1"/>
      <c r="AA46" s="1">
        <f t="shared" si="0"/>
        <v>15.262483710126892</v>
      </c>
      <c r="AB46" s="1">
        <f t="shared" si="17"/>
        <v>105.26248371012689</v>
      </c>
      <c r="AC46" s="1"/>
      <c r="AD46" s="1">
        <f t="shared" si="1"/>
        <v>7.6792199241209795</v>
      </c>
      <c r="AE46" s="1">
        <f t="shared" si="18"/>
        <v>97.679219924120986</v>
      </c>
      <c r="AF46" s="1"/>
      <c r="AG46" s="1">
        <f t="shared" si="2"/>
        <v>-0.21898749872204196</v>
      </c>
      <c r="AH46" s="1">
        <f t="shared" si="19"/>
        <v>89.781012501277957</v>
      </c>
      <c r="AI46" s="1"/>
      <c r="AJ46" s="1">
        <f t="shared" si="20"/>
        <v>7.4380999999999995</v>
      </c>
      <c r="AK46" s="1">
        <f t="shared" si="21"/>
        <v>-2.0295999999999967</v>
      </c>
      <c r="AL46" s="1">
        <f t="shared" si="22"/>
        <v>7.6529999999999987</v>
      </c>
      <c r="AM46" s="1">
        <f t="shared" si="23"/>
        <v>-1.0318999999999992</v>
      </c>
      <c r="AN46" s="1">
        <f t="shared" si="24"/>
        <v>7.6660000000000004</v>
      </c>
      <c r="AO46" s="1">
        <f t="shared" si="25"/>
        <v>2.9300000000001672E-2</v>
      </c>
      <c r="AP46" s="1"/>
      <c r="AQ46" s="1" t="str">
        <f t="shared" si="26"/>
        <v>21.4332</v>
      </c>
      <c r="AR46" s="1" t="str">
        <f t="shared" si="27"/>
        <v>11.4958</v>
      </c>
      <c r="AS46" s="1" t="str">
        <f t="shared" si="28"/>
        <v>21.6481</v>
      </c>
      <c r="AT46" s="1" t="str">
        <f t="shared" si="29"/>
        <v>12.4935</v>
      </c>
      <c r="AU46" s="1" t="str">
        <f t="shared" si="30"/>
        <v>21.6611</v>
      </c>
      <c r="AV46" s="1" t="str">
        <f t="shared" si="31"/>
        <v>13.5547</v>
      </c>
      <c r="AW46" s="1"/>
      <c r="AX46" s="1"/>
      <c r="AY46" s="1"/>
      <c r="AZ46" s="1"/>
      <c r="BA46" s="1"/>
      <c r="BC46" t="str">
        <f t="shared" si="3"/>
        <v>C 21.4332 11.4958 21.6481 12.4935 21.6611 13.5547</v>
      </c>
      <c r="BI46" t="str">
        <f t="shared" si="4"/>
        <v>C 16.0247 20.9635 15.027 21.1784 13.9658 21.1914</v>
      </c>
    </row>
    <row r="47" spans="1:61" x14ac:dyDescent="0.3">
      <c r="A47" t="s">
        <v>3</v>
      </c>
      <c r="B47">
        <v>13.848599999999999</v>
      </c>
      <c r="C47">
        <v>21.191400000000002</v>
      </c>
      <c r="D47" t="s">
        <v>77</v>
      </c>
      <c r="E47" t="s">
        <v>77</v>
      </c>
      <c r="F47" t="s">
        <v>77</v>
      </c>
      <c r="G47" t="s">
        <v>77</v>
      </c>
      <c r="N47" s="1">
        <f t="shared" si="5"/>
        <v>-0.14650000000000141</v>
      </c>
      <c r="O47" s="1">
        <f t="shared" si="6"/>
        <v>7.6660000000000004</v>
      </c>
      <c r="P47" s="1" t="e">
        <f t="shared" si="7"/>
        <v>#VALUE!</v>
      </c>
      <c r="Q47" s="1" t="e">
        <f t="shared" si="8"/>
        <v>#VALUE!</v>
      </c>
      <c r="R47" s="1" t="e">
        <f t="shared" si="9"/>
        <v>#VALUE!</v>
      </c>
      <c r="S47" s="1" t="e">
        <f t="shared" si="10"/>
        <v>#VALUE!</v>
      </c>
      <c r="T47" s="1">
        <f t="shared" si="11"/>
        <v>1</v>
      </c>
      <c r="U47" s="1">
        <f t="shared" si="12"/>
        <v>7.667399705897691</v>
      </c>
      <c r="V47" s="1" t="e">
        <f t="shared" si="13"/>
        <v>#VALUE!</v>
      </c>
      <c r="W47" s="1" t="e">
        <f t="shared" si="14"/>
        <v>#VALUE!</v>
      </c>
      <c r="X47" s="1" t="e">
        <f t="shared" si="15"/>
        <v>#VALUE!</v>
      </c>
      <c r="Y47" s="1" t="e">
        <f t="shared" si="16"/>
        <v>#VALUE!</v>
      </c>
      <c r="Z47" s="1"/>
      <c r="AA47" s="1">
        <f t="shared" si="0"/>
        <v>-1.0948095613466711</v>
      </c>
      <c r="AB47" s="1">
        <f t="shared" si="17"/>
        <v>88.905190438653335</v>
      </c>
      <c r="AC47" s="1"/>
      <c r="AD47" s="1" t="e">
        <f t="shared" si="1"/>
        <v>#VALUE!</v>
      </c>
      <c r="AE47" s="1" t="e">
        <f t="shared" si="18"/>
        <v>#VALUE!</v>
      </c>
      <c r="AF47" s="1"/>
      <c r="AG47" s="1" t="e">
        <f t="shared" si="2"/>
        <v>#VALUE!</v>
      </c>
      <c r="AH47" s="1" t="e">
        <f t="shared" si="19"/>
        <v>#VALUE!</v>
      </c>
      <c r="AI47" s="1"/>
      <c r="AJ47" s="1">
        <f t="shared" si="20"/>
        <v>7.6660000000000004</v>
      </c>
      <c r="AK47" s="1">
        <f t="shared" si="21"/>
        <v>0.14650000000000021</v>
      </c>
      <c r="AL47" s="1" t="e">
        <f t="shared" si="22"/>
        <v>#VALUE!</v>
      </c>
      <c r="AM47" s="1" t="e">
        <f t="shared" si="23"/>
        <v>#VALUE!</v>
      </c>
      <c r="AN47" s="1" t="e">
        <f t="shared" si="24"/>
        <v>#VALUE!</v>
      </c>
      <c r="AO47" s="1" t="e">
        <f t="shared" si="25"/>
        <v>#VALUE!</v>
      </c>
      <c r="AP47" s="1"/>
      <c r="AQ47" s="1" t="str">
        <f t="shared" si="26"/>
        <v>21.6611</v>
      </c>
      <c r="AR47" s="1" t="str">
        <f t="shared" si="27"/>
        <v>13.6719</v>
      </c>
      <c r="AS47" s="1" t="e">
        <f t="shared" si="28"/>
        <v>#VALUE!</v>
      </c>
      <c r="AT47" s="1" t="e">
        <f t="shared" si="29"/>
        <v>#VALUE!</v>
      </c>
      <c r="AU47" s="1" t="e">
        <f t="shared" si="30"/>
        <v>#VALUE!</v>
      </c>
      <c r="AV47" s="1" t="e">
        <f t="shared" si="31"/>
        <v>#VALUE!</v>
      </c>
      <c r="AW47" s="1"/>
      <c r="AX47" s="1"/>
      <c r="AY47" s="1"/>
      <c r="AZ47" s="1"/>
      <c r="BA47" s="1"/>
      <c r="BC47" t="str">
        <f t="shared" si="3"/>
        <v>L 21.6611 13.6719</v>
      </c>
      <c r="BI47" t="str">
        <f t="shared" si="4"/>
        <v>L 13.8486 21.1914</v>
      </c>
    </row>
    <row r="48" spans="1:61" x14ac:dyDescent="0.3">
      <c r="A48" t="s">
        <v>2</v>
      </c>
      <c r="B48">
        <v>12.807</v>
      </c>
      <c r="C48">
        <v>21.191400000000002</v>
      </c>
      <c r="D48">
        <v>11.828799999999999</v>
      </c>
      <c r="E48">
        <v>20.996099999999998</v>
      </c>
      <c r="F48">
        <v>10.914099999999999</v>
      </c>
      <c r="G48">
        <v>20.605499999999999</v>
      </c>
      <c r="N48" s="1">
        <f t="shared" si="5"/>
        <v>-1.1881000000000004</v>
      </c>
      <c r="O48" s="1">
        <f t="shared" si="6"/>
        <v>7.6660000000000004</v>
      </c>
      <c r="P48" s="1">
        <f t="shared" si="7"/>
        <v>-2.1663000000000014</v>
      </c>
      <c r="Q48" s="1">
        <f t="shared" si="8"/>
        <v>7.4706999999999972</v>
      </c>
      <c r="R48" s="1">
        <f t="shared" si="9"/>
        <v>-3.0810000000000013</v>
      </c>
      <c r="S48" s="1">
        <f t="shared" si="10"/>
        <v>7.0800999999999981</v>
      </c>
      <c r="T48" s="1">
        <f t="shared" si="11"/>
        <v>1</v>
      </c>
      <c r="U48" s="1">
        <f t="shared" si="12"/>
        <v>7.7575213573666693</v>
      </c>
      <c r="V48" s="1">
        <f t="shared" si="13"/>
        <v>1</v>
      </c>
      <c r="W48" s="1">
        <f t="shared" si="14"/>
        <v>7.7784454860852481</v>
      </c>
      <c r="X48" s="1">
        <f t="shared" si="15"/>
        <v>1</v>
      </c>
      <c r="Y48" s="1">
        <f t="shared" si="16"/>
        <v>7.7214232502822941</v>
      </c>
      <c r="Z48" s="1"/>
      <c r="AA48" s="1">
        <f t="shared" si="0"/>
        <v>-8.8097841574762228</v>
      </c>
      <c r="AB48" s="1">
        <f t="shared" si="17"/>
        <v>81.19021584252377</v>
      </c>
      <c r="AC48" s="1"/>
      <c r="AD48" s="1">
        <f t="shared" si="1"/>
        <v>-16.17072289427675</v>
      </c>
      <c r="AE48" s="1">
        <f t="shared" si="18"/>
        <v>73.82927710572325</v>
      </c>
      <c r="AF48" s="1"/>
      <c r="AG48" s="1">
        <f t="shared" si="2"/>
        <v>-23.516909574828787</v>
      </c>
      <c r="AH48" s="1">
        <f t="shared" si="19"/>
        <v>66.483090425171213</v>
      </c>
      <c r="AI48" s="1"/>
      <c r="AJ48" s="1">
        <f t="shared" si="20"/>
        <v>7.6660000000000004</v>
      </c>
      <c r="AK48" s="1">
        <f t="shared" si="21"/>
        <v>1.1881000000000017</v>
      </c>
      <c r="AL48" s="1">
        <f t="shared" si="22"/>
        <v>7.4706999999999972</v>
      </c>
      <c r="AM48" s="1">
        <f t="shared" si="23"/>
        <v>2.1663000000000006</v>
      </c>
      <c r="AN48" s="1">
        <f t="shared" si="24"/>
        <v>7.0800999999999981</v>
      </c>
      <c r="AO48" s="1">
        <f t="shared" si="25"/>
        <v>3.0810000000000022</v>
      </c>
      <c r="AP48" s="1"/>
      <c r="AQ48" s="1" t="str">
        <f t="shared" si="26"/>
        <v>21.6611</v>
      </c>
      <c r="AR48" s="1" t="str">
        <f t="shared" si="27"/>
        <v>14.7135</v>
      </c>
      <c r="AS48" s="1" t="str">
        <f t="shared" si="28"/>
        <v>21.4658</v>
      </c>
      <c r="AT48" s="1" t="str">
        <f t="shared" si="29"/>
        <v>15.6917</v>
      </c>
      <c r="AU48" s="1" t="str">
        <f t="shared" si="30"/>
        <v>21.0752</v>
      </c>
      <c r="AV48" s="1" t="str">
        <f t="shared" si="31"/>
        <v>16.6064</v>
      </c>
      <c r="AW48" s="1"/>
      <c r="AX48" s="1"/>
      <c r="AY48" s="1"/>
      <c r="AZ48" s="1"/>
      <c r="BA48" s="1"/>
      <c r="BC48" t="str">
        <f t="shared" si="3"/>
        <v>C 21.6611 14.7135 21.4658 15.6917 21.0752 16.6064</v>
      </c>
      <c r="BI48" t="str">
        <f t="shared" si="4"/>
        <v>C 12.807 21.1914 11.8288 20.9961 10.9141 20.6055</v>
      </c>
    </row>
    <row r="49" spans="1:61" x14ac:dyDescent="0.3">
      <c r="A49" t="s">
        <v>2</v>
      </c>
      <c r="B49">
        <v>9.9992999999999999</v>
      </c>
      <c r="C49">
        <v>20.2148</v>
      </c>
      <c r="D49">
        <v>9.2035</v>
      </c>
      <c r="E49">
        <v>19.679400000000001</v>
      </c>
      <c r="F49">
        <v>8.5264000000000006</v>
      </c>
      <c r="G49">
        <v>18.998999999999999</v>
      </c>
      <c r="N49" s="1">
        <f t="shared" si="5"/>
        <v>-3.9958000000000009</v>
      </c>
      <c r="O49" s="1">
        <f t="shared" si="6"/>
        <v>6.6893999999999991</v>
      </c>
      <c r="P49" s="1">
        <f t="shared" si="7"/>
        <v>-4.7916000000000007</v>
      </c>
      <c r="Q49" s="1">
        <f t="shared" si="8"/>
        <v>6.1539999999999999</v>
      </c>
      <c r="R49" s="1">
        <f t="shared" si="9"/>
        <v>-5.4687000000000001</v>
      </c>
      <c r="S49" s="1">
        <f t="shared" si="10"/>
        <v>5.4735999999999976</v>
      </c>
      <c r="T49" s="1">
        <f t="shared" si="11"/>
        <v>1</v>
      </c>
      <c r="U49" s="1">
        <f t="shared" si="12"/>
        <v>7.7919503335172768</v>
      </c>
      <c r="V49" s="1">
        <f t="shared" si="13"/>
        <v>1</v>
      </c>
      <c r="W49" s="1">
        <f t="shared" si="14"/>
        <v>7.7994324511466866</v>
      </c>
      <c r="X49" s="1">
        <f t="shared" si="15"/>
        <v>1</v>
      </c>
      <c r="Y49" s="1">
        <f t="shared" si="16"/>
        <v>7.7373753075574649</v>
      </c>
      <c r="Z49" s="1"/>
      <c r="AA49" s="1">
        <f t="shared" si="0"/>
        <v>-30.851269584602072</v>
      </c>
      <c r="AB49" s="1">
        <f t="shared" si="17"/>
        <v>59.148730415397928</v>
      </c>
      <c r="AC49" s="1"/>
      <c r="AD49" s="1">
        <f t="shared" si="1"/>
        <v>-37.904879160325379</v>
      </c>
      <c r="AE49" s="1">
        <f t="shared" si="18"/>
        <v>52.095120839674621</v>
      </c>
      <c r="AF49" s="1"/>
      <c r="AG49" s="1">
        <f t="shared" si="2"/>
        <v>-44.9743427523603</v>
      </c>
      <c r="AH49" s="1">
        <f t="shared" si="19"/>
        <v>45.0256572476397</v>
      </c>
      <c r="AI49" s="1"/>
      <c r="AJ49" s="1">
        <f t="shared" si="20"/>
        <v>6.6893999999999991</v>
      </c>
      <c r="AK49" s="1">
        <f t="shared" si="21"/>
        <v>3.9958000000000018</v>
      </c>
      <c r="AL49" s="1">
        <f t="shared" si="22"/>
        <v>6.1540000000000008</v>
      </c>
      <c r="AM49" s="1">
        <f t="shared" si="23"/>
        <v>4.7916000000000007</v>
      </c>
      <c r="AN49" s="1">
        <f t="shared" si="24"/>
        <v>5.4735999999999967</v>
      </c>
      <c r="AO49" s="1">
        <f t="shared" si="25"/>
        <v>5.468700000000001</v>
      </c>
      <c r="AP49" s="1"/>
      <c r="AQ49" s="1" t="str">
        <f t="shared" si="26"/>
        <v>20.6845</v>
      </c>
      <c r="AR49" s="1" t="str">
        <f t="shared" si="27"/>
        <v>17.5212</v>
      </c>
      <c r="AS49" s="1" t="str">
        <f t="shared" si="28"/>
        <v>20.1491</v>
      </c>
      <c r="AT49" s="1" t="str">
        <f t="shared" si="29"/>
        <v>18.317</v>
      </c>
      <c r="AU49" s="1" t="str">
        <f t="shared" si="30"/>
        <v>19.4687</v>
      </c>
      <c r="AV49" s="1" t="str">
        <f t="shared" si="31"/>
        <v>18.9941</v>
      </c>
      <c r="AW49" s="1"/>
      <c r="AX49" s="1"/>
      <c r="AY49" s="1"/>
      <c r="AZ49" s="1"/>
      <c r="BA49" s="1"/>
      <c r="BC49" t="str">
        <f t="shared" si="3"/>
        <v>C 20.6845 17.5212 20.1491 18.317 19.4687 18.9941</v>
      </c>
      <c r="BI49" t="str">
        <f t="shared" si="4"/>
        <v>C 9.9993 20.2148 9.2035 19.6794 8.5264 18.999</v>
      </c>
    </row>
    <row r="50" spans="1:61" x14ac:dyDescent="0.3">
      <c r="A50" t="s">
        <v>2</v>
      </c>
      <c r="B50">
        <v>7.8493000000000004</v>
      </c>
      <c r="C50">
        <v>18.3187</v>
      </c>
      <c r="D50">
        <v>7.3154000000000003</v>
      </c>
      <c r="E50">
        <v>17.5228</v>
      </c>
      <c r="F50">
        <v>6.9248000000000003</v>
      </c>
      <c r="G50">
        <v>16.6113</v>
      </c>
      <c r="N50" s="1">
        <f t="shared" si="5"/>
        <v>-6.1458000000000004</v>
      </c>
      <c r="O50" s="1">
        <f t="shared" si="6"/>
        <v>4.7932999999999986</v>
      </c>
      <c r="P50" s="1">
        <f t="shared" si="7"/>
        <v>-6.6797000000000004</v>
      </c>
      <c r="Q50" s="1">
        <f t="shared" si="8"/>
        <v>3.997399999999999</v>
      </c>
      <c r="R50" s="1">
        <f t="shared" si="9"/>
        <v>-7.0703000000000005</v>
      </c>
      <c r="S50" s="1">
        <f t="shared" si="10"/>
        <v>3.0858999999999988</v>
      </c>
      <c r="T50" s="1">
        <f t="shared" si="11"/>
        <v>1</v>
      </c>
      <c r="U50" s="1">
        <f t="shared" si="12"/>
        <v>7.7940094001739562</v>
      </c>
      <c r="V50" s="1">
        <f t="shared" si="13"/>
        <v>1</v>
      </c>
      <c r="W50" s="1">
        <f t="shared" si="14"/>
        <v>7.7844459565212469</v>
      </c>
      <c r="X50" s="1">
        <f t="shared" si="15"/>
        <v>1</v>
      </c>
      <c r="Y50" s="1">
        <f t="shared" si="16"/>
        <v>7.7143969887477271</v>
      </c>
      <c r="Z50" s="1"/>
      <c r="AA50" s="1">
        <f t="shared" si="0"/>
        <v>-52.048226834273962</v>
      </c>
      <c r="AB50" s="1">
        <f t="shared" si="17"/>
        <v>37.951773165726038</v>
      </c>
      <c r="AC50" s="1"/>
      <c r="AD50" s="1">
        <f t="shared" si="1"/>
        <v>-59.102008234755345</v>
      </c>
      <c r="AE50" s="1">
        <f t="shared" si="18"/>
        <v>30.897991765244655</v>
      </c>
      <c r="AF50" s="1"/>
      <c r="AG50" s="1">
        <f t="shared" si="2"/>
        <v>-66.42067724408858</v>
      </c>
      <c r="AH50" s="1">
        <f t="shared" si="19"/>
        <v>23.57932275591142</v>
      </c>
      <c r="AI50" s="1"/>
      <c r="AJ50" s="1">
        <f t="shared" si="20"/>
        <v>4.7932999999999986</v>
      </c>
      <c r="AK50" s="1">
        <f t="shared" si="21"/>
        <v>6.1458000000000004</v>
      </c>
      <c r="AL50" s="1">
        <f t="shared" si="22"/>
        <v>3.997399999999999</v>
      </c>
      <c r="AM50" s="1">
        <f t="shared" si="23"/>
        <v>6.6797000000000004</v>
      </c>
      <c r="AN50" s="1">
        <f t="shared" si="24"/>
        <v>3.0859000000000005</v>
      </c>
      <c r="AO50" s="1">
        <f t="shared" si="25"/>
        <v>7.0703000000000005</v>
      </c>
      <c r="AP50" s="1"/>
      <c r="AQ50" s="1" t="str">
        <f t="shared" si="26"/>
        <v>18.7884</v>
      </c>
      <c r="AR50" s="1" t="str">
        <f t="shared" si="27"/>
        <v>19.6712</v>
      </c>
      <c r="AS50" s="1" t="str">
        <f t="shared" si="28"/>
        <v>17.9925</v>
      </c>
      <c r="AT50" s="1" t="str">
        <f t="shared" si="29"/>
        <v>20.2051</v>
      </c>
      <c r="AU50" s="1" t="str">
        <f t="shared" si="30"/>
        <v>17.081</v>
      </c>
      <c r="AV50" s="1" t="str">
        <f t="shared" si="31"/>
        <v>20.5957</v>
      </c>
      <c r="AW50" s="1"/>
      <c r="AX50" s="1"/>
      <c r="AY50" s="1"/>
      <c r="AZ50" s="1"/>
      <c r="BA50" s="1"/>
      <c r="BC50" t="str">
        <f t="shared" si="3"/>
        <v>C 18.7884 19.6712 17.9925 20.2051 17.081 20.5957</v>
      </c>
      <c r="BI50" t="str">
        <f t="shared" si="4"/>
        <v>C 7.8493 18.3187 7.3154 17.5228 6.9248 16.6113</v>
      </c>
    </row>
    <row r="51" spans="1:61" x14ac:dyDescent="0.3">
      <c r="A51" t="s">
        <v>2</v>
      </c>
      <c r="B51">
        <v>6.5342000000000002</v>
      </c>
      <c r="C51">
        <v>15.6999</v>
      </c>
      <c r="D51">
        <v>6.3388999999999998</v>
      </c>
      <c r="E51">
        <v>14.7201</v>
      </c>
      <c r="F51">
        <v>6.3388999999999998</v>
      </c>
      <c r="G51">
        <v>13.671900000000001</v>
      </c>
      <c r="N51" s="1">
        <f t="shared" si="5"/>
        <v>-7.4609000000000005</v>
      </c>
      <c r="O51" s="1">
        <f t="shared" si="6"/>
        <v>2.1744999999999983</v>
      </c>
      <c r="P51" s="1">
        <f t="shared" si="7"/>
        <v>-7.656200000000001</v>
      </c>
      <c r="Q51" s="1">
        <f t="shared" si="8"/>
        <v>1.1946999999999992</v>
      </c>
      <c r="R51" s="1">
        <f t="shared" si="9"/>
        <v>-7.656200000000001</v>
      </c>
      <c r="S51" s="1">
        <f t="shared" si="10"/>
        <v>0.14649999999999963</v>
      </c>
      <c r="T51" s="1">
        <f t="shared" si="11"/>
        <v>1</v>
      </c>
      <c r="U51" s="1">
        <f t="shared" si="12"/>
        <v>7.7713241510054134</v>
      </c>
      <c r="V51" s="1">
        <f t="shared" si="13"/>
        <v>1</v>
      </c>
      <c r="W51" s="1">
        <f t="shared" si="14"/>
        <v>7.7488519491599535</v>
      </c>
      <c r="X51" s="1">
        <f t="shared" si="15"/>
        <v>1</v>
      </c>
      <c r="Y51" s="1">
        <f t="shared" si="16"/>
        <v>7.6576014972052455</v>
      </c>
      <c r="Z51" s="1"/>
      <c r="AA51" s="1">
        <f t="shared" si="0"/>
        <v>-73.751090295354985</v>
      </c>
      <c r="AB51" s="1">
        <f t="shared" si="17"/>
        <v>16.248909704645015</v>
      </c>
      <c r="AC51" s="1"/>
      <c r="AD51" s="1">
        <f t="shared" si="1"/>
        <v>-81.130892606485574</v>
      </c>
      <c r="AE51" s="1">
        <f t="shared" si="18"/>
        <v>8.869107393514426</v>
      </c>
      <c r="AF51" s="1"/>
      <c r="AG51" s="1">
        <f t="shared" si="2"/>
        <v>-88.903789415001171</v>
      </c>
      <c r="AH51" s="1">
        <f t="shared" si="19"/>
        <v>1.0962105849988291</v>
      </c>
      <c r="AI51" s="1"/>
      <c r="AJ51" s="1">
        <f t="shared" si="20"/>
        <v>2.1744999999999997</v>
      </c>
      <c r="AK51" s="1">
        <f t="shared" si="21"/>
        <v>7.4609000000000005</v>
      </c>
      <c r="AL51" s="1">
        <f t="shared" si="22"/>
        <v>1.194699999999995</v>
      </c>
      <c r="AM51" s="1">
        <f t="shared" si="23"/>
        <v>7.6562000000000019</v>
      </c>
      <c r="AN51" s="1">
        <f t="shared" si="24"/>
        <v>0.14650000000000404</v>
      </c>
      <c r="AO51" s="1">
        <f t="shared" si="25"/>
        <v>7.656200000000001</v>
      </c>
      <c r="AP51" s="1"/>
      <c r="AQ51" s="1" t="str">
        <f t="shared" si="26"/>
        <v>16.1696</v>
      </c>
      <c r="AR51" s="1" t="str">
        <f t="shared" si="27"/>
        <v>20.9863</v>
      </c>
      <c r="AS51" s="1" t="str">
        <f t="shared" si="28"/>
        <v>15.1898</v>
      </c>
      <c r="AT51" s="1" t="str">
        <f t="shared" si="29"/>
        <v>21.1816</v>
      </c>
      <c r="AU51" s="1" t="str">
        <f t="shared" si="30"/>
        <v>14.1416</v>
      </c>
      <c r="AV51" s="1" t="str">
        <f t="shared" si="31"/>
        <v>21.1816</v>
      </c>
      <c r="AW51" s="1"/>
      <c r="AX51" s="1"/>
      <c r="AY51" s="1"/>
      <c r="AZ51" s="1"/>
      <c r="BA51" s="1"/>
      <c r="BC51" t="str">
        <f t="shared" si="3"/>
        <v>C 16.1696 20.9863 15.1898 21.1816 14.1416 21.1816</v>
      </c>
      <c r="BI51" t="str">
        <f t="shared" si="4"/>
        <v>C 6.5342 15.6999 6.3389 14.7201 6.3389 13.6719</v>
      </c>
    </row>
    <row r="52" spans="1:61" x14ac:dyDescent="0.3">
      <c r="A52" t="s">
        <v>2</v>
      </c>
      <c r="B52">
        <v>6.3388999999999998</v>
      </c>
      <c r="C52">
        <v>13.001300000000001</v>
      </c>
      <c r="D52">
        <v>6.4234999999999998</v>
      </c>
      <c r="E52">
        <v>12.348599999999999</v>
      </c>
      <c r="F52">
        <v>6.5928000000000004</v>
      </c>
      <c r="G52">
        <v>11.713900000000001</v>
      </c>
      <c r="N52" s="1">
        <f t="shared" si="5"/>
        <v>-7.656200000000001</v>
      </c>
      <c r="O52" s="1">
        <f t="shared" si="6"/>
        <v>-0.52410000000000068</v>
      </c>
      <c r="P52" s="1">
        <f t="shared" si="7"/>
        <v>-7.571600000000001</v>
      </c>
      <c r="Q52" s="1">
        <f t="shared" si="8"/>
        <v>-1.1768000000000018</v>
      </c>
      <c r="R52" s="1">
        <f t="shared" si="9"/>
        <v>-7.4023000000000003</v>
      </c>
      <c r="S52" s="1">
        <f t="shared" si="10"/>
        <v>-1.8115000000000006</v>
      </c>
      <c r="T52" s="1">
        <f t="shared" si="11"/>
        <v>-1</v>
      </c>
      <c r="U52" s="1">
        <f t="shared" si="12"/>
        <v>-7.6741174899788973</v>
      </c>
      <c r="V52" s="1">
        <f t="shared" si="13"/>
        <v>-1</v>
      </c>
      <c r="W52" s="1">
        <f t="shared" si="14"/>
        <v>-7.6625051256100329</v>
      </c>
      <c r="X52" s="1">
        <f t="shared" si="15"/>
        <v>-1</v>
      </c>
      <c r="Y52" s="1">
        <f t="shared" si="16"/>
        <v>-7.6207333990896187</v>
      </c>
      <c r="Z52" s="1"/>
      <c r="AA52" s="1">
        <f t="shared" si="0"/>
        <v>86.083965325188288</v>
      </c>
      <c r="AB52" s="1">
        <f t="shared" si="17"/>
        <v>176.08396532518827</v>
      </c>
      <c r="AC52" s="1"/>
      <c r="AD52" s="1">
        <f t="shared" si="1"/>
        <v>81.16560684108083</v>
      </c>
      <c r="AE52" s="1">
        <f t="shared" si="18"/>
        <v>171.16560684108083</v>
      </c>
      <c r="AF52" s="1"/>
      <c r="AG52" s="1">
        <f t="shared" si="2"/>
        <v>76.248767893139544</v>
      </c>
      <c r="AH52" s="1">
        <f t="shared" si="19"/>
        <v>166.24876789313953</v>
      </c>
      <c r="AI52" s="1"/>
      <c r="AJ52" s="1">
        <f t="shared" si="20"/>
        <v>-0.52409999999999968</v>
      </c>
      <c r="AK52" s="1">
        <f t="shared" si="21"/>
        <v>7.656200000000001</v>
      </c>
      <c r="AL52" s="1">
        <f t="shared" si="22"/>
        <v>-1.1768000000000065</v>
      </c>
      <c r="AM52" s="1">
        <f t="shared" si="23"/>
        <v>7.571600000000001</v>
      </c>
      <c r="AN52" s="1">
        <f t="shared" si="24"/>
        <v>-1.8115000000000079</v>
      </c>
      <c r="AO52" s="1">
        <f t="shared" si="25"/>
        <v>7.4022999999999994</v>
      </c>
      <c r="AP52" s="1"/>
      <c r="AQ52" s="1" t="str">
        <f t="shared" si="26"/>
        <v>13.471</v>
      </c>
      <c r="AR52" s="1" t="str">
        <f t="shared" si="27"/>
        <v>21.1816</v>
      </c>
      <c r="AS52" s="1" t="str">
        <f t="shared" si="28"/>
        <v>12.8183</v>
      </c>
      <c r="AT52" s="1" t="str">
        <f t="shared" si="29"/>
        <v>21.097</v>
      </c>
      <c r="AU52" s="1" t="str">
        <f t="shared" si="30"/>
        <v>12.1836</v>
      </c>
      <c r="AV52" s="1" t="str">
        <f t="shared" si="31"/>
        <v>20.9277</v>
      </c>
      <c r="AW52" s="1"/>
      <c r="AX52" s="1"/>
      <c r="AY52" s="1"/>
      <c r="AZ52" s="1"/>
      <c r="BA52" s="1"/>
      <c r="BC52" t="str">
        <f t="shared" si="3"/>
        <v>C 13.471 21.1816 12.8183 21.097 12.1836 20.9277</v>
      </c>
      <c r="BI52" t="str">
        <f t="shared" si="4"/>
        <v>C 6.3389 13.0013 6.4235 12.3486 6.5928 11.7139</v>
      </c>
    </row>
    <row r="53" spans="1:61" x14ac:dyDescent="0.3">
      <c r="A53" t="s">
        <v>2</v>
      </c>
      <c r="B53">
        <v>6.7619999999999996</v>
      </c>
      <c r="C53">
        <v>11.0791</v>
      </c>
      <c r="D53">
        <v>6.9996999999999998</v>
      </c>
      <c r="E53">
        <v>10.486700000000001</v>
      </c>
      <c r="F53">
        <v>7.3056999999999999</v>
      </c>
      <c r="G53">
        <v>9.9365000000000006</v>
      </c>
      <c r="N53" s="1">
        <f t="shared" si="5"/>
        <v>-7.2331000000000012</v>
      </c>
      <c r="O53" s="1">
        <f t="shared" si="6"/>
        <v>-2.4463000000000008</v>
      </c>
      <c r="P53" s="1">
        <f t="shared" si="7"/>
        <v>-6.995400000000001</v>
      </c>
      <c r="Q53" s="1">
        <f t="shared" si="8"/>
        <v>-3.0387000000000004</v>
      </c>
      <c r="R53" s="1">
        <f t="shared" si="9"/>
        <v>-6.6894000000000009</v>
      </c>
      <c r="S53" s="1">
        <f t="shared" si="10"/>
        <v>-3.5889000000000006</v>
      </c>
      <c r="T53" s="1">
        <f t="shared" si="11"/>
        <v>-1</v>
      </c>
      <c r="U53" s="1">
        <f t="shared" si="12"/>
        <v>-7.6355824466768754</v>
      </c>
      <c r="V53" s="1">
        <f t="shared" si="13"/>
        <v>-1</v>
      </c>
      <c r="W53" s="1">
        <f t="shared" si="14"/>
        <v>-7.626881331842001</v>
      </c>
      <c r="X53" s="1">
        <f t="shared" si="15"/>
        <v>-1</v>
      </c>
      <c r="Y53" s="1">
        <f t="shared" si="16"/>
        <v>-7.5913289725844457</v>
      </c>
      <c r="Z53" s="1"/>
      <c r="AA53" s="1">
        <f t="shared" si="0"/>
        <v>71.313996961099122</v>
      </c>
      <c r="AB53" s="1">
        <f t="shared" si="17"/>
        <v>161.31399696109912</v>
      </c>
      <c r="AC53" s="1"/>
      <c r="AD53" s="1">
        <f t="shared" si="1"/>
        <v>66.520574731859497</v>
      </c>
      <c r="AE53" s="1">
        <f t="shared" si="18"/>
        <v>156.52057473185948</v>
      </c>
      <c r="AF53" s="1"/>
      <c r="AG53" s="1">
        <f t="shared" si="2"/>
        <v>61.786196529922947</v>
      </c>
      <c r="AH53" s="1">
        <f t="shared" si="19"/>
        <v>151.78619652992296</v>
      </c>
      <c r="AI53" s="1"/>
      <c r="AJ53" s="1">
        <f t="shared" si="20"/>
        <v>-2.4463000000000013</v>
      </c>
      <c r="AK53" s="1">
        <f t="shared" si="21"/>
        <v>7.2331000000000003</v>
      </c>
      <c r="AL53" s="1">
        <f t="shared" si="22"/>
        <v>-3.0387000000000026</v>
      </c>
      <c r="AM53" s="1">
        <f t="shared" si="23"/>
        <v>6.9954000000000001</v>
      </c>
      <c r="AN53" s="1">
        <f t="shared" si="24"/>
        <v>-3.5888999999999984</v>
      </c>
      <c r="AO53" s="1">
        <f t="shared" si="25"/>
        <v>6.6894000000000018</v>
      </c>
      <c r="AP53" s="1"/>
      <c r="AQ53" s="1" t="str">
        <f t="shared" si="26"/>
        <v>11.5488</v>
      </c>
      <c r="AR53" s="1" t="str">
        <f t="shared" si="27"/>
        <v>20.7585</v>
      </c>
      <c r="AS53" s="1" t="str">
        <f t="shared" si="28"/>
        <v>10.9564</v>
      </c>
      <c r="AT53" s="1" t="str">
        <f t="shared" si="29"/>
        <v>20.5208</v>
      </c>
      <c r="AU53" s="1" t="str">
        <f t="shared" si="30"/>
        <v>10.4062</v>
      </c>
      <c r="AV53" s="1" t="str">
        <f t="shared" si="31"/>
        <v>20.2148</v>
      </c>
      <c r="AW53" s="1"/>
      <c r="AX53" s="1"/>
      <c r="AY53" s="1"/>
      <c r="AZ53" s="1"/>
      <c r="BA53" s="1"/>
      <c r="BC53" t="str">
        <f t="shared" si="3"/>
        <v>C 11.5488 20.7585 10.9564 20.5208 10.4062 20.2148</v>
      </c>
      <c r="BI53" t="str">
        <f t="shared" si="4"/>
        <v>C 6.762 11.0791 6.9997 10.4867 7.3057 9.9365</v>
      </c>
    </row>
    <row r="54" spans="1:61" x14ac:dyDescent="0.3">
      <c r="A54" t="s">
        <v>2</v>
      </c>
      <c r="B54">
        <v>7.6116999999999999</v>
      </c>
      <c r="C54">
        <v>9.3864000000000001</v>
      </c>
      <c r="D54">
        <v>7.9779</v>
      </c>
      <c r="E54">
        <v>8.8770000000000007</v>
      </c>
      <c r="F54">
        <v>8.4042999999999992</v>
      </c>
      <c r="G54">
        <v>8.4082000000000008</v>
      </c>
      <c r="N54" s="1">
        <f t="shared" si="5"/>
        <v>-6.3834000000000009</v>
      </c>
      <c r="O54" s="1">
        <f t="shared" si="6"/>
        <v>-4.1390000000000011</v>
      </c>
      <c r="P54" s="1">
        <f t="shared" si="7"/>
        <v>-6.0172000000000008</v>
      </c>
      <c r="Q54" s="1">
        <f t="shared" si="8"/>
        <v>-4.6484000000000005</v>
      </c>
      <c r="R54" s="1">
        <f t="shared" si="9"/>
        <v>-5.5908000000000015</v>
      </c>
      <c r="S54" s="1">
        <f t="shared" si="10"/>
        <v>-5.1172000000000004</v>
      </c>
      <c r="T54" s="1">
        <f t="shared" si="11"/>
        <v>-1</v>
      </c>
      <c r="U54" s="1">
        <f t="shared" si="12"/>
        <v>-7.6078325796510553</v>
      </c>
      <c r="V54" s="1">
        <f t="shared" si="13"/>
        <v>-1</v>
      </c>
      <c r="W54" s="1">
        <f t="shared" si="14"/>
        <v>-7.6035727391799188</v>
      </c>
      <c r="X54" s="1">
        <f t="shared" si="15"/>
        <v>-1</v>
      </c>
      <c r="Y54" s="1">
        <f t="shared" si="16"/>
        <v>-7.5791015615308934</v>
      </c>
      <c r="Z54" s="1"/>
      <c r="AA54" s="1">
        <f t="shared" si="0"/>
        <v>57.040602995181487</v>
      </c>
      <c r="AB54" s="1">
        <f t="shared" si="17"/>
        <v>147.04060299518147</v>
      </c>
      <c r="AC54" s="1"/>
      <c r="AD54" s="1">
        <f t="shared" si="1"/>
        <v>52.313239923703954</v>
      </c>
      <c r="AE54" s="1">
        <f t="shared" si="18"/>
        <v>142.31323992370395</v>
      </c>
      <c r="AF54" s="1"/>
      <c r="AG54" s="1">
        <f t="shared" si="2"/>
        <v>47.532462474022971</v>
      </c>
      <c r="AH54" s="1">
        <f t="shared" si="19"/>
        <v>137.53246247402296</v>
      </c>
      <c r="AI54" s="1"/>
      <c r="AJ54" s="1">
        <f t="shared" si="20"/>
        <v>-4.1390000000000056</v>
      </c>
      <c r="AK54" s="1">
        <f t="shared" si="21"/>
        <v>6.3833999999999991</v>
      </c>
      <c r="AL54" s="1">
        <f t="shared" si="22"/>
        <v>-4.6484000000000014</v>
      </c>
      <c r="AM54" s="1">
        <f t="shared" si="23"/>
        <v>6.0172000000000008</v>
      </c>
      <c r="AN54" s="1">
        <f t="shared" si="24"/>
        <v>-5.1172000000000022</v>
      </c>
      <c r="AO54" s="1">
        <f t="shared" si="25"/>
        <v>5.5908000000000007</v>
      </c>
      <c r="AP54" s="1"/>
      <c r="AQ54" s="1" t="str">
        <f t="shared" si="26"/>
        <v>9.8561</v>
      </c>
      <c r="AR54" s="1" t="str">
        <f t="shared" si="27"/>
        <v>19.9088</v>
      </c>
      <c r="AS54" s="1" t="str">
        <f t="shared" si="28"/>
        <v>9.3467</v>
      </c>
      <c r="AT54" s="1" t="str">
        <f t="shared" si="29"/>
        <v>19.5426</v>
      </c>
      <c r="AU54" s="1" t="str">
        <f t="shared" si="30"/>
        <v>8.8779</v>
      </c>
      <c r="AV54" s="1" t="str">
        <f t="shared" si="31"/>
        <v>19.1162</v>
      </c>
      <c r="AW54" s="1"/>
      <c r="AX54" s="1"/>
      <c r="AY54" s="1"/>
      <c r="AZ54" s="1"/>
      <c r="BA54" s="1"/>
      <c r="BC54" t="str">
        <f t="shared" si="3"/>
        <v>C 9.8561 19.9088 9.3467 19.5426 8.8779 19.1162</v>
      </c>
      <c r="BI54" t="str">
        <f t="shared" si="4"/>
        <v>C 7.6117 9.3864 7.9779 8.877 8.4043 8.4082</v>
      </c>
    </row>
    <row r="55" spans="1:61" x14ac:dyDescent="0.3">
      <c r="A55" t="s">
        <v>2</v>
      </c>
      <c r="B55">
        <v>8.8307000000000002</v>
      </c>
      <c r="C55">
        <v>7.9394999999999998</v>
      </c>
      <c r="D55">
        <v>9.3076000000000008</v>
      </c>
      <c r="E55">
        <v>7.5293000000000001</v>
      </c>
      <c r="F55">
        <v>9.8350000000000009</v>
      </c>
      <c r="G55">
        <v>7.1776999999999997</v>
      </c>
      <c r="N55" s="1">
        <f t="shared" si="5"/>
        <v>-5.1644000000000005</v>
      </c>
      <c r="O55" s="1">
        <f t="shared" si="6"/>
        <v>-5.5859000000000014</v>
      </c>
      <c r="P55" s="1">
        <f t="shared" si="7"/>
        <v>-4.6875</v>
      </c>
      <c r="Q55" s="1">
        <f t="shared" si="8"/>
        <v>-5.9961000000000011</v>
      </c>
      <c r="R55" s="1">
        <f t="shared" si="9"/>
        <v>-4.1600999999999999</v>
      </c>
      <c r="S55" s="1">
        <f t="shared" si="10"/>
        <v>-6.3477000000000015</v>
      </c>
      <c r="T55" s="1">
        <f t="shared" si="11"/>
        <v>-1</v>
      </c>
      <c r="U55" s="1">
        <f t="shared" si="12"/>
        <v>-7.6074507011218957</v>
      </c>
      <c r="V55" s="1">
        <f t="shared" si="13"/>
        <v>-1</v>
      </c>
      <c r="W55" s="1">
        <f t="shared" si="14"/>
        <v>-7.6109047727586248</v>
      </c>
      <c r="X55" s="1">
        <f t="shared" si="15"/>
        <v>-1</v>
      </c>
      <c r="Y55" s="1">
        <f t="shared" si="16"/>
        <v>-7.5894484186928901</v>
      </c>
      <c r="Z55" s="1"/>
      <c r="AA55" s="1">
        <f t="shared" si="0"/>
        <v>42.754685241690424</v>
      </c>
      <c r="AB55" s="1">
        <f t="shared" si="17"/>
        <v>132.75468524169042</v>
      </c>
      <c r="AC55" s="1"/>
      <c r="AD55" s="1">
        <f t="shared" si="1"/>
        <v>38.016807539619919</v>
      </c>
      <c r="AE55" s="1">
        <f t="shared" si="18"/>
        <v>128.01680753961992</v>
      </c>
      <c r="AF55" s="1"/>
      <c r="AG55" s="1">
        <f t="shared" si="2"/>
        <v>33.239680755096572</v>
      </c>
      <c r="AH55" s="1">
        <f t="shared" si="19"/>
        <v>123.23968075509657</v>
      </c>
      <c r="AI55" s="1"/>
      <c r="AJ55" s="1">
        <f t="shared" si="20"/>
        <v>-5.5859000000000023</v>
      </c>
      <c r="AK55" s="1">
        <f t="shared" si="21"/>
        <v>5.1643999999999997</v>
      </c>
      <c r="AL55" s="1">
        <f t="shared" si="22"/>
        <v>-5.9961000000000011</v>
      </c>
      <c r="AM55" s="1">
        <f t="shared" si="23"/>
        <v>4.6875</v>
      </c>
      <c r="AN55" s="1">
        <f t="shared" si="24"/>
        <v>-6.3477000000000006</v>
      </c>
      <c r="AO55" s="1">
        <f t="shared" si="25"/>
        <v>4.1601000000000008</v>
      </c>
      <c r="AP55" s="1"/>
      <c r="AQ55" s="1" t="str">
        <f t="shared" si="26"/>
        <v>8.4092</v>
      </c>
      <c r="AR55" s="1" t="str">
        <f t="shared" si="27"/>
        <v>18.6898</v>
      </c>
      <c r="AS55" s="1" t="str">
        <f t="shared" si="28"/>
        <v>7.999</v>
      </c>
      <c r="AT55" s="1" t="str">
        <f t="shared" si="29"/>
        <v>18.2129</v>
      </c>
      <c r="AU55" s="1" t="str">
        <f t="shared" si="30"/>
        <v>7.6474</v>
      </c>
      <c r="AV55" s="1" t="str">
        <f t="shared" si="31"/>
        <v>17.6855</v>
      </c>
      <c r="AW55" s="1"/>
      <c r="AX55" s="1"/>
      <c r="AY55" s="1"/>
      <c r="AZ55" s="1"/>
      <c r="BA55" s="1"/>
      <c r="BC55" t="str">
        <f t="shared" si="3"/>
        <v>C 8.4092 18.6898 7.999 18.2129 7.6474 17.6855</v>
      </c>
      <c r="BI55" t="str">
        <f t="shared" si="4"/>
        <v>C 8.8307 7.9395 9.3076 7.5293 9.835 7.1777</v>
      </c>
    </row>
    <row r="56" spans="1:61" x14ac:dyDescent="0.3">
      <c r="A56" t="s">
        <v>0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N56" s="1" t="e">
        <f t="shared" si="5"/>
        <v>#VALUE!</v>
      </c>
      <c r="O56" s="1" t="e">
        <f t="shared" si="6"/>
        <v>#VALUE!</v>
      </c>
      <c r="P56" s="1" t="e">
        <f t="shared" si="7"/>
        <v>#VALUE!</v>
      </c>
      <c r="Q56" s="1" t="e">
        <f t="shared" si="8"/>
        <v>#VALUE!</v>
      </c>
      <c r="R56" s="1" t="e">
        <f t="shared" si="9"/>
        <v>#VALUE!</v>
      </c>
      <c r="S56" s="1" t="e">
        <f t="shared" si="10"/>
        <v>#VALUE!</v>
      </c>
      <c r="T56" s="1" t="e">
        <f t="shared" si="11"/>
        <v>#VALUE!</v>
      </c>
      <c r="U56" s="1" t="e">
        <f t="shared" si="12"/>
        <v>#VALUE!</v>
      </c>
      <c r="V56" s="1" t="e">
        <f t="shared" si="13"/>
        <v>#VALUE!</v>
      </c>
      <c r="W56" s="1" t="e">
        <f t="shared" si="14"/>
        <v>#VALUE!</v>
      </c>
      <c r="X56" s="1" t="e">
        <f t="shared" si="15"/>
        <v>#VALUE!</v>
      </c>
      <c r="Y56" s="1" t="e">
        <f t="shared" si="16"/>
        <v>#VALUE!</v>
      </c>
      <c r="Z56" s="1"/>
      <c r="AA56" s="1" t="e">
        <f t="shared" si="0"/>
        <v>#VALUE!</v>
      </c>
      <c r="AB56" s="1" t="e">
        <f t="shared" si="17"/>
        <v>#VALUE!</v>
      </c>
      <c r="AC56" s="1"/>
      <c r="AD56" s="1" t="e">
        <f t="shared" si="1"/>
        <v>#VALUE!</v>
      </c>
      <c r="AE56" s="1" t="e">
        <f t="shared" si="18"/>
        <v>#VALUE!</v>
      </c>
      <c r="AF56" s="1"/>
      <c r="AG56" s="1" t="e">
        <f t="shared" si="2"/>
        <v>#VALUE!</v>
      </c>
      <c r="AH56" s="1" t="e">
        <f t="shared" si="19"/>
        <v>#VALUE!</v>
      </c>
      <c r="AI56" s="1"/>
      <c r="AJ56" s="1" t="e">
        <f t="shared" si="20"/>
        <v>#VALUE!</v>
      </c>
      <c r="AK56" s="1" t="e">
        <f t="shared" si="21"/>
        <v>#VALUE!</v>
      </c>
      <c r="AL56" s="1" t="e">
        <f t="shared" si="22"/>
        <v>#VALUE!</v>
      </c>
      <c r="AM56" s="1" t="e">
        <f t="shared" si="23"/>
        <v>#VALUE!</v>
      </c>
      <c r="AN56" s="1" t="e">
        <f t="shared" si="24"/>
        <v>#VALUE!</v>
      </c>
      <c r="AO56" s="1" t="e">
        <f t="shared" si="25"/>
        <v>#VALUE!</v>
      </c>
      <c r="AP56" s="1"/>
      <c r="AQ56" s="1" t="e">
        <f t="shared" si="26"/>
        <v>#VALUE!</v>
      </c>
      <c r="AR56" s="1" t="e">
        <f t="shared" si="27"/>
        <v>#VALUE!</v>
      </c>
      <c r="AS56" s="1" t="e">
        <f t="shared" si="28"/>
        <v>#VALUE!</v>
      </c>
      <c r="AT56" s="1" t="e">
        <f t="shared" si="29"/>
        <v>#VALUE!</v>
      </c>
      <c r="AU56" s="1" t="e">
        <f t="shared" si="30"/>
        <v>#VALUE!</v>
      </c>
      <c r="AV56" s="1" t="e">
        <f t="shared" si="31"/>
        <v>#VALUE!</v>
      </c>
      <c r="AW56" s="1"/>
      <c r="AX56" s="1"/>
      <c r="AY56" s="1"/>
      <c r="AZ56" s="1"/>
      <c r="BA56" s="1"/>
      <c r="BC56" t="str">
        <f t="shared" si="3"/>
        <v xml:space="preserve">Z </v>
      </c>
      <c r="BI56" t="str">
        <f t="shared" si="4"/>
        <v xml:space="preserve">Z </v>
      </c>
    </row>
    <row r="57" spans="1:61" x14ac:dyDescent="0.3">
      <c r="N57" s="1">
        <f t="shared" si="5"/>
        <v>-13.995100000000001</v>
      </c>
      <c r="O57" s="1">
        <f t="shared" si="6"/>
        <v>-13.525400000000001</v>
      </c>
      <c r="P57" s="1">
        <f t="shared" si="7"/>
        <v>-13.995100000000001</v>
      </c>
      <c r="Q57" s="1">
        <f t="shared" si="8"/>
        <v>-13.525400000000001</v>
      </c>
      <c r="R57" s="1">
        <f t="shared" si="9"/>
        <v>-13.995100000000001</v>
      </c>
      <c r="S57" s="1">
        <f t="shared" si="10"/>
        <v>-13.525400000000001</v>
      </c>
      <c r="T57" s="1">
        <f t="shared" si="11"/>
        <v>-1</v>
      </c>
      <c r="U57" s="1">
        <f t="shared" si="12"/>
        <v>-19.462766226053276</v>
      </c>
      <c r="V57" s="1">
        <f t="shared" si="13"/>
        <v>-1</v>
      </c>
      <c r="W57" s="1">
        <f t="shared" si="14"/>
        <v>-19.462766226053276</v>
      </c>
      <c r="X57" s="1">
        <f t="shared" si="15"/>
        <v>-1</v>
      </c>
      <c r="Y57" s="1">
        <f t="shared" si="16"/>
        <v>-19.462766226053276</v>
      </c>
      <c r="Z57" s="1"/>
      <c r="AA57" s="1">
        <f t="shared" si="0"/>
        <v>45.977788013577658</v>
      </c>
      <c r="AB57" s="1">
        <f t="shared" si="17"/>
        <v>135.97778801357765</v>
      </c>
      <c r="AC57" s="1"/>
      <c r="AD57" s="1">
        <f t="shared" si="1"/>
        <v>45.977788013577658</v>
      </c>
      <c r="AE57" s="1">
        <f t="shared" si="18"/>
        <v>135.97778801357765</v>
      </c>
      <c r="AF57" s="1"/>
      <c r="AG57" s="1">
        <f t="shared" si="2"/>
        <v>45.977788013577658</v>
      </c>
      <c r="AH57" s="1">
        <f t="shared" si="19"/>
        <v>135.97778801357765</v>
      </c>
      <c r="AI57" s="1"/>
      <c r="AJ57" s="1">
        <f t="shared" si="20"/>
        <v>-13.525400000000003</v>
      </c>
      <c r="AK57" s="1">
        <f t="shared" si="21"/>
        <v>13.995100000000001</v>
      </c>
      <c r="AL57" s="1">
        <f t="shared" si="22"/>
        <v>-13.525400000000003</v>
      </c>
      <c r="AM57" s="1">
        <f t="shared" si="23"/>
        <v>13.995100000000001</v>
      </c>
      <c r="AN57" s="1">
        <f t="shared" si="24"/>
        <v>-13.525400000000003</v>
      </c>
      <c r="AO57" s="1">
        <f t="shared" si="25"/>
        <v>13.995100000000001</v>
      </c>
      <c r="AP57" s="1"/>
      <c r="AQ57" s="1" t="str">
        <f t="shared" si="26"/>
        <v>0.4697</v>
      </c>
      <c r="AR57" s="1" t="str">
        <f t="shared" si="27"/>
        <v>27.5205</v>
      </c>
      <c r="AS57" s="1" t="str">
        <f t="shared" si="28"/>
        <v>0.4697</v>
      </c>
      <c r="AT57" s="1" t="str">
        <f t="shared" si="29"/>
        <v>27.5205</v>
      </c>
      <c r="AU57" s="1" t="str">
        <f t="shared" si="30"/>
        <v>0.4697</v>
      </c>
      <c r="AV57" s="1" t="str">
        <f t="shared" si="31"/>
        <v>27.5205</v>
      </c>
      <c r="AW57" s="1"/>
      <c r="AX57" s="1"/>
      <c r="AY57" s="1"/>
      <c r="AZ57" s="1"/>
      <c r="BA57" s="1"/>
      <c r="BC57" t="str">
        <f t="shared" si="3"/>
        <v xml:space="preserve"> </v>
      </c>
      <c r="BI57" t="str">
        <f t="shared" si="4"/>
        <v xml:space="preserve"> </v>
      </c>
    </row>
    <row r="58" spans="1:61" x14ac:dyDescent="0.3">
      <c r="N58" s="1">
        <f t="shared" si="5"/>
        <v>-13.995100000000001</v>
      </c>
      <c r="O58" s="1">
        <f t="shared" si="6"/>
        <v>-13.525400000000001</v>
      </c>
      <c r="P58" s="1">
        <f t="shared" si="7"/>
        <v>-13.995100000000001</v>
      </c>
      <c r="Q58" s="1">
        <f t="shared" si="8"/>
        <v>-13.525400000000001</v>
      </c>
      <c r="R58" s="1">
        <f t="shared" si="9"/>
        <v>-13.995100000000001</v>
      </c>
      <c r="S58" s="1">
        <f t="shared" si="10"/>
        <v>-13.525400000000001</v>
      </c>
      <c r="T58" s="1">
        <f t="shared" si="11"/>
        <v>-1</v>
      </c>
      <c r="U58" s="1">
        <f t="shared" si="12"/>
        <v>-19.462766226053276</v>
      </c>
      <c r="V58" s="1">
        <f t="shared" si="13"/>
        <v>-1</v>
      </c>
      <c r="W58" s="1">
        <f t="shared" si="14"/>
        <v>-19.462766226053276</v>
      </c>
      <c r="X58" s="1">
        <f t="shared" si="15"/>
        <v>-1</v>
      </c>
      <c r="Y58" s="1">
        <f t="shared" si="16"/>
        <v>-19.462766226053276</v>
      </c>
      <c r="Z58" s="1"/>
      <c r="AA58" s="1">
        <f t="shared" si="0"/>
        <v>45.977788013577658</v>
      </c>
      <c r="AB58" s="1">
        <f t="shared" si="17"/>
        <v>135.97778801357765</v>
      </c>
      <c r="AC58" s="1"/>
      <c r="AD58" s="1">
        <f t="shared" si="1"/>
        <v>45.977788013577658</v>
      </c>
      <c r="AE58" s="1">
        <f t="shared" si="18"/>
        <v>135.97778801357765</v>
      </c>
      <c r="AF58" s="1"/>
      <c r="AG58" s="1">
        <f t="shared" si="2"/>
        <v>45.977788013577658</v>
      </c>
      <c r="AH58" s="1">
        <f t="shared" si="19"/>
        <v>135.97778801357765</v>
      </c>
      <c r="AI58" s="1"/>
      <c r="AJ58" s="1">
        <f t="shared" si="20"/>
        <v>-13.525400000000003</v>
      </c>
      <c r="AK58" s="1">
        <f t="shared" si="21"/>
        <v>13.995100000000001</v>
      </c>
      <c r="AL58" s="1">
        <f t="shared" si="22"/>
        <v>-13.525400000000003</v>
      </c>
      <c r="AM58" s="1">
        <f t="shared" si="23"/>
        <v>13.995100000000001</v>
      </c>
      <c r="AN58" s="1">
        <f t="shared" si="24"/>
        <v>-13.525400000000003</v>
      </c>
      <c r="AO58" s="1">
        <f t="shared" si="25"/>
        <v>13.995100000000001</v>
      </c>
      <c r="AP58" s="1"/>
      <c r="AQ58" s="1" t="str">
        <f t="shared" si="26"/>
        <v>0.4697</v>
      </c>
      <c r="AR58" s="1" t="str">
        <f t="shared" si="27"/>
        <v>27.5205</v>
      </c>
      <c r="AS58" s="1" t="str">
        <f t="shared" si="28"/>
        <v>0.4697</v>
      </c>
      <c r="AT58" s="1" t="str">
        <f t="shared" si="29"/>
        <v>27.5205</v>
      </c>
      <c r="AU58" s="1" t="str">
        <f t="shared" si="30"/>
        <v>0.4697</v>
      </c>
      <c r="AV58" s="1" t="str">
        <f t="shared" si="31"/>
        <v>27.5205</v>
      </c>
      <c r="AW58" s="1"/>
      <c r="AX58" s="1"/>
      <c r="AY58" s="1"/>
      <c r="AZ58" s="1"/>
      <c r="BA58" s="1"/>
      <c r="BC58" t="str">
        <f t="shared" si="3"/>
        <v xml:space="preserve"> </v>
      </c>
      <c r="BI58" t="str">
        <f t="shared" si="4"/>
        <v xml:space="preserve"> </v>
      </c>
    </row>
    <row r="59" spans="1:61" x14ac:dyDescent="0.3">
      <c r="N59" s="1">
        <f t="shared" si="5"/>
        <v>-13.995100000000001</v>
      </c>
      <c r="O59" s="1">
        <f t="shared" si="6"/>
        <v>-13.525400000000001</v>
      </c>
      <c r="P59" s="1">
        <f t="shared" si="7"/>
        <v>-13.995100000000001</v>
      </c>
      <c r="Q59" s="1">
        <f t="shared" si="8"/>
        <v>-13.525400000000001</v>
      </c>
      <c r="R59" s="1">
        <f t="shared" si="9"/>
        <v>-13.995100000000001</v>
      </c>
      <c r="S59" s="1">
        <f t="shared" si="10"/>
        <v>-13.525400000000001</v>
      </c>
      <c r="T59" s="1">
        <f t="shared" si="11"/>
        <v>-1</v>
      </c>
      <c r="U59" s="1">
        <f t="shared" si="12"/>
        <v>-19.462766226053276</v>
      </c>
      <c r="V59" s="1">
        <f t="shared" si="13"/>
        <v>-1</v>
      </c>
      <c r="W59" s="1">
        <f t="shared" si="14"/>
        <v>-19.462766226053276</v>
      </c>
      <c r="X59" s="1">
        <f t="shared" si="15"/>
        <v>-1</v>
      </c>
      <c r="Y59" s="1">
        <f t="shared" si="16"/>
        <v>-19.462766226053276</v>
      </c>
      <c r="Z59" s="1"/>
      <c r="AA59" s="1">
        <f t="shared" si="0"/>
        <v>45.977788013577658</v>
      </c>
      <c r="AB59" s="1">
        <f t="shared" si="17"/>
        <v>135.97778801357765</v>
      </c>
      <c r="AC59" s="1"/>
      <c r="AD59" s="1">
        <f t="shared" si="1"/>
        <v>45.977788013577658</v>
      </c>
      <c r="AE59" s="1">
        <f t="shared" si="18"/>
        <v>135.97778801357765</v>
      </c>
      <c r="AF59" s="1"/>
      <c r="AG59" s="1">
        <f t="shared" si="2"/>
        <v>45.977788013577658</v>
      </c>
      <c r="AH59" s="1">
        <f t="shared" si="19"/>
        <v>135.97778801357765</v>
      </c>
      <c r="AI59" s="1"/>
      <c r="AJ59" s="1">
        <f t="shared" si="20"/>
        <v>-13.525400000000003</v>
      </c>
      <c r="AK59" s="1">
        <f t="shared" si="21"/>
        <v>13.995100000000001</v>
      </c>
      <c r="AL59" s="1">
        <f t="shared" si="22"/>
        <v>-13.525400000000003</v>
      </c>
      <c r="AM59" s="1">
        <f t="shared" si="23"/>
        <v>13.995100000000001</v>
      </c>
      <c r="AN59" s="1">
        <f t="shared" si="24"/>
        <v>-13.525400000000003</v>
      </c>
      <c r="AO59" s="1">
        <f t="shared" si="25"/>
        <v>13.995100000000001</v>
      </c>
      <c r="AP59" s="1"/>
      <c r="AQ59" s="1" t="str">
        <f t="shared" si="26"/>
        <v>0.4697</v>
      </c>
      <c r="AR59" s="1" t="str">
        <f t="shared" si="27"/>
        <v>27.5205</v>
      </c>
      <c r="AS59" s="1" t="str">
        <f t="shared" si="28"/>
        <v>0.4697</v>
      </c>
      <c r="AT59" s="1" t="str">
        <f t="shared" si="29"/>
        <v>27.5205</v>
      </c>
      <c r="AU59" s="1" t="str">
        <f t="shared" si="30"/>
        <v>0.4697</v>
      </c>
      <c r="AV59" s="1" t="str">
        <f t="shared" si="31"/>
        <v>27.5205</v>
      </c>
      <c r="AW59" s="1"/>
      <c r="AX59" s="1"/>
      <c r="AY59" s="1"/>
      <c r="AZ59" s="1"/>
      <c r="BA59" s="1"/>
      <c r="BC59" t="str">
        <f t="shared" si="3"/>
        <v xml:space="preserve"> </v>
      </c>
      <c r="BI59" t="str">
        <f t="shared" si="4"/>
        <v xml:space="preserve"> </v>
      </c>
    </row>
    <row r="60" spans="1:61" x14ac:dyDescent="0.3">
      <c r="N60" s="1">
        <f t="shared" si="5"/>
        <v>-13.995100000000001</v>
      </c>
      <c r="O60" s="1">
        <f t="shared" si="6"/>
        <v>-13.525400000000001</v>
      </c>
      <c r="P60" s="1">
        <f t="shared" si="7"/>
        <v>-13.995100000000001</v>
      </c>
      <c r="Q60" s="1">
        <f t="shared" si="8"/>
        <v>-13.525400000000001</v>
      </c>
      <c r="R60" s="1">
        <f t="shared" si="9"/>
        <v>-13.995100000000001</v>
      </c>
      <c r="S60" s="1">
        <f t="shared" si="10"/>
        <v>-13.525400000000001</v>
      </c>
      <c r="T60" s="1">
        <f t="shared" si="11"/>
        <v>-1</v>
      </c>
      <c r="U60" s="1">
        <f t="shared" si="12"/>
        <v>-19.462766226053276</v>
      </c>
      <c r="V60" s="1">
        <f t="shared" si="13"/>
        <v>-1</v>
      </c>
      <c r="W60" s="1">
        <f t="shared" si="14"/>
        <v>-19.462766226053276</v>
      </c>
      <c r="X60" s="1">
        <f t="shared" si="15"/>
        <v>-1</v>
      </c>
      <c r="Y60" s="1">
        <f t="shared" si="16"/>
        <v>-19.462766226053276</v>
      </c>
      <c r="Z60" s="1"/>
      <c r="AA60" s="1">
        <f t="shared" si="0"/>
        <v>45.977788013577658</v>
      </c>
      <c r="AB60" s="1">
        <f t="shared" si="17"/>
        <v>135.97778801357765</v>
      </c>
      <c r="AC60" s="1"/>
      <c r="AD60" s="1">
        <f t="shared" si="1"/>
        <v>45.977788013577658</v>
      </c>
      <c r="AE60" s="1">
        <f t="shared" si="18"/>
        <v>135.97778801357765</v>
      </c>
      <c r="AF60" s="1"/>
      <c r="AG60" s="1">
        <f t="shared" si="2"/>
        <v>45.977788013577658</v>
      </c>
      <c r="AH60" s="1">
        <f t="shared" si="19"/>
        <v>135.97778801357765</v>
      </c>
      <c r="AI60" s="1"/>
      <c r="AJ60" s="1">
        <f t="shared" si="20"/>
        <v>-13.525400000000003</v>
      </c>
      <c r="AK60" s="1">
        <f t="shared" si="21"/>
        <v>13.995100000000001</v>
      </c>
      <c r="AL60" s="1">
        <f t="shared" si="22"/>
        <v>-13.525400000000003</v>
      </c>
      <c r="AM60" s="1">
        <f t="shared" si="23"/>
        <v>13.995100000000001</v>
      </c>
      <c r="AN60" s="1">
        <f t="shared" si="24"/>
        <v>-13.525400000000003</v>
      </c>
      <c r="AO60" s="1">
        <f t="shared" si="25"/>
        <v>13.995100000000001</v>
      </c>
      <c r="AP60" s="1"/>
      <c r="AQ60" s="1" t="str">
        <f t="shared" si="26"/>
        <v>0.4697</v>
      </c>
      <c r="AR60" s="1" t="str">
        <f t="shared" si="27"/>
        <v>27.5205</v>
      </c>
      <c r="AS60" s="1" t="str">
        <f t="shared" si="28"/>
        <v>0.4697</v>
      </c>
      <c r="AT60" s="1" t="str">
        <f t="shared" si="29"/>
        <v>27.5205</v>
      </c>
      <c r="AU60" s="1" t="str">
        <f t="shared" si="30"/>
        <v>0.4697</v>
      </c>
      <c r="AV60" s="1" t="str">
        <f t="shared" si="31"/>
        <v>27.5205</v>
      </c>
      <c r="AW60" s="1"/>
      <c r="AX60" s="1"/>
      <c r="AY60" s="1"/>
      <c r="AZ60" s="1"/>
      <c r="BA60" s="1"/>
      <c r="BC60" t="str">
        <f t="shared" si="3"/>
        <v xml:space="preserve"> </v>
      </c>
      <c r="BI60" t="str">
        <f t="shared" si="4"/>
        <v xml:space="preserve"> </v>
      </c>
    </row>
    <row r="61" spans="1:61" x14ac:dyDescent="0.3">
      <c r="N61" s="1">
        <f t="shared" si="5"/>
        <v>-13.995100000000001</v>
      </c>
      <c r="O61" s="1">
        <f t="shared" si="6"/>
        <v>-13.525400000000001</v>
      </c>
      <c r="P61" s="1">
        <f t="shared" si="7"/>
        <v>-13.995100000000001</v>
      </c>
      <c r="Q61" s="1">
        <f t="shared" si="8"/>
        <v>-13.525400000000001</v>
      </c>
      <c r="R61" s="1">
        <f t="shared" si="9"/>
        <v>-13.995100000000001</v>
      </c>
      <c r="S61" s="1">
        <f t="shared" si="10"/>
        <v>-13.525400000000001</v>
      </c>
      <c r="T61" s="1">
        <f t="shared" si="11"/>
        <v>-1</v>
      </c>
      <c r="U61" s="1">
        <f t="shared" si="12"/>
        <v>-19.462766226053276</v>
      </c>
      <c r="V61" s="1">
        <f t="shared" si="13"/>
        <v>-1</v>
      </c>
      <c r="W61" s="1">
        <f t="shared" si="14"/>
        <v>-19.462766226053276</v>
      </c>
      <c r="X61" s="1">
        <f t="shared" si="15"/>
        <v>-1</v>
      </c>
      <c r="Y61" s="1">
        <f t="shared" si="16"/>
        <v>-19.462766226053276</v>
      </c>
      <c r="Z61" s="1"/>
      <c r="AA61" s="1">
        <f t="shared" si="0"/>
        <v>45.977788013577658</v>
      </c>
      <c r="AB61" s="1">
        <f t="shared" si="17"/>
        <v>135.97778801357765</v>
      </c>
      <c r="AC61" s="1"/>
      <c r="AD61" s="1">
        <f t="shared" si="1"/>
        <v>45.977788013577658</v>
      </c>
      <c r="AE61" s="1">
        <f t="shared" si="18"/>
        <v>135.97778801357765</v>
      </c>
      <c r="AF61" s="1"/>
      <c r="AG61" s="1">
        <f t="shared" si="2"/>
        <v>45.977788013577658</v>
      </c>
      <c r="AH61" s="1">
        <f t="shared" si="19"/>
        <v>135.97778801357765</v>
      </c>
      <c r="AI61" s="1"/>
      <c r="AJ61" s="1">
        <f t="shared" si="20"/>
        <v>-13.525400000000003</v>
      </c>
      <c r="AK61" s="1">
        <f t="shared" si="21"/>
        <v>13.995100000000001</v>
      </c>
      <c r="AL61" s="1">
        <f t="shared" si="22"/>
        <v>-13.525400000000003</v>
      </c>
      <c r="AM61" s="1">
        <f t="shared" si="23"/>
        <v>13.995100000000001</v>
      </c>
      <c r="AN61" s="1">
        <f t="shared" si="24"/>
        <v>-13.525400000000003</v>
      </c>
      <c r="AO61" s="1">
        <f t="shared" si="25"/>
        <v>13.995100000000001</v>
      </c>
      <c r="AP61" s="1"/>
      <c r="AQ61" s="1" t="str">
        <f t="shared" si="26"/>
        <v>0.4697</v>
      </c>
      <c r="AR61" s="1" t="str">
        <f t="shared" si="27"/>
        <v>27.5205</v>
      </c>
      <c r="AS61" s="1" t="str">
        <f t="shared" si="28"/>
        <v>0.4697</v>
      </c>
      <c r="AT61" s="1" t="str">
        <f t="shared" si="29"/>
        <v>27.5205</v>
      </c>
      <c r="AU61" s="1" t="str">
        <f t="shared" si="30"/>
        <v>0.4697</v>
      </c>
      <c r="AV61" s="1" t="str">
        <f t="shared" si="31"/>
        <v>27.5205</v>
      </c>
      <c r="AW61" s="1"/>
      <c r="AX61" s="1"/>
      <c r="AY61" s="1"/>
      <c r="AZ61" s="1"/>
      <c r="BA61" s="1"/>
      <c r="BC61" t="str">
        <f t="shared" si="3"/>
        <v xml:space="preserve"> </v>
      </c>
      <c r="BI61" t="str">
        <f t="shared" si="4"/>
        <v xml:space="preserve"> </v>
      </c>
    </row>
    <row r="62" spans="1:61" x14ac:dyDescent="0.3">
      <c r="N62" s="1">
        <f t="shared" si="5"/>
        <v>-13.995100000000001</v>
      </c>
      <c r="O62" s="1">
        <f t="shared" si="6"/>
        <v>-13.525400000000001</v>
      </c>
      <c r="P62" s="1">
        <f t="shared" si="7"/>
        <v>-13.995100000000001</v>
      </c>
      <c r="Q62" s="1">
        <f t="shared" si="8"/>
        <v>-13.525400000000001</v>
      </c>
      <c r="R62" s="1">
        <f t="shared" si="9"/>
        <v>-13.995100000000001</v>
      </c>
      <c r="S62" s="1">
        <f t="shared" si="10"/>
        <v>-13.525400000000001</v>
      </c>
      <c r="T62" s="1">
        <f t="shared" si="11"/>
        <v>-1</v>
      </c>
      <c r="U62" s="1">
        <f t="shared" si="12"/>
        <v>-19.462766226053276</v>
      </c>
      <c r="V62" s="1">
        <f t="shared" si="13"/>
        <v>-1</v>
      </c>
      <c r="W62" s="1">
        <f t="shared" si="14"/>
        <v>-19.462766226053276</v>
      </c>
      <c r="X62" s="1">
        <f t="shared" si="15"/>
        <v>-1</v>
      </c>
      <c r="Y62" s="1">
        <f t="shared" si="16"/>
        <v>-19.462766226053276</v>
      </c>
      <c r="Z62" s="1"/>
      <c r="AA62" s="1">
        <f t="shared" si="0"/>
        <v>45.977788013577658</v>
      </c>
      <c r="AB62" s="1">
        <f t="shared" si="17"/>
        <v>135.97778801357765</v>
      </c>
      <c r="AC62" s="1"/>
      <c r="AD62" s="1">
        <f t="shared" si="1"/>
        <v>45.977788013577658</v>
      </c>
      <c r="AE62" s="1">
        <f t="shared" si="18"/>
        <v>135.97778801357765</v>
      </c>
      <c r="AF62" s="1"/>
      <c r="AG62" s="1">
        <f t="shared" si="2"/>
        <v>45.977788013577658</v>
      </c>
      <c r="AH62" s="1">
        <f t="shared" si="19"/>
        <v>135.97778801357765</v>
      </c>
      <c r="AI62" s="1"/>
      <c r="AJ62" s="1">
        <f t="shared" si="20"/>
        <v>-13.525400000000003</v>
      </c>
      <c r="AK62" s="1">
        <f t="shared" si="21"/>
        <v>13.995100000000001</v>
      </c>
      <c r="AL62" s="1">
        <f t="shared" si="22"/>
        <v>-13.525400000000003</v>
      </c>
      <c r="AM62" s="1">
        <f t="shared" si="23"/>
        <v>13.995100000000001</v>
      </c>
      <c r="AN62" s="1">
        <f t="shared" si="24"/>
        <v>-13.525400000000003</v>
      </c>
      <c r="AO62" s="1">
        <f t="shared" si="25"/>
        <v>13.995100000000001</v>
      </c>
      <c r="AP62" s="1"/>
      <c r="AQ62" s="1" t="str">
        <f t="shared" si="26"/>
        <v>0.4697</v>
      </c>
      <c r="AR62" s="1" t="str">
        <f t="shared" si="27"/>
        <v>27.5205</v>
      </c>
      <c r="AS62" s="1" t="str">
        <f t="shared" si="28"/>
        <v>0.4697</v>
      </c>
      <c r="AT62" s="1" t="str">
        <f t="shared" si="29"/>
        <v>27.5205</v>
      </c>
      <c r="AU62" s="1" t="str">
        <f t="shared" si="30"/>
        <v>0.4697</v>
      </c>
      <c r="AV62" s="1" t="str">
        <f t="shared" si="31"/>
        <v>27.5205</v>
      </c>
      <c r="AW62" s="1"/>
      <c r="AX62" s="1"/>
      <c r="AY62" s="1"/>
      <c r="AZ62" s="1"/>
      <c r="BA62" s="1"/>
      <c r="BC62" t="str">
        <f t="shared" si="3"/>
        <v xml:space="preserve"> </v>
      </c>
      <c r="BI62" t="str">
        <f t="shared" si="4"/>
        <v xml:space="preserve"> </v>
      </c>
    </row>
    <row r="63" spans="1:61" x14ac:dyDescent="0.3">
      <c r="N63" s="1">
        <f t="shared" si="5"/>
        <v>-13.995100000000001</v>
      </c>
      <c r="O63" s="1">
        <f t="shared" si="6"/>
        <v>-13.525400000000001</v>
      </c>
      <c r="P63" s="1">
        <f t="shared" si="7"/>
        <v>-13.995100000000001</v>
      </c>
      <c r="Q63" s="1">
        <f t="shared" si="8"/>
        <v>-13.525400000000001</v>
      </c>
      <c r="R63" s="1">
        <f t="shared" si="9"/>
        <v>-13.995100000000001</v>
      </c>
      <c r="S63" s="1">
        <f t="shared" si="10"/>
        <v>-13.525400000000001</v>
      </c>
      <c r="T63" s="1">
        <f t="shared" si="11"/>
        <v>-1</v>
      </c>
      <c r="U63" s="1">
        <f t="shared" si="12"/>
        <v>-19.462766226053276</v>
      </c>
      <c r="V63" s="1">
        <f t="shared" si="13"/>
        <v>-1</v>
      </c>
      <c r="W63" s="1">
        <f t="shared" si="14"/>
        <v>-19.462766226053276</v>
      </c>
      <c r="X63" s="1">
        <f t="shared" si="15"/>
        <v>-1</v>
      </c>
      <c r="Y63" s="1">
        <f t="shared" si="16"/>
        <v>-19.462766226053276</v>
      </c>
      <c r="Z63" s="1"/>
      <c r="AA63" s="1">
        <f t="shared" si="0"/>
        <v>45.977788013577658</v>
      </c>
      <c r="AB63" s="1">
        <f t="shared" si="17"/>
        <v>135.97778801357765</v>
      </c>
      <c r="AC63" s="1"/>
      <c r="AD63" s="1">
        <f t="shared" si="1"/>
        <v>45.977788013577658</v>
      </c>
      <c r="AE63" s="1">
        <f t="shared" si="18"/>
        <v>135.97778801357765</v>
      </c>
      <c r="AF63" s="1"/>
      <c r="AG63" s="1">
        <f t="shared" si="2"/>
        <v>45.977788013577658</v>
      </c>
      <c r="AH63" s="1">
        <f t="shared" si="19"/>
        <v>135.97778801357765</v>
      </c>
      <c r="AI63" s="1"/>
      <c r="AJ63" s="1">
        <f t="shared" si="20"/>
        <v>-13.525400000000003</v>
      </c>
      <c r="AK63" s="1">
        <f t="shared" si="21"/>
        <v>13.995100000000001</v>
      </c>
      <c r="AL63" s="1">
        <f t="shared" si="22"/>
        <v>-13.525400000000003</v>
      </c>
      <c r="AM63" s="1">
        <f t="shared" si="23"/>
        <v>13.995100000000001</v>
      </c>
      <c r="AN63" s="1">
        <f t="shared" si="24"/>
        <v>-13.525400000000003</v>
      </c>
      <c r="AO63" s="1">
        <f t="shared" si="25"/>
        <v>13.995100000000001</v>
      </c>
      <c r="AP63" s="1"/>
      <c r="AQ63" s="1" t="str">
        <f t="shared" si="26"/>
        <v>0.4697</v>
      </c>
      <c r="AR63" s="1" t="str">
        <f t="shared" si="27"/>
        <v>27.5205</v>
      </c>
      <c r="AS63" s="1" t="str">
        <f t="shared" si="28"/>
        <v>0.4697</v>
      </c>
      <c r="AT63" s="1" t="str">
        <f t="shared" si="29"/>
        <v>27.5205</v>
      </c>
      <c r="AU63" s="1" t="str">
        <f t="shared" si="30"/>
        <v>0.4697</v>
      </c>
      <c r="AV63" s="1" t="str">
        <f t="shared" si="31"/>
        <v>27.5205</v>
      </c>
      <c r="AW63" s="1"/>
      <c r="AX63" s="1"/>
      <c r="AY63" s="1"/>
      <c r="AZ63" s="1"/>
      <c r="BA63" s="1"/>
      <c r="BC63" t="str">
        <f t="shared" si="3"/>
        <v xml:space="preserve"> </v>
      </c>
      <c r="BI63" t="str">
        <f t="shared" si="4"/>
        <v xml:space="preserve"> </v>
      </c>
    </row>
    <row r="64" spans="1:61" x14ac:dyDescent="0.3">
      <c r="N64" s="1">
        <f t="shared" si="5"/>
        <v>-13.995100000000001</v>
      </c>
      <c r="O64" s="1">
        <f t="shared" si="6"/>
        <v>-13.525400000000001</v>
      </c>
      <c r="P64" s="1">
        <f t="shared" si="7"/>
        <v>-13.995100000000001</v>
      </c>
      <c r="Q64" s="1">
        <f t="shared" si="8"/>
        <v>-13.525400000000001</v>
      </c>
      <c r="R64" s="1">
        <f t="shared" si="9"/>
        <v>-13.995100000000001</v>
      </c>
      <c r="S64" s="1">
        <f t="shared" si="10"/>
        <v>-13.525400000000001</v>
      </c>
      <c r="T64" s="1">
        <f t="shared" si="11"/>
        <v>-1</v>
      </c>
      <c r="U64" s="1">
        <f t="shared" si="12"/>
        <v>-19.462766226053276</v>
      </c>
      <c r="V64" s="1">
        <f t="shared" si="13"/>
        <v>-1</v>
      </c>
      <c r="W64" s="1">
        <f t="shared" si="14"/>
        <v>-19.462766226053276</v>
      </c>
      <c r="X64" s="1">
        <f t="shared" si="15"/>
        <v>-1</v>
      </c>
      <c r="Y64" s="1">
        <f t="shared" si="16"/>
        <v>-19.462766226053276</v>
      </c>
      <c r="Z64" s="1"/>
      <c r="AA64" s="1">
        <f t="shared" si="0"/>
        <v>45.977788013577658</v>
      </c>
      <c r="AB64" s="1">
        <f t="shared" si="17"/>
        <v>135.97778801357765</v>
      </c>
      <c r="AC64" s="1"/>
      <c r="AD64" s="1">
        <f t="shared" si="1"/>
        <v>45.977788013577658</v>
      </c>
      <c r="AE64" s="1">
        <f t="shared" si="18"/>
        <v>135.97778801357765</v>
      </c>
      <c r="AF64" s="1"/>
      <c r="AG64" s="1">
        <f t="shared" si="2"/>
        <v>45.977788013577658</v>
      </c>
      <c r="AH64" s="1">
        <f t="shared" si="19"/>
        <v>135.97778801357765</v>
      </c>
      <c r="AI64" s="1"/>
      <c r="AJ64" s="1">
        <f t="shared" si="20"/>
        <v>-13.525400000000003</v>
      </c>
      <c r="AK64" s="1">
        <f t="shared" si="21"/>
        <v>13.995100000000001</v>
      </c>
      <c r="AL64" s="1">
        <f t="shared" si="22"/>
        <v>-13.525400000000003</v>
      </c>
      <c r="AM64" s="1">
        <f t="shared" si="23"/>
        <v>13.995100000000001</v>
      </c>
      <c r="AN64" s="1">
        <f t="shared" si="24"/>
        <v>-13.525400000000003</v>
      </c>
      <c r="AO64" s="1">
        <f t="shared" si="25"/>
        <v>13.995100000000001</v>
      </c>
      <c r="AP64" s="1"/>
      <c r="AQ64" s="1" t="str">
        <f t="shared" si="26"/>
        <v>0.4697</v>
      </c>
      <c r="AR64" s="1" t="str">
        <f t="shared" si="27"/>
        <v>27.5205</v>
      </c>
      <c r="AS64" s="1" t="str">
        <f t="shared" si="28"/>
        <v>0.4697</v>
      </c>
      <c r="AT64" s="1" t="str">
        <f t="shared" si="29"/>
        <v>27.5205</v>
      </c>
      <c r="AU64" s="1" t="str">
        <f t="shared" si="30"/>
        <v>0.4697</v>
      </c>
      <c r="AV64" s="1" t="str">
        <f t="shared" si="31"/>
        <v>27.5205</v>
      </c>
      <c r="AW64" s="1"/>
      <c r="AX64" s="1"/>
      <c r="AY64" s="1"/>
      <c r="AZ64" s="1"/>
      <c r="BA64" s="1"/>
      <c r="BC64" t="str">
        <f t="shared" si="3"/>
        <v xml:space="preserve"> </v>
      </c>
      <c r="BI64" t="str">
        <f t="shared" si="4"/>
        <v xml:space="preserve"> </v>
      </c>
    </row>
    <row r="65" spans="14:61" x14ac:dyDescent="0.3">
      <c r="N65" s="1">
        <f t="shared" si="5"/>
        <v>-13.995100000000001</v>
      </c>
      <c r="O65" s="1">
        <f t="shared" si="6"/>
        <v>-13.525400000000001</v>
      </c>
      <c r="P65" s="1">
        <f t="shared" si="7"/>
        <v>-13.995100000000001</v>
      </c>
      <c r="Q65" s="1">
        <f t="shared" si="8"/>
        <v>-13.525400000000001</v>
      </c>
      <c r="R65" s="1">
        <f t="shared" si="9"/>
        <v>-13.995100000000001</v>
      </c>
      <c r="S65" s="1">
        <f t="shared" si="10"/>
        <v>-13.525400000000001</v>
      </c>
      <c r="T65" s="1">
        <f t="shared" si="11"/>
        <v>-1</v>
      </c>
      <c r="U65" s="1">
        <f t="shared" si="12"/>
        <v>-19.462766226053276</v>
      </c>
      <c r="V65" s="1">
        <f t="shared" si="13"/>
        <v>-1</v>
      </c>
      <c r="W65" s="1">
        <f t="shared" si="14"/>
        <v>-19.462766226053276</v>
      </c>
      <c r="X65" s="1">
        <f t="shared" si="15"/>
        <v>-1</v>
      </c>
      <c r="Y65" s="1">
        <f t="shared" si="16"/>
        <v>-19.462766226053276</v>
      </c>
      <c r="Z65" s="1"/>
      <c r="AA65" s="1">
        <f t="shared" si="0"/>
        <v>45.977788013577658</v>
      </c>
      <c r="AB65" s="1">
        <f t="shared" si="17"/>
        <v>135.97778801357765</v>
      </c>
      <c r="AC65" s="1"/>
      <c r="AD65" s="1">
        <f t="shared" si="1"/>
        <v>45.977788013577658</v>
      </c>
      <c r="AE65" s="1">
        <f t="shared" si="18"/>
        <v>135.97778801357765</v>
      </c>
      <c r="AF65" s="1"/>
      <c r="AG65" s="1">
        <f t="shared" si="2"/>
        <v>45.977788013577658</v>
      </c>
      <c r="AH65" s="1">
        <f t="shared" si="19"/>
        <v>135.97778801357765</v>
      </c>
      <c r="AI65" s="1"/>
      <c r="AJ65" s="1">
        <f t="shared" si="20"/>
        <v>-13.525400000000003</v>
      </c>
      <c r="AK65" s="1">
        <f t="shared" si="21"/>
        <v>13.995100000000001</v>
      </c>
      <c r="AL65" s="1">
        <f t="shared" si="22"/>
        <v>-13.525400000000003</v>
      </c>
      <c r="AM65" s="1">
        <f t="shared" si="23"/>
        <v>13.995100000000001</v>
      </c>
      <c r="AN65" s="1">
        <f t="shared" si="24"/>
        <v>-13.525400000000003</v>
      </c>
      <c r="AO65" s="1">
        <f t="shared" si="25"/>
        <v>13.995100000000001</v>
      </c>
      <c r="AP65" s="1"/>
      <c r="AQ65" s="1" t="str">
        <f t="shared" si="26"/>
        <v>0.4697</v>
      </c>
      <c r="AR65" s="1" t="str">
        <f t="shared" si="27"/>
        <v>27.5205</v>
      </c>
      <c r="AS65" s="1" t="str">
        <f t="shared" si="28"/>
        <v>0.4697</v>
      </c>
      <c r="AT65" s="1" t="str">
        <f t="shared" si="29"/>
        <v>27.5205</v>
      </c>
      <c r="AU65" s="1" t="str">
        <f t="shared" si="30"/>
        <v>0.4697</v>
      </c>
      <c r="AV65" s="1" t="str">
        <f t="shared" si="31"/>
        <v>27.5205</v>
      </c>
      <c r="AW65" s="1"/>
      <c r="AX65" s="1"/>
      <c r="AY65" s="1"/>
      <c r="AZ65" s="1"/>
      <c r="BA65" s="1"/>
      <c r="BC65" t="str">
        <f t="shared" si="3"/>
        <v xml:space="preserve"> </v>
      </c>
      <c r="BI65" t="str">
        <f t="shared" si="4"/>
        <v xml:space="preserve"> </v>
      </c>
    </row>
    <row r="66" spans="14:61" x14ac:dyDescent="0.3">
      <c r="N66" s="1">
        <f t="shared" si="5"/>
        <v>-13.995100000000001</v>
      </c>
      <c r="O66" s="1">
        <f t="shared" si="6"/>
        <v>-13.525400000000001</v>
      </c>
      <c r="P66" s="1">
        <f t="shared" si="7"/>
        <v>-13.995100000000001</v>
      </c>
      <c r="Q66" s="1">
        <f t="shared" si="8"/>
        <v>-13.525400000000001</v>
      </c>
      <c r="R66" s="1">
        <f t="shared" si="9"/>
        <v>-13.995100000000001</v>
      </c>
      <c r="S66" s="1">
        <f t="shared" si="10"/>
        <v>-13.525400000000001</v>
      </c>
      <c r="T66" s="1">
        <f t="shared" si="11"/>
        <v>-1</v>
      </c>
      <c r="U66" s="1">
        <f t="shared" si="12"/>
        <v>-19.462766226053276</v>
      </c>
      <c r="V66" s="1">
        <f t="shared" si="13"/>
        <v>-1</v>
      </c>
      <c r="W66" s="1">
        <f t="shared" si="14"/>
        <v>-19.462766226053276</v>
      </c>
      <c r="X66" s="1">
        <f t="shared" si="15"/>
        <v>-1</v>
      </c>
      <c r="Y66" s="1">
        <f t="shared" si="16"/>
        <v>-19.462766226053276</v>
      </c>
      <c r="Z66" s="1"/>
      <c r="AA66" s="1">
        <f t="shared" si="0"/>
        <v>45.977788013577658</v>
      </c>
      <c r="AB66" s="1">
        <f t="shared" si="17"/>
        <v>135.97778801357765</v>
      </c>
      <c r="AC66" s="1"/>
      <c r="AD66" s="1">
        <f t="shared" si="1"/>
        <v>45.977788013577658</v>
      </c>
      <c r="AE66" s="1">
        <f t="shared" si="18"/>
        <v>135.97778801357765</v>
      </c>
      <c r="AF66" s="1"/>
      <c r="AG66" s="1">
        <f t="shared" si="2"/>
        <v>45.977788013577658</v>
      </c>
      <c r="AH66" s="1">
        <f t="shared" si="19"/>
        <v>135.97778801357765</v>
      </c>
      <c r="AI66" s="1"/>
      <c r="AJ66" s="1">
        <f t="shared" si="20"/>
        <v>-13.525400000000003</v>
      </c>
      <c r="AK66" s="1">
        <f t="shared" si="21"/>
        <v>13.995100000000001</v>
      </c>
      <c r="AL66" s="1">
        <f t="shared" si="22"/>
        <v>-13.525400000000003</v>
      </c>
      <c r="AM66" s="1">
        <f t="shared" si="23"/>
        <v>13.995100000000001</v>
      </c>
      <c r="AN66" s="1">
        <f t="shared" si="24"/>
        <v>-13.525400000000003</v>
      </c>
      <c r="AO66" s="1">
        <f t="shared" si="25"/>
        <v>13.995100000000001</v>
      </c>
      <c r="AP66" s="1"/>
      <c r="AQ66" s="1" t="str">
        <f t="shared" si="26"/>
        <v>0.4697</v>
      </c>
      <c r="AR66" s="1" t="str">
        <f t="shared" si="27"/>
        <v>27.5205</v>
      </c>
      <c r="AS66" s="1" t="str">
        <f t="shared" si="28"/>
        <v>0.4697</v>
      </c>
      <c r="AT66" s="1" t="str">
        <f t="shared" si="29"/>
        <v>27.5205</v>
      </c>
      <c r="AU66" s="1" t="str">
        <f t="shared" si="30"/>
        <v>0.4697</v>
      </c>
      <c r="AV66" s="1" t="str">
        <f t="shared" si="31"/>
        <v>27.5205</v>
      </c>
      <c r="AW66" s="1"/>
      <c r="AX66" s="1"/>
      <c r="AY66" s="1"/>
      <c r="AZ66" s="1"/>
      <c r="BA66" s="1"/>
      <c r="BC66" t="str">
        <f t="shared" si="3"/>
        <v xml:space="preserve"> </v>
      </c>
      <c r="BI66" t="str">
        <f t="shared" si="4"/>
        <v xml:space="preserve"> </v>
      </c>
    </row>
    <row r="67" spans="14:61" x14ac:dyDescent="0.3">
      <c r="N67" s="1">
        <f t="shared" si="5"/>
        <v>-13.995100000000001</v>
      </c>
      <c r="O67" s="1">
        <f t="shared" si="6"/>
        <v>-13.525400000000001</v>
      </c>
      <c r="P67" s="1">
        <f t="shared" si="7"/>
        <v>-13.995100000000001</v>
      </c>
      <c r="Q67" s="1">
        <f t="shared" si="8"/>
        <v>-13.525400000000001</v>
      </c>
      <c r="R67" s="1">
        <f t="shared" si="9"/>
        <v>-13.995100000000001</v>
      </c>
      <c r="S67" s="1">
        <f t="shared" si="10"/>
        <v>-13.525400000000001</v>
      </c>
      <c r="T67" s="1">
        <f t="shared" si="11"/>
        <v>-1</v>
      </c>
      <c r="U67" s="1">
        <f t="shared" si="12"/>
        <v>-19.462766226053276</v>
      </c>
      <c r="V67" s="1">
        <f t="shared" si="13"/>
        <v>-1</v>
      </c>
      <c r="W67" s="1">
        <f t="shared" si="14"/>
        <v>-19.462766226053276</v>
      </c>
      <c r="X67" s="1">
        <f t="shared" si="15"/>
        <v>-1</v>
      </c>
      <c r="Y67" s="1">
        <f t="shared" si="16"/>
        <v>-19.462766226053276</v>
      </c>
      <c r="Z67" s="1"/>
      <c r="AA67" s="1">
        <f t="shared" si="0"/>
        <v>45.977788013577658</v>
      </c>
      <c r="AB67" s="1">
        <f t="shared" si="17"/>
        <v>135.97778801357765</v>
      </c>
      <c r="AC67" s="1"/>
      <c r="AD67" s="1">
        <f t="shared" si="1"/>
        <v>45.977788013577658</v>
      </c>
      <c r="AE67" s="1">
        <f t="shared" si="18"/>
        <v>135.97778801357765</v>
      </c>
      <c r="AF67" s="1"/>
      <c r="AG67" s="1">
        <f t="shared" si="2"/>
        <v>45.977788013577658</v>
      </c>
      <c r="AH67" s="1">
        <f t="shared" si="19"/>
        <v>135.97778801357765</v>
      </c>
      <c r="AI67" s="1"/>
      <c r="AJ67" s="1">
        <f t="shared" si="20"/>
        <v>-13.525400000000003</v>
      </c>
      <c r="AK67" s="1">
        <f t="shared" si="21"/>
        <v>13.995100000000001</v>
      </c>
      <c r="AL67" s="1">
        <f t="shared" si="22"/>
        <v>-13.525400000000003</v>
      </c>
      <c r="AM67" s="1">
        <f t="shared" si="23"/>
        <v>13.995100000000001</v>
      </c>
      <c r="AN67" s="1">
        <f t="shared" si="24"/>
        <v>-13.525400000000003</v>
      </c>
      <c r="AO67" s="1">
        <f t="shared" si="25"/>
        <v>13.995100000000001</v>
      </c>
      <c r="AP67" s="1"/>
      <c r="AQ67" s="1" t="str">
        <f t="shared" si="26"/>
        <v>0.4697</v>
      </c>
      <c r="AR67" s="1" t="str">
        <f t="shared" si="27"/>
        <v>27.5205</v>
      </c>
      <c r="AS67" s="1" t="str">
        <f t="shared" si="28"/>
        <v>0.4697</v>
      </c>
      <c r="AT67" s="1" t="str">
        <f t="shared" si="29"/>
        <v>27.5205</v>
      </c>
      <c r="AU67" s="1" t="str">
        <f t="shared" si="30"/>
        <v>0.4697</v>
      </c>
      <c r="AV67" s="1" t="str">
        <f t="shared" si="31"/>
        <v>27.5205</v>
      </c>
      <c r="AW67" s="1"/>
      <c r="AX67" s="1"/>
      <c r="AY67" s="1"/>
      <c r="AZ67" s="1"/>
      <c r="BA67" s="1"/>
      <c r="BC67" t="str">
        <f t="shared" si="3"/>
        <v xml:space="preserve"> </v>
      </c>
      <c r="BI67" t="str">
        <f t="shared" si="4"/>
        <v xml:space="preserve"> </v>
      </c>
    </row>
    <row r="68" spans="14:61" x14ac:dyDescent="0.3">
      <c r="N68" s="1">
        <f t="shared" si="5"/>
        <v>-13.995100000000001</v>
      </c>
      <c r="O68" s="1">
        <f t="shared" si="6"/>
        <v>-13.525400000000001</v>
      </c>
      <c r="P68" s="1">
        <f t="shared" si="7"/>
        <v>-13.995100000000001</v>
      </c>
      <c r="Q68" s="1">
        <f t="shared" si="8"/>
        <v>-13.525400000000001</v>
      </c>
      <c r="R68" s="1">
        <f t="shared" si="9"/>
        <v>-13.995100000000001</v>
      </c>
      <c r="S68" s="1">
        <f t="shared" si="10"/>
        <v>-13.525400000000001</v>
      </c>
      <c r="T68" s="1">
        <f t="shared" si="11"/>
        <v>-1</v>
      </c>
      <c r="U68" s="1">
        <f t="shared" si="12"/>
        <v>-19.462766226053276</v>
      </c>
      <c r="V68" s="1">
        <f t="shared" si="13"/>
        <v>-1</v>
      </c>
      <c r="W68" s="1">
        <f t="shared" si="14"/>
        <v>-19.462766226053276</v>
      </c>
      <c r="X68" s="1">
        <f t="shared" si="15"/>
        <v>-1</v>
      </c>
      <c r="Y68" s="1">
        <f t="shared" si="16"/>
        <v>-19.462766226053276</v>
      </c>
      <c r="Z68" s="1"/>
      <c r="AA68" s="1">
        <f t="shared" si="0"/>
        <v>45.977788013577658</v>
      </c>
      <c r="AB68" s="1">
        <f t="shared" si="17"/>
        <v>135.97778801357765</v>
      </c>
      <c r="AC68" s="1"/>
      <c r="AD68" s="1">
        <f t="shared" si="1"/>
        <v>45.977788013577658</v>
      </c>
      <c r="AE68" s="1">
        <f t="shared" si="18"/>
        <v>135.97778801357765</v>
      </c>
      <c r="AF68" s="1"/>
      <c r="AG68" s="1">
        <f t="shared" si="2"/>
        <v>45.977788013577658</v>
      </c>
      <c r="AH68" s="1">
        <f t="shared" si="19"/>
        <v>135.97778801357765</v>
      </c>
      <c r="AI68" s="1"/>
      <c r="AJ68" s="1">
        <f t="shared" si="20"/>
        <v>-13.525400000000003</v>
      </c>
      <c r="AK68" s="1">
        <f t="shared" si="21"/>
        <v>13.995100000000001</v>
      </c>
      <c r="AL68" s="1">
        <f t="shared" si="22"/>
        <v>-13.525400000000003</v>
      </c>
      <c r="AM68" s="1">
        <f t="shared" si="23"/>
        <v>13.995100000000001</v>
      </c>
      <c r="AN68" s="1">
        <f t="shared" si="24"/>
        <v>-13.525400000000003</v>
      </c>
      <c r="AO68" s="1">
        <f t="shared" si="25"/>
        <v>13.995100000000001</v>
      </c>
      <c r="AP68" s="1"/>
      <c r="AQ68" s="1" t="str">
        <f t="shared" si="26"/>
        <v>0.4697</v>
      </c>
      <c r="AR68" s="1" t="str">
        <f t="shared" si="27"/>
        <v>27.5205</v>
      </c>
      <c r="AS68" s="1" t="str">
        <f t="shared" si="28"/>
        <v>0.4697</v>
      </c>
      <c r="AT68" s="1" t="str">
        <f t="shared" si="29"/>
        <v>27.5205</v>
      </c>
      <c r="AU68" s="1" t="str">
        <f t="shared" si="30"/>
        <v>0.4697</v>
      </c>
      <c r="AV68" s="1" t="str">
        <f t="shared" si="31"/>
        <v>27.5205</v>
      </c>
      <c r="AW68" s="1"/>
      <c r="AX68" s="1"/>
      <c r="AY68" s="1"/>
      <c r="AZ68" s="1"/>
      <c r="BA68" s="1"/>
      <c r="BC68" t="str">
        <f t="shared" si="3"/>
        <v xml:space="preserve"> </v>
      </c>
      <c r="BI68" t="str">
        <f t="shared" si="4"/>
        <v xml:space="preserve"> </v>
      </c>
    </row>
    <row r="69" spans="14:61" x14ac:dyDescent="0.3">
      <c r="N69" s="1">
        <f t="shared" si="5"/>
        <v>-13.995100000000001</v>
      </c>
      <c r="O69" s="1">
        <f t="shared" si="6"/>
        <v>-13.525400000000001</v>
      </c>
      <c r="P69" s="1">
        <f t="shared" si="7"/>
        <v>-13.995100000000001</v>
      </c>
      <c r="Q69" s="1">
        <f t="shared" si="8"/>
        <v>-13.525400000000001</v>
      </c>
      <c r="R69" s="1">
        <f t="shared" si="9"/>
        <v>-13.995100000000001</v>
      </c>
      <c r="S69" s="1">
        <f t="shared" si="10"/>
        <v>-13.525400000000001</v>
      </c>
      <c r="T69" s="1">
        <f t="shared" si="11"/>
        <v>-1</v>
      </c>
      <c r="U69" s="1">
        <f t="shared" si="12"/>
        <v>-19.462766226053276</v>
      </c>
      <c r="V69" s="1">
        <f t="shared" si="13"/>
        <v>-1</v>
      </c>
      <c r="W69" s="1">
        <f t="shared" si="14"/>
        <v>-19.462766226053276</v>
      </c>
      <c r="X69" s="1">
        <f t="shared" si="15"/>
        <v>-1</v>
      </c>
      <c r="Y69" s="1">
        <f t="shared" si="16"/>
        <v>-19.462766226053276</v>
      </c>
      <c r="Z69" s="1"/>
      <c r="AA69" s="1">
        <f t="shared" si="0"/>
        <v>45.977788013577658</v>
      </c>
      <c r="AB69" s="1">
        <f t="shared" si="17"/>
        <v>135.97778801357765</v>
      </c>
      <c r="AC69" s="1"/>
      <c r="AD69" s="1">
        <f t="shared" si="1"/>
        <v>45.977788013577658</v>
      </c>
      <c r="AE69" s="1">
        <f t="shared" si="18"/>
        <v>135.97778801357765</v>
      </c>
      <c r="AF69" s="1"/>
      <c r="AG69" s="1">
        <f t="shared" si="2"/>
        <v>45.977788013577658</v>
      </c>
      <c r="AH69" s="1">
        <f t="shared" si="19"/>
        <v>135.97778801357765</v>
      </c>
      <c r="AI69" s="1"/>
      <c r="AJ69" s="1">
        <f t="shared" si="20"/>
        <v>-13.525400000000003</v>
      </c>
      <c r="AK69" s="1">
        <f t="shared" si="21"/>
        <v>13.995100000000001</v>
      </c>
      <c r="AL69" s="1">
        <f t="shared" si="22"/>
        <v>-13.525400000000003</v>
      </c>
      <c r="AM69" s="1">
        <f t="shared" si="23"/>
        <v>13.995100000000001</v>
      </c>
      <c r="AN69" s="1">
        <f t="shared" si="24"/>
        <v>-13.525400000000003</v>
      </c>
      <c r="AO69" s="1">
        <f t="shared" si="25"/>
        <v>13.995100000000001</v>
      </c>
      <c r="AP69" s="1"/>
      <c r="AQ69" s="1" t="str">
        <f t="shared" si="26"/>
        <v>0.4697</v>
      </c>
      <c r="AR69" s="1" t="str">
        <f t="shared" si="27"/>
        <v>27.5205</v>
      </c>
      <c r="AS69" s="1" t="str">
        <f t="shared" si="28"/>
        <v>0.4697</v>
      </c>
      <c r="AT69" s="1" t="str">
        <f t="shared" si="29"/>
        <v>27.5205</v>
      </c>
      <c r="AU69" s="1" t="str">
        <f t="shared" si="30"/>
        <v>0.4697</v>
      </c>
      <c r="AV69" s="1" t="str">
        <f t="shared" si="31"/>
        <v>27.5205</v>
      </c>
      <c r="AW69" s="1"/>
      <c r="AX69" s="1"/>
      <c r="AY69" s="1"/>
      <c r="AZ69" s="1"/>
      <c r="BA69" s="1"/>
      <c r="BC69" t="str">
        <f t="shared" si="3"/>
        <v xml:space="preserve"> </v>
      </c>
      <c r="BI69" t="str">
        <f t="shared" si="4"/>
        <v xml:space="preserve"> </v>
      </c>
    </row>
    <row r="70" spans="14:61" x14ac:dyDescent="0.3">
      <c r="N70" s="1">
        <f t="shared" si="5"/>
        <v>-13.995100000000001</v>
      </c>
      <c r="O70" s="1">
        <f t="shared" si="6"/>
        <v>-13.525400000000001</v>
      </c>
      <c r="P70" s="1">
        <f t="shared" si="7"/>
        <v>-13.995100000000001</v>
      </c>
      <c r="Q70" s="1">
        <f t="shared" si="8"/>
        <v>-13.525400000000001</v>
      </c>
      <c r="R70" s="1">
        <f t="shared" si="9"/>
        <v>-13.995100000000001</v>
      </c>
      <c r="S70" s="1">
        <f t="shared" si="10"/>
        <v>-13.525400000000001</v>
      </c>
      <c r="T70" s="1">
        <f t="shared" si="11"/>
        <v>-1</v>
      </c>
      <c r="U70" s="1">
        <f t="shared" si="12"/>
        <v>-19.462766226053276</v>
      </c>
      <c r="V70" s="1">
        <f t="shared" si="13"/>
        <v>-1</v>
      </c>
      <c r="W70" s="1">
        <f t="shared" si="14"/>
        <v>-19.462766226053276</v>
      </c>
      <c r="X70" s="1">
        <f t="shared" si="15"/>
        <v>-1</v>
      </c>
      <c r="Y70" s="1">
        <f t="shared" si="16"/>
        <v>-19.462766226053276</v>
      </c>
      <c r="Z70" s="1"/>
      <c r="AA70" s="1">
        <f t="shared" si="0"/>
        <v>45.977788013577658</v>
      </c>
      <c r="AB70" s="1">
        <f t="shared" si="17"/>
        <v>135.97778801357765</v>
      </c>
      <c r="AC70" s="1"/>
      <c r="AD70" s="1">
        <f t="shared" si="1"/>
        <v>45.977788013577658</v>
      </c>
      <c r="AE70" s="1">
        <f t="shared" si="18"/>
        <v>135.97778801357765</v>
      </c>
      <c r="AF70" s="1"/>
      <c r="AG70" s="1">
        <f t="shared" si="2"/>
        <v>45.977788013577658</v>
      </c>
      <c r="AH70" s="1">
        <f t="shared" si="19"/>
        <v>135.97778801357765</v>
      </c>
      <c r="AI70" s="1"/>
      <c r="AJ70" s="1">
        <f t="shared" si="20"/>
        <v>-13.525400000000003</v>
      </c>
      <c r="AK70" s="1">
        <f t="shared" si="21"/>
        <v>13.995100000000001</v>
      </c>
      <c r="AL70" s="1">
        <f t="shared" si="22"/>
        <v>-13.525400000000003</v>
      </c>
      <c r="AM70" s="1">
        <f t="shared" si="23"/>
        <v>13.995100000000001</v>
      </c>
      <c r="AN70" s="1">
        <f t="shared" si="24"/>
        <v>-13.525400000000003</v>
      </c>
      <c r="AO70" s="1">
        <f t="shared" si="25"/>
        <v>13.995100000000001</v>
      </c>
      <c r="AP70" s="1"/>
      <c r="AQ70" s="1" t="str">
        <f t="shared" si="26"/>
        <v>0.4697</v>
      </c>
      <c r="AR70" s="1" t="str">
        <f t="shared" si="27"/>
        <v>27.5205</v>
      </c>
      <c r="AS70" s="1" t="str">
        <f t="shared" si="28"/>
        <v>0.4697</v>
      </c>
      <c r="AT70" s="1" t="str">
        <f t="shared" si="29"/>
        <v>27.5205</v>
      </c>
      <c r="AU70" s="1" t="str">
        <f t="shared" si="30"/>
        <v>0.4697</v>
      </c>
      <c r="AV70" s="1" t="str">
        <f t="shared" si="31"/>
        <v>27.5205</v>
      </c>
      <c r="AW70" s="1"/>
      <c r="AX70" s="1"/>
      <c r="AY70" s="1"/>
      <c r="AZ70" s="1"/>
      <c r="BA70" s="1"/>
      <c r="BC70" t="str">
        <f t="shared" si="3"/>
        <v xml:space="preserve"> </v>
      </c>
      <c r="BI70" t="str">
        <f t="shared" si="4"/>
        <v xml:space="preserve"> </v>
      </c>
    </row>
    <row r="71" spans="14:61" x14ac:dyDescent="0.3">
      <c r="N71" s="1">
        <f t="shared" si="5"/>
        <v>-13.995100000000001</v>
      </c>
      <c r="O71" s="1">
        <f t="shared" si="6"/>
        <v>-13.525400000000001</v>
      </c>
      <c r="P71" s="1">
        <f t="shared" si="7"/>
        <v>-13.995100000000001</v>
      </c>
      <c r="Q71" s="1">
        <f t="shared" si="8"/>
        <v>-13.525400000000001</v>
      </c>
      <c r="R71" s="1">
        <f t="shared" si="9"/>
        <v>-13.995100000000001</v>
      </c>
      <c r="S71" s="1">
        <f t="shared" si="10"/>
        <v>-13.525400000000001</v>
      </c>
      <c r="T71" s="1">
        <f t="shared" si="11"/>
        <v>-1</v>
      </c>
      <c r="U71" s="1">
        <f t="shared" si="12"/>
        <v>-19.462766226053276</v>
      </c>
      <c r="V71" s="1">
        <f t="shared" si="13"/>
        <v>-1</v>
      </c>
      <c r="W71" s="1">
        <f t="shared" si="14"/>
        <v>-19.462766226053276</v>
      </c>
      <c r="X71" s="1">
        <f t="shared" si="15"/>
        <v>-1</v>
      </c>
      <c r="Y71" s="1">
        <f t="shared" si="16"/>
        <v>-19.462766226053276</v>
      </c>
      <c r="Z71" s="1"/>
      <c r="AA71" s="1">
        <f t="shared" si="0"/>
        <v>45.977788013577658</v>
      </c>
      <c r="AB71" s="1">
        <f t="shared" si="17"/>
        <v>135.97778801357765</v>
      </c>
      <c r="AC71" s="1"/>
      <c r="AD71" s="1">
        <f t="shared" si="1"/>
        <v>45.977788013577658</v>
      </c>
      <c r="AE71" s="1">
        <f t="shared" si="18"/>
        <v>135.97778801357765</v>
      </c>
      <c r="AF71" s="1"/>
      <c r="AG71" s="1">
        <f t="shared" si="2"/>
        <v>45.977788013577658</v>
      </c>
      <c r="AH71" s="1">
        <f t="shared" si="19"/>
        <v>135.97778801357765</v>
      </c>
      <c r="AI71" s="1"/>
      <c r="AJ71" s="1">
        <f t="shared" si="20"/>
        <v>-13.525400000000003</v>
      </c>
      <c r="AK71" s="1">
        <f t="shared" si="21"/>
        <v>13.995100000000001</v>
      </c>
      <c r="AL71" s="1">
        <f t="shared" si="22"/>
        <v>-13.525400000000003</v>
      </c>
      <c r="AM71" s="1">
        <f t="shared" si="23"/>
        <v>13.995100000000001</v>
      </c>
      <c r="AN71" s="1">
        <f t="shared" si="24"/>
        <v>-13.525400000000003</v>
      </c>
      <c r="AO71" s="1">
        <f t="shared" si="25"/>
        <v>13.995100000000001</v>
      </c>
      <c r="AP71" s="1"/>
      <c r="AQ71" s="1" t="str">
        <f t="shared" si="26"/>
        <v>0.4697</v>
      </c>
      <c r="AR71" s="1" t="str">
        <f t="shared" si="27"/>
        <v>27.5205</v>
      </c>
      <c r="AS71" s="1" t="str">
        <f t="shared" si="28"/>
        <v>0.4697</v>
      </c>
      <c r="AT71" s="1" t="str">
        <f t="shared" si="29"/>
        <v>27.5205</v>
      </c>
      <c r="AU71" s="1" t="str">
        <f t="shared" si="30"/>
        <v>0.4697</v>
      </c>
      <c r="AV71" s="1" t="str">
        <f t="shared" si="31"/>
        <v>27.5205</v>
      </c>
      <c r="AW71" s="1"/>
      <c r="AX71" s="1"/>
      <c r="AY71" s="1"/>
      <c r="AZ71" s="1"/>
      <c r="BA71" s="1"/>
      <c r="BC71" t="str">
        <f t="shared" si="3"/>
        <v xml:space="preserve"> </v>
      </c>
      <c r="BI71" t="str">
        <f t="shared" si="4"/>
        <v xml:space="preserve"> </v>
      </c>
    </row>
    <row r="72" spans="14:61" x14ac:dyDescent="0.3">
      <c r="N72" s="1">
        <f t="shared" si="5"/>
        <v>-13.995100000000001</v>
      </c>
      <c r="O72" s="1">
        <f t="shared" si="6"/>
        <v>-13.525400000000001</v>
      </c>
      <c r="P72" s="1">
        <f t="shared" si="7"/>
        <v>-13.995100000000001</v>
      </c>
      <c r="Q72" s="1">
        <f t="shared" si="8"/>
        <v>-13.525400000000001</v>
      </c>
      <c r="R72" s="1">
        <f t="shared" si="9"/>
        <v>-13.995100000000001</v>
      </c>
      <c r="S72" s="1">
        <f t="shared" si="10"/>
        <v>-13.525400000000001</v>
      </c>
      <c r="T72" s="1">
        <f t="shared" si="11"/>
        <v>-1</v>
      </c>
      <c r="U72" s="1">
        <f t="shared" si="12"/>
        <v>-19.462766226053276</v>
      </c>
      <c r="V72" s="1">
        <f t="shared" si="13"/>
        <v>-1</v>
      </c>
      <c r="W72" s="1">
        <f t="shared" si="14"/>
        <v>-19.462766226053276</v>
      </c>
      <c r="X72" s="1">
        <f t="shared" si="15"/>
        <v>-1</v>
      </c>
      <c r="Y72" s="1">
        <f t="shared" si="16"/>
        <v>-19.462766226053276</v>
      </c>
      <c r="Z72" s="1"/>
      <c r="AA72" s="1">
        <f t="shared" si="0"/>
        <v>45.977788013577658</v>
      </c>
      <c r="AB72" s="1">
        <f t="shared" si="17"/>
        <v>135.97778801357765</v>
      </c>
      <c r="AC72" s="1"/>
      <c r="AD72" s="1">
        <f t="shared" si="1"/>
        <v>45.977788013577658</v>
      </c>
      <c r="AE72" s="1">
        <f t="shared" si="18"/>
        <v>135.97778801357765</v>
      </c>
      <c r="AF72" s="1"/>
      <c r="AG72" s="1">
        <f t="shared" si="2"/>
        <v>45.977788013577658</v>
      </c>
      <c r="AH72" s="1">
        <f t="shared" si="19"/>
        <v>135.97778801357765</v>
      </c>
      <c r="AI72" s="1"/>
      <c r="AJ72" s="1">
        <f t="shared" si="20"/>
        <v>-13.525400000000003</v>
      </c>
      <c r="AK72" s="1">
        <f t="shared" si="21"/>
        <v>13.995100000000001</v>
      </c>
      <c r="AL72" s="1">
        <f t="shared" si="22"/>
        <v>-13.525400000000003</v>
      </c>
      <c r="AM72" s="1">
        <f t="shared" si="23"/>
        <v>13.995100000000001</v>
      </c>
      <c r="AN72" s="1">
        <f t="shared" si="24"/>
        <v>-13.525400000000003</v>
      </c>
      <c r="AO72" s="1">
        <f t="shared" si="25"/>
        <v>13.995100000000001</v>
      </c>
      <c r="AP72" s="1"/>
      <c r="AQ72" s="1" t="str">
        <f t="shared" si="26"/>
        <v>0.4697</v>
      </c>
      <c r="AR72" s="1" t="str">
        <f t="shared" si="27"/>
        <v>27.5205</v>
      </c>
      <c r="AS72" s="1" t="str">
        <f t="shared" si="28"/>
        <v>0.4697</v>
      </c>
      <c r="AT72" s="1" t="str">
        <f t="shared" si="29"/>
        <v>27.5205</v>
      </c>
      <c r="AU72" s="1" t="str">
        <f t="shared" si="30"/>
        <v>0.4697</v>
      </c>
      <c r="AV72" s="1" t="str">
        <f t="shared" si="31"/>
        <v>27.5205</v>
      </c>
      <c r="AW72" s="1"/>
      <c r="AX72" s="1"/>
      <c r="AY72" s="1"/>
      <c r="AZ72" s="1"/>
      <c r="BA72" s="1"/>
      <c r="BC72" t="str">
        <f t="shared" si="3"/>
        <v xml:space="preserve"> </v>
      </c>
      <c r="BI72" t="str">
        <f t="shared" si="4"/>
        <v xml:space="preserve"> </v>
      </c>
    </row>
    <row r="73" spans="14:61" x14ac:dyDescent="0.3">
      <c r="N73" s="1">
        <f t="shared" si="5"/>
        <v>-13.995100000000001</v>
      </c>
      <c r="O73" s="1">
        <f t="shared" si="6"/>
        <v>-13.525400000000001</v>
      </c>
      <c r="P73" s="1">
        <f t="shared" si="7"/>
        <v>-13.995100000000001</v>
      </c>
      <c r="Q73" s="1">
        <f t="shared" si="8"/>
        <v>-13.525400000000001</v>
      </c>
      <c r="R73" s="1">
        <f t="shared" si="9"/>
        <v>-13.995100000000001</v>
      </c>
      <c r="S73" s="1">
        <f t="shared" si="10"/>
        <v>-13.525400000000001</v>
      </c>
      <c r="T73" s="1">
        <f t="shared" si="11"/>
        <v>-1</v>
      </c>
      <c r="U73" s="1">
        <f t="shared" si="12"/>
        <v>-19.462766226053276</v>
      </c>
      <c r="V73" s="1">
        <f t="shared" si="13"/>
        <v>-1</v>
      </c>
      <c r="W73" s="1">
        <f t="shared" si="14"/>
        <v>-19.462766226053276</v>
      </c>
      <c r="X73" s="1">
        <f t="shared" si="15"/>
        <v>-1</v>
      </c>
      <c r="Y73" s="1">
        <f t="shared" si="16"/>
        <v>-19.462766226053276</v>
      </c>
      <c r="Z73" s="1"/>
      <c r="AA73" s="1">
        <f t="shared" si="0"/>
        <v>45.977788013577658</v>
      </c>
      <c r="AB73" s="1">
        <f t="shared" si="17"/>
        <v>135.97778801357765</v>
      </c>
      <c r="AC73" s="1"/>
      <c r="AD73" s="1">
        <f t="shared" si="1"/>
        <v>45.977788013577658</v>
      </c>
      <c r="AE73" s="1">
        <f t="shared" si="18"/>
        <v>135.97778801357765</v>
      </c>
      <c r="AF73" s="1"/>
      <c r="AG73" s="1">
        <f t="shared" si="2"/>
        <v>45.977788013577658</v>
      </c>
      <c r="AH73" s="1">
        <f t="shared" si="19"/>
        <v>135.97778801357765</v>
      </c>
      <c r="AI73" s="1"/>
      <c r="AJ73" s="1">
        <f t="shared" si="20"/>
        <v>-13.525400000000003</v>
      </c>
      <c r="AK73" s="1">
        <f t="shared" si="21"/>
        <v>13.995100000000001</v>
      </c>
      <c r="AL73" s="1">
        <f t="shared" si="22"/>
        <v>-13.525400000000003</v>
      </c>
      <c r="AM73" s="1">
        <f t="shared" si="23"/>
        <v>13.995100000000001</v>
      </c>
      <c r="AN73" s="1">
        <f t="shared" si="24"/>
        <v>-13.525400000000003</v>
      </c>
      <c r="AO73" s="1">
        <f t="shared" si="25"/>
        <v>13.995100000000001</v>
      </c>
      <c r="AP73" s="1"/>
      <c r="AQ73" s="1" t="str">
        <f t="shared" si="26"/>
        <v>0.4697</v>
      </c>
      <c r="AR73" s="1" t="str">
        <f t="shared" si="27"/>
        <v>27.5205</v>
      </c>
      <c r="AS73" s="1" t="str">
        <f t="shared" si="28"/>
        <v>0.4697</v>
      </c>
      <c r="AT73" s="1" t="str">
        <f t="shared" si="29"/>
        <v>27.5205</v>
      </c>
      <c r="AU73" s="1" t="str">
        <f t="shared" si="30"/>
        <v>0.4697</v>
      </c>
      <c r="AV73" s="1" t="str">
        <f t="shared" si="31"/>
        <v>27.5205</v>
      </c>
      <c r="AW73" s="1"/>
      <c r="AX73" s="1"/>
      <c r="AY73" s="1"/>
      <c r="AZ73" s="1"/>
      <c r="BA73" s="1"/>
      <c r="BC73" t="str">
        <f t="shared" si="3"/>
        <v xml:space="preserve"> </v>
      </c>
      <c r="BI73" t="str">
        <f t="shared" si="4"/>
        <v xml:space="preserve"> </v>
      </c>
    </row>
    <row r="74" spans="14:61" x14ac:dyDescent="0.3">
      <c r="N74" s="1">
        <f t="shared" si="5"/>
        <v>-13.995100000000001</v>
      </c>
      <c r="O74" s="1">
        <f t="shared" si="6"/>
        <v>-13.525400000000001</v>
      </c>
      <c r="P74" s="1">
        <f t="shared" si="7"/>
        <v>-13.995100000000001</v>
      </c>
      <c r="Q74" s="1">
        <f t="shared" si="8"/>
        <v>-13.525400000000001</v>
      </c>
      <c r="R74" s="1">
        <f t="shared" si="9"/>
        <v>-13.995100000000001</v>
      </c>
      <c r="S74" s="1">
        <f t="shared" si="10"/>
        <v>-13.525400000000001</v>
      </c>
      <c r="T74" s="1">
        <f t="shared" si="11"/>
        <v>-1</v>
      </c>
      <c r="U74" s="1">
        <f t="shared" si="12"/>
        <v>-19.462766226053276</v>
      </c>
      <c r="V74" s="1">
        <f t="shared" si="13"/>
        <v>-1</v>
      </c>
      <c r="W74" s="1">
        <f t="shared" si="14"/>
        <v>-19.462766226053276</v>
      </c>
      <c r="X74" s="1">
        <f t="shared" si="15"/>
        <v>-1</v>
      </c>
      <c r="Y74" s="1">
        <f t="shared" si="16"/>
        <v>-19.462766226053276</v>
      </c>
      <c r="Z74" s="1"/>
      <c r="AA74" s="1">
        <f t="shared" si="0"/>
        <v>45.977788013577658</v>
      </c>
      <c r="AB74" s="1">
        <f t="shared" si="17"/>
        <v>135.97778801357765</v>
      </c>
      <c r="AC74" s="1"/>
      <c r="AD74" s="1">
        <f t="shared" si="1"/>
        <v>45.977788013577658</v>
      </c>
      <c r="AE74" s="1">
        <f t="shared" si="18"/>
        <v>135.97778801357765</v>
      </c>
      <c r="AF74" s="1"/>
      <c r="AG74" s="1">
        <f t="shared" si="2"/>
        <v>45.977788013577658</v>
      </c>
      <c r="AH74" s="1">
        <f t="shared" si="19"/>
        <v>135.97778801357765</v>
      </c>
      <c r="AI74" s="1"/>
      <c r="AJ74" s="1">
        <f t="shared" si="20"/>
        <v>-13.525400000000003</v>
      </c>
      <c r="AK74" s="1">
        <f t="shared" si="21"/>
        <v>13.995100000000001</v>
      </c>
      <c r="AL74" s="1">
        <f t="shared" si="22"/>
        <v>-13.525400000000003</v>
      </c>
      <c r="AM74" s="1">
        <f t="shared" si="23"/>
        <v>13.995100000000001</v>
      </c>
      <c r="AN74" s="1">
        <f t="shared" si="24"/>
        <v>-13.525400000000003</v>
      </c>
      <c r="AO74" s="1">
        <f t="shared" si="25"/>
        <v>13.995100000000001</v>
      </c>
      <c r="AP74" s="1"/>
      <c r="AQ74" s="1" t="str">
        <f t="shared" si="26"/>
        <v>0.4697</v>
      </c>
      <c r="AR74" s="1" t="str">
        <f t="shared" si="27"/>
        <v>27.5205</v>
      </c>
      <c r="AS74" s="1" t="str">
        <f t="shared" si="28"/>
        <v>0.4697</v>
      </c>
      <c r="AT74" s="1" t="str">
        <f t="shared" si="29"/>
        <v>27.5205</v>
      </c>
      <c r="AU74" s="1" t="str">
        <f t="shared" si="30"/>
        <v>0.4697</v>
      </c>
      <c r="AV74" s="1" t="str">
        <f t="shared" si="31"/>
        <v>27.5205</v>
      </c>
      <c r="AW74" s="1"/>
      <c r="AX74" s="1"/>
      <c r="AY74" s="1"/>
      <c r="AZ74" s="1"/>
      <c r="BA74" s="1"/>
      <c r="BC74" t="str">
        <f t="shared" si="3"/>
        <v xml:space="preserve"> </v>
      </c>
      <c r="BI74" t="str">
        <f t="shared" si="4"/>
        <v xml:space="preserve"> </v>
      </c>
    </row>
    <row r="75" spans="14:61" x14ac:dyDescent="0.3">
      <c r="N75" s="1">
        <f t="shared" si="5"/>
        <v>-13.995100000000001</v>
      </c>
      <c r="O75" s="1">
        <f t="shared" si="6"/>
        <v>-13.525400000000001</v>
      </c>
      <c r="P75" s="1">
        <f t="shared" si="7"/>
        <v>-13.995100000000001</v>
      </c>
      <c r="Q75" s="1">
        <f t="shared" si="8"/>
        <v>-13.525400000000001</v>
      </c>
      <c r="R75" s="1">
        <f t="shared" si="9"/>
        <v>-13.995100000000001</v>
      </c>
      <c r="S75" s="1">
        <f t="shared" si="10"/>
        <v>-13.525400000000001</v>
      </c>
      <c r="T75" s="1">
        <f t="shared" si="11"/>
        <v>-1</v>
      </c>
      <c r="U75" s="1">
        <f t="shared" si="12"/>
        <v>-19.462766226053276</v>
      </c>
      <c r="V75" s="1">
        <f t="shared" si="13"/>
        <v>-1</v>
      </c>
      <c r="W75" s="1">
        <f t="shared" si="14"/>
        <v>-19.462766226053276</v>
      </c>
      <c r="X75" s="1">
        <f t="shared" si="15"/>
        <v>-1</v>
      </c>
      <c r="Y75" s="1">
        <f t="shared" si="16"/>
        <v>-19.462766226053276</v>
      </c>
      <c r="Z75" s="1"/>
      <c r="AA75" s="1">
        <f t="shared" si="0"/>
        <v>45.977788013577658</v>
      </c>
      <c r="AB75" s="1">
        <f t="shared" si="17"/>
        <v>135.97778801357765</v>
      </c>
      <c r="AC75" s="1"/>
      <c r="AD75" s="1">
        <f t="shared" si="1"/>
        <v>45.977788013577658</v>
      </c>
      <c r="AE75" s="1">
        <f t="shared" si="18"/>
        <v>135.97778801357765</v>
      </c>
      <c r="AF75" s="1"/>
      <c r="AG75" s="1">
        <f t="shared" si="2"/>
        <v>45.977788013577658</v>
      </c>
      <c r="AH75" s="1">
        <f t="shared" si="19"/>
        <v>135.97778801357765</v>
      </c>
      <c r="AI75" s="1"/>
      <c r="AJ75" s="1">
        <f t="shared" si="20"/>
        <v>-13.525400000000003</v>
      </c>
      <c r="AK75" s="1">
        <f t="shared" si="21"/>
        <v>13.995100000000001</v>
      </c>
      <c r="AL75" s="1">
        <f t="shared" si="22"/>
        <v>-13.525400000000003</v>
      </c>
      <c r="AM75" s="1">
        <f t="shared" si="23"/>
        <v>13.995100000000001</v>
      </c>
      <c r="AN75" s="1">
        <f t="shared" si="24"/>
        <v>-13.525400000000003</v>
      </c>
      <c r="AO75" s="1">
        <f t="shared" si="25"/>
        <v>13.995100000000001</v>
      </c>
      <c r="AP75" s="1"/>
      <c r="AQ75" s="1" t="str">
        <f t="shared" si="26"/>
        <v>0.4697</v>
      </c>
      <c r="AR75" s="1" t="str">
        <f t="shared" si="27"/>
        <v>27.5205</v>
      </c>
      <c r="AS75" s="1" t="str">
        <f t="shared" si="28"/>
        <v>0.4697</v>
      </c>
      <c r="AT75" s="1" t="str">
        <f t="shared" si="29"/>
        <v>27.5205</v>
      </c>
      <c r="AU75" s="1" t="str">
        <f t="shared" si="30"/>
        <v>0.4697</v>
      </c>
      <c r="AV75" s="1" t="str">
        <f t="shared" si="31"/>
        <v>27.5205</v>
      </c>
      <c r="AW75" s="1"/>
      <c r="AX75" s="1"/>
      <c r="AY75" s="1"/>
      <c r="AZ75" s="1"/>
      <c r="BA75" s="1"/>
      <c r="BC75" t="str">
        <f t="shared" si="3"/>
        <v xml:space="preserve"> </v>
      </c>
      <c r="BI75" t="str">
        <f t="shared" si="4"/>
        <v xml:space="preserve"> </v>
      </c>
    </row>
    <row r="76" spans="14:61" x14ac:dyDescent="0.3">
      <c r="N76" s="1">
        <f t="shared" si="5"/>
        <v>-13.995100000000001</v>
      </c>
      <c r="O76" s="1">
        <f t="shared" si="6"/>
        <v>-13.525400000000001</v>
      </c>
      <c r="P76" s="1">
        <f t="shared" si="7"/>
        <v>-13.995100000000001</v>
      </c>
      <c r="Q76" s="1">
        <f t="shared" si="8"/>
        <v>-13.525400000000001</v>
      </c>
      <c r="R76" s="1">
        <f t="shared" si="9"/>
        <v>-13.995100000000001</v>
      </c>
      <c r="S76" s="1">
        <f t="shared" si="10"/>
        <v>-13.525400000000001</v>
      </c>
      <c r="T76" s="1">
        <f t="shared" si="11"/>
        <v>-1</v>
      </c>
      <c r="U76" s="1">
        <f t="shared" si="12"/>
        <v>-19.462766226053276</v>
      </c>
      <c r="V76" s="1">
        <f t="shared" si="13"/>
        <v>-1</v>
      </c>
      <c r="W76" s="1">
        <f t="shared" si="14"/>
        <v>-19.462766226053276</v>
      </c>
      <c r="X76" s="1">
        <f t="shared" si="15"/>
        <v>-1</v>
      </c>
      <c r="Y76" s="1">
        <f t="shared" si="16"/>
        <v>-19.462766226053276</v>
      </c>
      <c r="Z76" s="1"/>
      <c r="AA76" s="1">
        <f t="shared" si="0"/>
        <v>45.977788013577658</v>
      </c>
      <c r="AB76" s="1">
        <f t="shared" si="17"/>
        <v>135.97778801357765</v>
      </c>
      <c r="AC76" s="1"/>
      <c r="AD76" s="1">
        <f t="shared" si="1"/>
        <v>45.977788013577658</v>
      </c>
      <c r="AE76" s="1">
        <f t="shared" si="18"/>
        <v>135.97778801357765</v>
      </c>
      <c r="AF76" s="1"/>
      <c r="AG76" s="1">
        <f t="shared" si="2"/>
        <v>45.977788013577658</v>
      </c>
      <c r="AH76" s="1">
        <f t="shared" si="19"/>
        <v>135.97778801357765</v>
      </c>
      <c r="AI76" s="1"/>
      <c r="AJ76" s="1">
        <f t="shared" si="20"/>
        <v>-13.525400000000003</v>
      </c>
      <c r="AK76" s="1">
        <f t="shared" si="21"/>
        <v>13.995100000000001</v>
      </c>
      <c r="AL76" s="1">
        <f t="shared" si="22"/>
        <v>-13.525400000000003</v>
      </c>
      <c r="AM76" s="1">
        <f t="shared" si="23"/>
        <v>13.995100000000001</v>
      </c>
      <c r="AN76" s="1">
        <f t="shared" si="24"/>
        <v>-13.525400000000003</v>
      </c>
      <c r="AO76" s="1">
        <f t="shared" si="25"/>
        <v>13.995100000000001</v>
      </c>
      <c r="AP76" s="1"/>
      <c r="AQ76" s="1" t="str">
        <f t="shared" si="26"/>
        <v>0.4697</v>
      </c>
      <c r="AR76" s="1" t="str">
        <f t="shared" si="27"/>
        <v>27.5205</v>
      </c>
      <c r="AS76" s="1" t="str">
        <f t="shared" si="28"/>
        <v>0.4697</v>
      </c>
      <c r="AT76" s="1" t="str">
        <f t="shared" si="29"/>
        <v>27.5205</v>
      </c>
      <c r="AU76" s="1" t="str">
        <f t="shared" si="30"/>
        <v>0.4697</v>
      </c>
      <c r="AV76" s="1" t="str">
        <f t="shared" si="31"/>
        <v>27.5205</v>
      </c>
      <c r="AW76" s="1"/>
      <c r="AX76" s="1"/>
      <c r="AY76" s="1"/>
      <c r="AZ76" s="1"/>
      <c r="BA76" s="1"/>
      <c r="BC76" t="str">
        <f t="shared" si="3"/>
        <v xml:space="preserve"> </v>
      </c>
      <c r="BI76" t="str">
        <f t="shared" si="4"/>
        <v xml:space="preserve"> </v>
      </c>
    </row>
    <row r="77" spans="14:61" x14ac:dyDescent="0.3">
      <c r="N77" s="1">
        <f t="shared" si="5"/>
        <v>-13.995100000000001</v>
      </c>
      <c r="O77" s="1">
        <f t="shared" si="6"/>
        <v>-13.525400000000001</v>
      </c>
      <c r="P77" s="1">
        <f t="shared" si="7"/>
        <v>-13.995100000000001</v>
      </c>
      <c r="Q77" s="1">
        <f t="shared" si="8"/>
        <v>-13.525400000000001</v>
      </c>
      <c r="R77" s="1">
        <f t="shared" si="9"/>
        <v>-13.995100000000001</v>
      </c>
      <c r="S77" s="1">
        <f t="shared" si="10"/>
        <v>-13.525400000000001</v>
      </c>
      <c r="T77" s="1">
        <f t="shared" si="11"/>
        <v>-1</v>
      </c>
      <c r="U77" s="1">
        <f t="shared" si="12"/>
        <v>-19.462766226053276</v>
      </c>
      <c r="V77" s="1">
        <f t="shared" si="13"/>
        <v>-1</v>
      </c>
      <c r="W77" s="1">
        <f t="shared" si="14"/>
        <v>-19.462766226053276</v>
      </c>
      <c r="X77" s="1">
        <f t="shared" si="15"/>
        <v>-1</v>
      </c>
      <c r="Y77" s="1">
        <f t="shared" si="16"/>
        <v>-19.462766226053276</v>
      </c>
      <c r="Z77" s="1"/>
      <c r="AA77" s="1">
        <f t="shared" si="0"/>
        <v>45.977788013577658</v>
      </c>
      <c r="AB77" s="1">
        <f t="shared" si="17"/>
        <v>135.97778801357765</v>
      </c>
      <c r="AC77" s="1"/>
      <c r="AD77" s="1">
        <f t="shared" si="1"/>
        <v>45.977788013577658</v>
      </c>
      <c r="AE77" s="1">
        <f t="shared" si="18"/>
        <v>135.97778801357765</v>
      </c>
      <c r="AF77" s="1"/>
      <c r="AG77" s="1">
        <f t="shared" si="2"/>
        <v>45.977788013577658</v>
      </c>
      <c r="AH77" s="1">
        <f t="shared" si="19"/>
        <v>135.97778801357765</v>
      </c>
      <c r="AI77" s="1"/>
      <c r="AJ77" s="1">
        <f t="shared" si="20"/>
        <v>-13.525400000000003</v>
      </c>
      <c r="AK77" s="1">
        <f t="shared" si="21"/>
        <v>13.995100000000001</v>
      </c>
      <c r="AL77" s="1">
        <f t="shared" si="22"/>
        <v>-13.525400000000003</v>
      </c>
      <c r="AM77" s="1">
        <f t="shared" si="23"/>
        <v>13.995100000000001</v>
      </c>
      <c r="AN77" s="1">
        <f t="shared" si="24"/>
        <v>-13.525400000000003</v>
      </c>
      <c r="AO77" s="1">
        <f t="shared" si="25"/>
        <v>13.995100000000001</v>
      </c>
      <c r="AP77" s="1"/>
      <c r="AQ77" s="1" t="str">
        <f t="shared" si="26"/>
        <v>0.4697</v>
      </c>
      <c r="AR77" s="1" t="str">
        <f t="shared" si="27"/>
        <v>27.5205</v>
      </c>
      <c r="AS77" s="1" t="str">
        <f t="shared" si="28"/>
        <v>0.4697</v>
      </c>
      <c r="AT77" s="1" t="str">
        <f t="shared" si="29"/>
        <v>27.5205</v>
      </c>
      <c r="AU77" s="1" t="str">
        <f t="shared" si="30"/>
        <v>0.4697</v>
      </c>
      <c r="AV77" s="1" t="str">
        <f t="shared" si="31"/>
        <v>27.5205</v>
      </c>
      <c r="AW77" s="1"/>
      <c r="AX77" s="1"/>
      <c r="AY77" s="1"/>
      <c r="AZ77" s="1"/>
      <c r="BA77" s="1"/>
      <c r="BC77" t="str">
        <f t="shared" si="3"/>
        <v xml:space="preserve"> </v>
      </c>
      <c r="BI77" t="str">
        <f t="shared" si="4"/>
        <v xml:space="preserve"> </v>
      </c>
    </row>
    <row r="78" spans="14:61" x14ac:dyDescent="0.3">
      <c r="N78" s="1">
        <f t="shared" si="5"/>
        <v>-13.995100000000001</v>
      </c>
      <c r="O78" s="1">
        <f t="shared" si="6"/>
        <v>-13.525400000000001</v>
      </c>
      <c r="P78" s="1">
        <f t="shared" si="7"/>
        <v>-13.995100000000001</v>
      </c>
      <c r="Q78" s="1">
        <f t="shared" si="8"/>
        <v>-13.525400000000001</v>
      </c>
      <c r="R78" s="1">
        <f t="shared" si="9"/>
        <v>-13.995100000000001</v>
      </c>
      <c r="S78" s="1">
        <f t="shared" si="10"/>
        <v>-13.525400000000001</v>
      </c>
      <c r="T78" s="1">
        <f t="shared" si="11"/>
        <v>-1</v>
      </c>
      <c r="U78" s="1">
        <f t="shared" si="12"/>
        <v>-19.462766226053276</v>
      </c>
      <c r="V78" s="1">
        <f t="shared" si="13"/>
        <v>-1</v>
      </c>
      <c r="W78" s="1">
        <f t="shared" si="14"/>
        <v>-19.462766226053276</v>
      </c>
      <c r="X78" s="1">
        <f t="shared" si="15"/>
        <v>-1</v>
      </c>
      <c r="Y78" s="1">
        <f t="shared" si="16"/>
        <v>-19.462766226053276</v>
      </c>
      <c r="Z78" s="1"/>
      <c r="AA78" s="1">
        <f t="shared" si="0"/>
        <v>45.977788013577658</v>
      </c>
      <c r="AB78" s="1">
        <f t="shared" si="17"/>
        <v>135.97778801357765</v>
      </c>
      <c r="AC78" s="1"/>
      <c r="AD78" s="1">
        <f t="shared" si="1"/>
        <v>45.977788013577658</v>
      </c>
      <c r="AE78" s="1">
        <f t="shared" si="18"/>
        <v>135.97778801357765</v>
      </c>
      <c r="AF78" s="1"/>
      <c r="AG78" s="1">
        <f t="shared" si="2"/>
        <v>45.977788013577658</v>
      </c>
      <c r="AH78" s="1">
        <f t="shared" si="19"/>
        <v>135.97778801357765</v>
      </c>
      <c r="AI78" s="1"/>
      <c r="AJ78" s="1">
        <f t="shared" si="20"/>
        <v>-13.525400000000003</v>
      </c>
      <c r="AK78" s="1">
        <f t="shared" si="21"/>
        <v>13.995100000000001</v>
      </c>
      <c r="AL78" s="1">
        <f t="shared" si="22"/>
        <v>-13.525400000000003</v>
      </c>
      <c r="AM78" s="1">
        <f t="shared" si="23"/>
        <v>13.995100000000001</v>
      </c>
      <c r="AN78" s="1">
        <f t="shared" si="24"/>
        <v>-13.525400000000003</v>
      </c>
      <c r="AO78" s="1">
        <f t="shared" si="25"/>
        <v>13.995100000000001</v>
      </c>
      <c r="AP78" s="1"/>
      <c r="AQ78" s="1" t="str">
        <f t="shared" si="26"/>
        <v>0.4697</v>
      </c>
      <c r="AR78" s="1" t="str">
        <f t="shared" si="27"/>
        <v>27.5205</v>
      </c>
      <c r="AS78" s="1" t="str">
        <f t="shared" si="28"/>
        <v>0.4697</v>
      </c>
      <c r="AT78" s="1" t="str">
        <f t="shared" si="29"/>
        <v>27.5205</v>
      </c>
      <c r="AU78" s="1" t="str">
        <f t="shared" si="30"/>
        <v>0.4697</v>
      </c>
      <c r="AV78" s="1" t="str">
        <f t="shared" si="31"/>
        <v>27.5205</v>
      </c>
      <c r="AW78" s="1"/>
      <c r="AX78" s="1"/>
      <c r="AY78" s="1"/>
      <c r="AZ78" s="1"/>
      <c r="BA78" s="1"/>
      <c r="BC78" t="str">
        <f t="shared" si="3"/>
        <v xml:space="preserve"> </v>
      </c>
      <c r="BI78" t="str">
        <f t="shared" si="4"/>
        <v xml:space="preserve"> </v>
      </c>
    </row>
    <row r="79" spans="14:61" x14ac:dyDescent="0.3">
      <c r="N79" s="1">
        <f t="shared" si="5"/>
        <v>-13.995100000000001</v>
      </c>
      <c r="O79" s="1">
        <f t="shared" si="6"/>
        <v>-13.525400000000001</v>
      </c>
      <c r="P79" s="1">
        <f t="shared" si="7"/>
        <v>-13.995100000000001</v>
      </c>
      <c r="Q79" s="1">
        <f t="shared" si="8"/>
        <v>-13.525400000000001</v>
      </c>
      <c r="R79" s="1">
        <f t="shared" si="9"/>
        <v>-13.995100000000001</v>
      </c>
      <c r="S79" s="1">
        <f t="shared" si="10"/>
        <v>-13.525400000000001</v>
      </c>
      <c r="T79" s="1">
        <f t="shared" si="11"/>
        <v>-1</v>
      </c>
      <c r="U79" s="1">
        <f t="shared" si="12"/>
        <v>-19.462766226053276</v>
      </c>
      <c r="V79" s="1">
        <f t="shared" si="13"/>
        <v>-1</v>
      </c>
      <c r="W79" s="1">
        <f t="shared" si="14"/>
        <v>-19.462766226053276</v>
      </c>
      <c r="X79" s="1">
        <f t="shared" si="15"/>
        <v>-1</v>
      </c>
      <c r="Y79" s="1">
        <f t="shared" si="16"/>
        <v>-19.462766226053276</v>
      </c>
      <c r="Z79" s="1"/>
      <c r="AA79" s="1">
        <f t="shared" si="0"/>
        <v>45.977788013577658</v>
      </c>
      <c r="AB79" s="1">
        <f t="shared" si="17"/>
        <v>135.97778801357765</v>
      </c>
      <c r="AC79" s="1"/>
      <c r="AD79" s="1">
        <f t="shared" si="1"/>
        <v>45.977788013577658</v>
      </c>
      <c r="AE79" s="1">
        <f t="shared" si="18"/>
        <v>135.97778801357765</v>
      </c>
      <c r="AF79" s="1"/>
      <c r="AG79" s="1">
        <f t="shared" si="2"/>
        <v>45.977788013577658</v>
      </c>
      <c r="AH79" s="1">
        <f t="shared" si="19"/>
        <v>135.97778801357765</v>
      </c>
      <c r="AI79" s="1"/>
      <c r="AJ79" s="1">
        <f t="shared" si="20"/>
        <v>-13.525400000000003</v>
      </c>
      <c r="AK79" s="1">
        <f t="shared" si="21"/>
        <v>13.995100000000001</v>
      </c>
      <c r="AL79" s="1">
        <f t="shared" si="22"/>
        <v>-13.525400000000003</v>
      </c>
      <c r="AM79" s="1">
        <f t="shared" si="23"/>
        <v>13.995100000000001</v>
      </c>
      <c r="AN79" s="1">
        <f t="shared" si="24"/>
        <v>-13.525400000000003</v>
      </c>
      <c r="AO79" s="1">
        <f t="shared" si="25"/>
        <v>13.995100000000001</v>
      </c>
      <c r="AP79" s="1"/>
      <c r="AQ79" s="1" t="str">
        <f t="shared" si="26"/>
        <v>0.4697</v>
      </c>
      <c r="AR79" s="1" t="str">
        <f t="shared" si="27"/>
        <v>27.5205</v>
      </c>
      <c r="AS79" s="1" t="str">
        <f t="shared" si="28"/>
        <v>0.4697</v>
      </c>
      <c r="AT79" s="1" t="str">
        <f t="shared" si="29"/>
        <v>27.5205</v>
      </c>
      <c r="AU79" s="1" t="str">
        <f t="shared" si="30"/>
        <v>0.4697</v>
      </c>
      <c r="AV79" s="1" t="str">
        <f t="shared" si="31"/>
        <v>27.5205</v>
      </c>
      <c r="AW79" s="1"/>
      <c r="AX79" s="1"/>
      <c r="AY79" s="1"/>
      <c r="AZ79" s="1"/>
      <c r="BA79" s="1"/>
      <c r="BC79" t="str">
        <f t="shared" si="3"/>
        <v xml:space="preserve"> </v>
      </c>
      <c r="BI79" t="str">
        <f t="shared" si="4"/>
        <v xml:space="preserve"> </v>
      </c>
    </row>
    <row r="80" spans="14:61" x14ac:dyDescent="0.3">
      <c r="N80" s="1">
        <f t="shared" si="5"/>
        <v>-13.995100000000001</v>
      </c>
      <c r="O80" s="1">
        <f t="shared" si="6"/>
        <v>-13.525400000000001</v>
      </c>
      <c r="P80" s="1">
        <f t="shared" si="7"/>
        <v>-13.995100000000001</v>
      </c>
      <c r="Q80" s="1">
        <f t="shared" si="8"/>
        <v>-13.525400000000001</v>
      </c>
      <c r="R80" s="1">
        <f t="shared" si="9"/>
        <v>-13.995100000000001</v>
      </c>
      <c r="S80" s="1">
        <f t="shared" si="10"/>
        <v>-13.525400000000001</v>
      </c>
      <c r="T80" s="1">
        <f t="shared" si="11"/>
        <v>-1</v>
      </c>
      <c r="U80" s="1">
        <f t="shared" si="12"/>
        <v>-19.462766226053276</v>
      </c>
      <c r="V80" s="1">
        <f t="shared" si="13"/>
        <v>-1</v>
      </c>
      <c r="W80" s="1">
        <f t="shared" si="14"/>
        <v>-19.462766226053276</v>
      </c>
      <c r="X80" s="1">
        <f t="shared" si="15"/>
        <v>-1</v>
      </c>
      <c r="Y80" s="1">
        <f t="shared" si="16"/>
        <v>-19.462766226053276</v>
      </c>
      <c r="Z80" s="1"/>
      <c r="AA80" s="1">
        <f t="shared" si="0"/>
        <v>45.977788013577658</v>
      </c>
      <c r="AB80" s="1">
        <f t="shared" si="17"/>
        <v>135.97778801357765</v>
      </c>
      <c r="AC80" s="1"/>
      <c r="AD80" s="1">
        <f t="shared" si="1"/>
        <v>45.977788013577658</v>
      </c>
      <c r="AE80" s="1">
        <f t="shared" si="18"/>
        <v>135.97778801357765</v>
      </c>
      <c r="AF80" s="1"/>
      <c r="AG80" s="1">
        <f t="shared" si="2"/>
        <v>45.977788013577658</v>
      </c>
      <c r="AH80" s="1">
        <f t="shared" si="19"/>
        <v>135.97778801357765</v>
      </c>
      <c r="AI80" s="1"/>
      <c r="AJ80" s="1">
        <f t="shared" si="20"/>
        <v>-13.525400000000003</v>
      </c>
      <c r="AK80" s="1">
        <f t="shared" si="21"/>
        <v>13.995100000000001</v>
      </c>
      <c r="AL80" s="1">
        <f t="shared" si="22"/>
        <v>-13.525400000000003</v>
      </c>
      <c r="AM80" s="1">
        <f t="shared" si="23"/>
        <v>13.995100000000001</v>
      </c>
      <c r="AN80" s="1">
        <f t="shared" si="24"/>
        <v>-13.525400000000003</v>
      </c>
      <c r="AO80" s="1">
        <f t="shared" si="25"/>
        <v>13.995100000000001</v>
      </c>
      <c r="AP80" s="1"/>
      <c r="AQ80" s="1" t="str">
        <f t="shared" si="26"/>
        <v>0.4697</v>
      </c>
      <c r="AR80" s="1" t="str">
        <f t="shared" si="27"/>
        <v>27.5205</v>
      </c>
      <c r="AS80" s="1" t="str">
        <f t="shared" si="28"/>
        <v>0.4697</v>
      </c>
      <c r="AT80" s="1" t="str">
        <f t="shared" si="29"/>
        <v>27.5205</v>
      </c>
      <c r="AU80" s="1" t="str">
        <f t="shared" si="30"/>
        <v>0.4697</v>
      </c>
      <c r="AV80" s="1" t="str">
        <f t="shared" si="31"/>
        <v>27.5205</v>
      </c>
      <c r="AW80" s="1"/>
      <c r="AX80" s="1"/>
      <c r="AY80" s="1"/>
      <c r="AZ80" s="1"/>
      <c r="BA80" s="1"/>
      <c r="BC80" t="str">
        <f t="shared" si="3"/>
        <v xml:space="preserve"> </v>
      </c>
      <c r="BI80" t="str">
        <f t="shared" si="4"/>
        <v xml:space="preserve"> </v>
      </c>
    </row>
    <row r="81" spans="14:61" x14ac:dyDescent="0.3">
      <c r="N81" s="1">
        <f t="shared" si="5"/>
        <v>-13.995100000000001</v>
      </c>
      <c r="O81" s="1">
        <f t="shared" si="6"/>
        <v>-13.525400000000001</v>
      </c>
      <c r="P81" s="1">
        <f t="shared" si="7"/>
        <v>-13.995100000000001</v>
      </c>
      <c r="Q81" s="1">
        <f t="shared" si="8"/>
        <v>-13.525400000000001</v>
      </c>
      <c r="R81" s="1">
        <f t="shared" si="9"/>
        <v>-13.995100000000001</v>
      </c>
      <c r="S81" s="1">
        <f t="shared" si="10"/>
        <v>-13.525400000000001</v>
      </c>
      <c r="T81" s="1">
        <f t="shared" si="11"/>
        <v>-1</v>
      </c>
      <c r="U81" s="1">
        <f t="shared" si="12"/>
        <v>-19.462766226053276</v>
      </c>
      <c r="V81" s="1">
        <f t="shared" si="13"/>
        <v>-1</v>
      </c>
      <c r="W81" s="1">
        <f t="shared" si="14"/>
        <v>-19.462766226053276</v>
      </c>
      <c r="X81" s="1">
        <f t="shared" si="15"/>
        <v>-1</v>
      </c>
      <c r="Y81" s="1">
        <f t="shared" si="16"/>
        <v>-19.462766226053276</v>
      </c>
      <c r="Z81" s="1"/>
      <c r="AA81" s="1">
        <f t="shared" ref="AA81:AA85" si="32">IF(U81=0,0,DEGREES(ASIN(N81/U81)))</f>
        <v>45.977788013577658</v>
      </c>
      <c r="AB81" s="1">
        <f t="shared" si="17"/>
        <v>135.97778801357765</v>
      </c>
      <c r="AC81" s="1"/>
      <c r="AD81" s="1">
        <f t="shared" ref="AD81:AD85" si="33">IF(W81=0,0,DEGREES(ASIN(P81/W81)))</f>
        <v>45.977788013577658</v>
      </c>
      <c r="AE81" s="1">
        <f t="shared" si="18"/>
        <v>135.97778801357765</v>
      </c>
      <c r="AF81" s="1"/>
      <c r="AG81" s="1">
        <f t="shared" ref="AG81:AG85" si="34">IF(Y81=0,0,DEGREES(ASIN(R81/Y81)))</f>
        <v>45.977788013577658</v>
      </c>
      <c r="AH81" s="1">
        <f t="shared" si="19"/>
        <v>135.97778801357765</v>
      </c>
      <c r="AI81" s="1"/>
      <c r="AJ81" s="1">
        <f t="shared" si="20"/>
        <v>-13.525400000000003</v>
      </c>
      <c r="AK81" s="1">
        <f t="shared" si="21"/>
        <v>13.995100000000001</v>
      </c>
      <c r="AL81" s="1">
        <f t="shared" si="22"/>
        <v>-13.525400000000003</v>
      </c>
      <c r="AM81" s="1">
        <f t="shared" si="23"/>
        <v>13.995100000000001</v>
      </c>
      <c r="AN81" s="1">
        <f t="shared" si="24"/>
        <v>-13.525400000000003</v>
      </c>
      <c r="AO81" s="1">
        <f t="shared" si="25"/>
        <v>13.995100000000001</v>
      </c>
      <c r="AP81" s="1"/>
      <c r="AQ81" s="1" t="str">
        <f t="shared" si="26"/>
        <v>0.4697</v>
      </c>
      <c r="AR81" s="1" t="str">
        <f t="shared" si="27"/>
        <v>27.5205</v>
      </c>
      <c r="AS81" s="1" t="str">
        <f t="shared" si="28"/>
        <v>0.4697</v>
      </c>
      <c r="AT81" s="1" t="str">
        <f t="shared" si="29"/>
        <v>27.5205</v>
      </c>
      <c r="AU81" s="1" t="str">
        <f t="shared" si="30"/>
        <v>0.4697</v>
      </c>
      <c r="AV81" s="1" t="str">
        <f t="shared" si="31"/>
        <v>27.5205</v>
      </c>
      <c r="AW81" s="1"/>
      <c r="AX81" s="1"/>
      <c r="AY81" s="1"/>
      <c r="AZ81" s="1"/>
      <c r="BA81" s="1"/>
      <c r="BC81" t="str">
        <f t="shared" si="3"/>
        <v xml:space="preserve"> </v>
      </c>
      <c r="BI81" t="str">
        <f t="shared" si="4"/>
        <v xml:space="preserve"> </v>
      </c>
    </row>
    <row r="82" spans="14:61" x14ac:dyDescent="0.3">
      <c r="N82" s="1">
        <f t="shared" si="5"/>
        <v>-13.995100000000001</v>
      </c>
      <c r="O82" s="1">
        <f t="shared" si="6"/>
        <v>-13.525400000000001</v>
      </c>
      <c r="P82" s="1">
        <f t="shared" si="7"/>
        <v>-13.995100000000001</v>
      </c>
      <c r="Q82" s="1">
        <f t="shared" si="8"/>
        <v>-13.525400000000001</v>
      </c>
      <c r="R82" s="1">
        <f t="shared" si="9"/>
        <v>-13.995100000000001</v>
      </c>
      <c r="S82" s="1">
        <f t="shared" si="10"/>
        <v>-13.525400000000001</v>
      </c>
      <c r="T82" s="1">
        <f t="shared" si="11"/>
        <v>-1</v>
      </c>
      <c r="U82" s="1">
        <f t="shared" ref="U82:U85" si="35">T82*SQRT(N82*N82+O82*O82)</f>
        <v>-19.462766226053276</v>
      </c>
      <c r="V82" s="1">
        <f t="shared" si="13"/>
        <v>-1</v>
      </c>
      <c r="W82" s="1">
        <f t="shared" ref="W82:W85" si="36">V82*SQRT(P82*P82+Q82*Q82)</f>
        <v>-19.462766226053276</v>
      </c>
      <c r="X82" s="1">
        <f t="shared" si="15"/>
        <v>-1</v>
      </c>
      <c r="Y82" s="1">
        <f t="shared" ref="Y82:Y85" si="37">X82*SQRT(R82*R82+S82*S82)</f>
        <v>-19.462766226053276</v>
      </c>
      <c r="Z82" s="1"/>
      <c r="AA82" s="1">
        <f t="shared" si="32"/>
        <v>45.977788013577658</v>
      </c>
      <c r="AB82" s="1">
        <f t="shared" ref="AB82:AB85" si="38">AA82+$E$12</f>
        <v>135.97778801357765</v>
      </c>
      <c r="AC82" s="1"/>
      <c r="AD82" s="1">
        <f t="shared" si="33"/>
        <v>45.977788013577658</v>
      </c>
      <c r="AE82" s="1">
        <f t="shared" ref="AE82:AE85" si="39">AD82+$E$12</f>
        <v>135.97778801357765</v>
      </c>
      <c r="AF82" s="1"/>
      <c r="AG82" s="1">
        <f t="shared" si="34"/>
        <v>45.977788013577658</v>
      </c>
      <c r="AH82" s="1">
        <f t="shared" ref="AH82:AH85" si="40">AG82+$E$12</f>
        <v>135.97778801357765</v>
      </c>
      <c r="AI82" s="1"/>
      <c r="AJ82" s="1">
        <f t="shared" si="20"/>
        <v>-13.525400000000003</v>
      </c>
      <c r="AK82" s="1">
        <f t="shared" si="21"/>
        <v>13.995100000000001</v>
      </c>
      <c r="AL82" s="1">
        <f t="shared" si="22"/>
        <v>-13.525400000000003</v>
      </c>
      <c r="AM82" s="1">
        <f t="shared" si="23"/>
        <v>13.995100000000001</v>
      </c>
      <c r="AN82" s="1">
        <f t="shared" si="24"/>
        <v>-13.525400000000003</v>
      </c>
      <c r="AO82" s="1">
        <f t="shared" si="25"/>
        <v>13.995100000000001</v>
      </c>
      <c r="AP82" s="1"/>
      <c r="AQ82" s="1" t="str">
        <f t="shared" si="26"/>
        <v>0.4697</v>
      </c>
      <c r="AR82" s="1" t="str">
        <f t="shared" si="27"/>
        <v>27.5205</v>
      </c>
      <c r="AS82" s="1" t="str">
        <f t="shared" si="28"/>
        <v>0.4697</v>
      </c>
      <c r="AT82" s="1" t="str">
        <f t="shared" si="29"/>
        <v>27.5205</v>
      </c>
      <c r="AU82" s="1" t="str">
        <f t="shared" si="30"/>
        <v>0.4697</v>
      </c>
      <c r="AV82" s="1" t="str">
        <f t="shared" si="31"/>
        <v>27.5205</v>
      </c>
      <c r="AW82" s="1"/>
      <c r="AX82" s="1"/>
      <c r="AY82" s="1"/>
      <c r="AZ82" s="1"/>
      <c r="BA82" s="1"/>
      <c r="BC82" t="str">
        <f t="shared" si="3"/>
        <v xml:space="preserve"> </v>
      </c>
      <c r="BI82" t="str">
        <f t="shared" si="4"/>
        <v xml:space="preserve"> </v>
      </c>
    </row>
    <row r="83" spans="14:61" x14ac:dyDescent="0.3">
      <c r="N83" s="1">
        <f t="shared" si="5"/>
        <v>-13.995100000000001</v>
      </c>
      <c r="O83" s="1">
        <f t="shared" si="6"/>
        <v>-13.525400000000001</v>
      </c>
      <c r="P83" s="1">
        <f t="shared" si="7"/>
        <v>-13.995100000000001</v>
      </c>
      <c r="Q83" s="1">
        <f t="shared" si="8"/>
        <v>-13.525400000000001</v>
      </c>
      <c r="R83" s="1">
        <f t="shared" si="9"/>
        <v>-13.995100000000001</v>
      </c>
      <c r="S83" s="1">
        <f t="shared" si="10"/>
        <v>-13.525400000000001</v>
      </c>
      <c r="T83" s="1">
        <f t="shared" si="11"/>
        <v>-1</v>
      </c>
      <c r="U83" s="1">
        <f t="shared" si="35"/>
        <v>-19.462766226053276</v>
      </c>
      <c r="V83" s="1">
        <f t="shared" si="13"/>
        <v>-1</v>
      </c>
      <c r="W83" s="1">
        <f t="shared" si="36"/>
        <v>-19.462766226053276</v>
      </c>
      <c r="X83" s="1">
        <f t="shared" si="15"/>
        <v>-1</v>
      </c>
      <c r="Y83" s="1">
        <f t="shared" si="37"/>
        <v>-19.462766226053276</v>
      </c>
      <c r="Z83" s="1"/>
      <c r="AA83" s="1">
        <f t="shared" si="32"/>
        <v>45.977788013577658</v>
      </c>
      <c r="AB83" s="1">
        <f t="shared" si="38"/>
        <v>135.97778801357765</v>
      </c>
      <c r="AC83" s="1"/>
      <c r="AD83" s="1">
        <f t="shared" si="33"/>
        <v>45.977788013577658</v>
      </c>
      <c r="AE83" s="1">
        <f t="shared" si="39"/>
        <v>135.97778801357765</v>
      </c>
      <c r="AF83" s="1"/>
      <c r="AG83" s="1">
        <f t="shared" si="34"/>
        <v>45.977788013577658</v>
      </c>
      <c r="AH83" s="1">
        <f t="shared" si="40"/>
        <v>135.97778801357765</v>
      </c>
      <c r="AI83" s="1"/>
      <c r="AJ83" s="1">
        <f t="shared" si="20"/>
        <v>-13.525400000000003</v>
      </c>
      <c r="AK83" s="1">
        <f t="shared" si="21"/>
        <v>13.995100000000001</v>
      </c>
      <c r="AL83" s="1">
        <f t="shared" si="22"/>
        <v>-13.525400000000003</v>
      </c>
      <c r="AM83" s="1">
        <f t="shared" si="23"/>
        <v>13.995100000000001</v>
      </c>
      <c r="AN83" s="1">
        <f t="shared" si="24"/>
        <v>-13.525400000000003</v>
      </c>
      <c r="AO83" s="1">
        <f t="shared" si="25"/>
        <v>13.995100000000001</v>
      </c>
      <c r="AP83" s="1"/>
      <c r="AQ83" s="1" t="str">
        <f t="shared" si="26"/>
        <v>0.4697</v>
      </c>
      <c r="AR83" s="1" t="str">
        <f t="shared" si="27"/>
        <v>27.5205</v>
      </c>
      <c r="AS83" s="1" t="str">
        <f t="shared" si="28"/>
        <v>0.4697</v>
      </c>
      <c r="AT83" s="1" t="str">
        <f t="shared" si="29"/>
        <v>27.5205</v>
      </c>
      <c r="AU83" s="1" t="str">
        <f t="shared" si="30"/>
        <v>0.4697</v>
      </c>
      <c r="AV83" s="1" t="str">
        <f t="shared" si="31"/>
        <v>27.5205</v>
      </c>
      <c r="AW83" s="1"/>
      <c r="AX83" s="1"/>
      <c r="AY83" s="1"/>
      <c r="AZ83" s="1"/>
      <c r="BA83" s="1"/>
      <c r="BC83" t="str">
        <f t="shared" si="3"/>
        <v xml:space="preserve"> </v>
      </c>
      <c r="BI83" t="str">
        <f t="shared" si="4"/>
        <v xml:space="preserve"> </v>
      </c>
    </row>
    <row r="84" spans="14:61" x14ac:dyDescent="0.3">
      <c r="N84" s="1">
        <f t="shared" si="5"/>
        <v>-13.995100000000001</v>
      </c>
      <c r="O84" s="1">
        <f t="shared" si="6"/>
        <v>-13.525400000000001</v>
      </c>
      <c r="P84" s="1">
        <f t="shared" si="7"/>
        <v>-13.995100000000001</v>
      </c>
      <c r="Q84" s="1">
        <f t="shared" si="8"/>
        <v>-13.525400000000001</v>
      </c>
      <c r="R84" s="1">
        <f t="shared" si="9"/>
        <v>-13.995100000000001</v>
      </c>
      <c r="S84" s="1">
        <f t="shared" si="10"/>
        <v>-13.525400000000001</v>
      </c>
      <c r="T84" s="1">
        <f t="shared" si="11"/>
        <v>-1</v>
      </c>
      <c r="U84" s="1">
        <f t="shared" si="35"/>
        <v>-19.462766226053276</v>
      </c>
      <c r="V84" s="1">
        <f t="shared" si="13"/>
        <v>-1</v>
      </c>
      <c r="W84" s="1">
        <f t="shared" si="36"/>
        <v>-19.462766226053276</v>
      </c>
      <c r="X84" s="1">
        <f t="shared" si="15"/>
        <v>-1</v>
      </c>
      <c r="Y84" s="1">
        <f t="shared" si="37"/>
        <v>-19.462766226053276</v>
      </c>
      <c r="Z84" s="1"/>
      <c r="AA84" s="1">
        <f t="shared" si="32"/>
        <v>45.977788013577658</v>
      </c>
      <c r="AB84" s="1">
        <f t="shared" si="38"/>
        <v>135.97778801357765</v>
      </c>
      <c r="AC84" s="1"/>
      <c r="AD84" s="1">
        <f t="shared" si="33"/>
        <v>45.977788013577658</v>
      </c>
      <c r="AE84" s="1">
        <f t="shared" si="39"/>
        <v>135.97778801357765</v>
      </c>
      <c r="AF84" s="1"/>
      <c r="AG84" s="1">
        <f t="shared" si="34"/>
        <v>45.977788013577658</v>
      </c>
      <c r="AH84" s="1">
        <f t="shared" si="40"/>
        <v>135.97778801357765</v>
      </c>
      <c r="AI84" s="1"/>
      <c r="AJ84" s="1">
        <f t="shared" si="20"/>
        <v>-13.525400000000003</v>
      </c>
      <c r="AK84" s="1">
        <f t="shared" si="21"/>
        <v>13.995100000000001</v>
      </c>
      <c r="AL84" s="1">
        <f t="shared" si="22"/>
        <v>-13.525400000000003</v>
      </c>
      <c r="AM84" s="1">
        <f t="shared" si="23"/>
        <v>13.995100000000001</v>
      </c>
      <c r="AN84" s="1">
        <f t="shared" si="24"/>
        <v>-13.525400000000003</v>
      </c>
      <c r="AO84" s="1">
        <f t="shared" si="25"/>
        <v>13.995100000000001</v>
      </c>
      <c r="AP84" s="1"/>
      <c r="AQ84" s="1" t="str">
        <f t="shared" si="26"/>
        <v>0.4697</v>
      </c>
      <c r="AR84" s="1" t="str">
        <f t="shared" si="27"/>
        <v>27.5205</v>
      </c>
      <c r="AS84" s="1" t="str">
        <f t="shared" si="28"/>
        <v>0.4697</v>
      </c>
      <c r="AT84" s="1" t="str">
        <f t="shared" si="29"/>
        <v>27.5205</v>
      </c>
      <c r="AU84" s="1" t="str">
        <f t="shared" si="30"/>
        <v>0.4697</v>
      </c>
      <c r="AV84" s="1" t="str">
        <f t="shared" si="31"/>
        <v>27.5205</v>
      </c>
      <c r="AW84" s="1"/>
      <c r="AX84" s="1"/>
      <c r="AY84" s="1"/>
      <c r="AZ84" s="1"/>
      <c r="BA84" s="1"/>
      <c r="BC84" t="str">
        <f t="shared" si="3"/>
        <v xml:space="preserve"> </v>
      </c>
      <c r="BI84" t="str">
        <f t="shared" si="4"/>
        <v xml:space="preserve"> </v>
      </c>
    </row>
    <row r="85" spans="14:61" x14ac:dyDescent="0.3">
      <c r="N85" s="1">
        <f t="shared" si="5"/>
        <v>-13.995100000000001</v>
      </c>
      <c r="O85" s="1">
        <f t="shared" si="6"/>
        <v>-13.525400000000001</v>
      </c>
      <c r="P85" s="1">
        <f t="shared" si="7"/>
        <v>-13.995100000000001</v>
      </c>
      <c r="Q85" s="1">
        <f t="shared" si="8"/>
        <v>-13.525400000000001</v>
      </c>
      <c r="R85" s="1">
        <f t="shared" si="9"/>
        <v>-13.995100000000001</v>
      </c>
      <c r="S85" s="1">
        <f t="shared" si="10"/>
        <v>-13.525400000000001</v>
      </c>
      <c r="T85" s="1">
        <f t="shared" si="11"/>
        <v>-1</v>
      </c>
      <c r="U85" s="1">
        <f t="shared" si="35"/>
        <v>-19.462766226053276</v>
      </c>
      <c r="V85" s="1">
        <f t="shared" si="13"/>
        <v>-1</v>
      </c>
      <c r="W85" s="1">
        <f t="shared" si="36"/>
        <v>-19.462766226053276</v>
      </c>
      <c r="X85" s="1">
        <f t="shared" si="15"/>
        <v>-1</v>
      </c>
      <c r="Y85" s="1">
        <f t="shared" si="37"/>
        <v>-19.462766226053276</v>
      </c>
      <c r="Z85" s="1"/>
      <c r="AA85" s="1">
        <f t="shared" si="32"/>
        <v>45.977788013577658</v>
      </c>
      <c r="AB85" s="1">
        <f t="shared" si="38"/>
        <v>135.97778801357765</v>
      </c>
      <c r="AC85" s="1"/>
      <c r="AD85" s="1">
        <f t="shared" si="33"/>
        <v>45.977788013577658</v>
      </c>
      <c r="AE85" s="1">
        <f t="shared" si="39"/>
        <v>135.97778801357765</v>
      </c>
      <c r="AF85" s="1"/>
      <c r="AG85" s="1">
        <f t="shared" si="34"/>
        <v>45.977788013577658</v>
      </c>
      <c r="AH85" s="1">
        <f t="shared" si="40"/>
        <v>135.97778801357765</v>
      </c>
      <c r="AI85" s="1"/>
      <c r="AJ85" s="1">
        <f t="shared" si="20"/>
        <v>-13.525400000000003</v>
      </c>
      <c r="AK85" s="1">
        <f t="shared" si="21"/>
        <v>13.995100000000001</v>
      </c>
      <c r="AL85" s="1">
        <f t="shared" si="22"/>
        <v>-13.525400000000003</v>
      </c>
      <c r="AM85" s="1">
        <f t="shared" si="23"/>
        <v>13.995100000000001</v>
      </c>
      <c r="AN85" s="1">
        <f t="shared" si="24"/>
        <v>-13.525400000000003</v>
      </c>
      <c r="AO85" s="1">
        <f t="shared" si="25"/>
        <v>13.995100000000001</v>
      </c>
      <c r="AP85" s="1"/>
      <c r="AQ85" s="1" t="str">
        <f t="shared" si="26"/>
        <v>0.4697</v>
      </c>
      <c r="AR85" s="1" t="str">
        <f t="shared" si="27"/>
        <v>27.5205</v>
      </c>
      <c r="AS85" s="1" t="str">
        <f t="shared" si="28"/>
        <v>0.4697</v>
      </c>
      <c r="AT85" s="1" t="str">
        <f t="shared" si="29"/>
        <v>27.5205</v>
      </c>
      <c r="AU85" s="1" t="str">
        <f t="shared" si="30"/>
        <v>0.4697</v>
      </c>
      <c r="AV85" s="1" t="str">
        <f t="shared" si="31"/>
        <v>27.5205</v>
      </c>
      <c r="AW85" s="1"/>
      <c r="AX85" s="1"/>
      <c r="AY85" s="1"/>
      <c r="AZ85" s="1"/>
      <c r="BA85" s="1"/>
      <c r="BC85" t="str">
        <f t="shared" si="3"/>
        <v xml:space="preserve"> </v>
      </c>
      <c r="BI85" t="str">
        <f t="shared" si="4"/>
        <v xml:space="preserve"> 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9B94-93BE-44B4-A209-C970AB2489F8}">
  <sheetPr codeName="Sheet2"/>
  <dimension ref="A1:AE89"/>
  <sheetViews>
    <sheetView tabSelected="1" zoomScale="85" zoomScaleNormal="85" workbookViewId="0">
      <selection activeCell="AE16" sqref="AE16:AE64"/>
    </sheetView>
  </sheetViews>
  <sheetFormatPr defaultRowHeight="14.4" x14ac:dyDescent="0.3"/>
  <cols>
    <col min="16" max="16" width="10.33203125" customWidth="1"/>
  </cols>
  <sheetData>
    <row r="1" spans="1:31" ht="25.8" customHeight="1" x14ac:dyDescent="0.3">
      <c r="A1" s="8" t="s">
        <v>74</v>
      </c>
    </row>
    <row r="3" spans="1:31" x14ac:dyDescent="0.3">
      <c r="A3" t="s">
        <v>24</v>
      </c>
      <c r="C3" t="s">
        <v>48</v>
      </c>
      <c r="D3" t="s">
        <v>49</v>
      </c>
      <c r="E3" t="s">
        <v>2</v>
      </c>
      <c r="J3" t="s">
        <v>48</v>
      </c>
      <c r="K3" t="s">
        <v>49</v>
      </c>
      <c r="L3" t="s">
        <v>2</v>
      </c>
    </row>
    <row r="4" spans="1:31" x14ac:dyDescent="0.3">
      <c r="A4" t="s">
        <v>50</v>
      </c>
      <c r="B4" s="2"/>
      <c r="C4" t="s">
        <v>43</v>
      </c>
      <c r="D4" t="s">
        <v>47</v>
      </c>
      <c r="E4" t="s">
        <v>45</v>
      </c>
      <c r="F4" t="s">
        <v>64</v>
      </c>
      <c r="I4" s="2"/>
      <c r="J4" t="s">
        <v>43</v>
      </c>
      <c r="K4" t="s">
        <v>47</v>
      </c>
      <c r="L4" t="s">
        <v>45</v>
      </c>
      <c r="M4" t="s">
        <v>64</v>
      </c>
    </row>
    <row r="5" spans="1:31" x14ac:dyDescent="0.3">
      <c r="B5" s="2"/>
      <c r="C5" s="1">
        <f>MIN(B16:B100)</f>
        <v>0</v>
      </c>
      <c r="D5">
        <f>(E5+C5)/2</f>
        <v>12</v>
      </c>
      <c r="E5" s="1">
        <f>MAX(B16:B100)</f>
        <v>24</v>
      </c>
      <c r="F5" s="1">
        <f>E5-C5</f>
        <v>24</v>
      </c>
      <c r="I5" s="2"/>
      <c r="J5" s="1">
        <f>MIN(I17:I100)</f>
        <v>0</v>
      </c>
      <c r="K5">
        <f>(L5+J5)/2</f>
        <v>9</v>
      </c>
      <c r="L5" s="1">
        <f>MAX(I17:I100)</f>
        <v>18</v>
      </c>
      <c r="M5" s="1">
        <f>L5-J5</f>
        <v>18</v>
      </c>
    </row>
    <row r="6" spans="1:31" x14ac:dyDescent="0.3">
      <c r="B6" s="2"/>
      <c r="D6" s="1"/>
      <c r="F6" s="1"/>
      <c r="G6" s="1"/>
      <c r="I6" s="2"/>
      <c r="K6" s="1"/>
      <c r="M6" s="1"/>
    </row>
    <row r="7" spans="1:31" x14ac:dyDescent="0.3">
      <c r="A7">
        <v>3</v>
      </c>
      <c r="B7" t="s">
        <v>46</v>
      </c>
      <c r="C7" s="1">
        <f>MAX(C16:C100)</f>
        <v>23.819900000000001</v>
      </c>
      <c r="D7" s="1"/>
      <c r="E7" t="s">
        <v>66</v>
      </c>
      <c r="I7" t="s">
        <v>46</v>
      </c>
      <c r="J7" s="1">
        <f>MAX(J17:J100)</f>
        <v>17.864924999999999</v>
      </c>
      <c r="K7" s="1"/>
      <c r="L7" t="s">
        <v>66</v>
      </c>
    </row>
    <row r="8" spans="1:31" x14ac:dyDescent="0.3">
      <c r="A8">
        <v>2</v>
      </c>
      <c r="C8">
        <f>(C7+C9)/2</f>
        <v>12</v>
      </c>
      <c r="E8" t="s">
        <v>64</v>
      </c>
      <c r="F8" t="s">
        <v>67</v>
      </c>
      <c r="J8">
        <f>(J7+J9)/2</f>
        <v>9</v>
      </c>
      <c r="L8" t="s">
        <v>47</v>
      </c>
      <c r="M8" t="s">
        <v>71</v>
      </c>
    </row>
    <row r="9" spans="1:31" x14ac:dyDescent="0.3">
      <c r="A9">
        <v>1</v>
      </c>
      <c r="B9" t="s">
        <v>44</v>
      </c>
      <c r="C9" s="1">
        <f>MIN(C16:C100)</f>
        <v>0.18010000000000001</v>
      </c>
      <c r="E9">
        <v>18</v>
      </c>
      <c r="F9">
        <f>E9/F5</f>
        <v>0.75</v>
      </c>
      <c r="G9" t="s">
        <v>69</v>
      </c>
      <c r="I9" t="s">
        <v>44</v>
      </c>
      <c r="J9" s="1">
        <f>MIN(J17:J100)</f>
        <v>0.135075</v>
      </c>
      <c r="L9">
        <v>9</v>
      </c>
      <c r="M9">
        <f>L9-K5</f>
        <v>0</v>
      </c>
    </row>
    <row r="10" spans="1:31" x14ac:dyDescent="0.3">
      <c r="C10" s="1"/>
      <c r="E10" t="s">
        <v>66</v>
      </c>
      <c r="G10" t="s">
        <v>70</v>
      </c>
      <c r="J10" s="1"/>
      <c r="L10" t="s">
        <v>66</v>
      </c>
    </row>
    <row r="11" spans="1:31" x14ac:dyDescent="0.3">
      <c r="B11" t="s">
        <v>65</v>
      </c>
      <c r="C11" s="1">
        <f>C7-C9</f>
        <v>23.639800000000001</v>
      </c>
      <c r="E11" t="s">
        <v>65</v>
      </c>
      <c r="F11" t="s">
        <v>67</v>
      </c>
      <c r="G11">
        <f>MIN(F9:F12)</f>
        <v>0.75</v>
      </c>
      <c r="I11" t="s">
        <v>65</v>
      </c>
      <c r="J11" s="1">
        <f>J7-J9</f>
        <v>17.729849999999999</v>
      </c>
      <c r="L11" t="s">
        <v>47</v>
      </c>
      <c r="M11" t="s">
        <v>72</v>
      </c>
    </row>
    <row r="12" spans="1:31" x14ac:dyDescent="0.3">
      <c r="C12" s="1"/>
      <c r="E12">
        <v>18</v>
      </c>
      <c r="F12">
        <f>E12/C11</f>
        <v>0.76142776165618997</v>
      </c>
      <c r="J12" s="1"/>
      <c r="L12">
        <v>9</v>
      </c>
      <c r="M12">
        <f>L12-J8</f>
        <v>0</v>
      </c>
    </row>
    <row r="13" spans="1:31" x14ac:dyDescent="0.3">
      <c r="A13" s="1"/>
      <c r="B13" s="1"/>
      <c r="C13" s="1"/>
    </row>
    <row r="14" spans="1:31" x14ac:dyDescent="0.3">
      <c r="A14" s="1"/>
      <c r="B14" s="1"/>
      <c r="C14" s="1"/>
      <c r="V14" t="s">
        <v>57</v>
      </c>
      <c r="AB14" t="s">
        <v>80</v>
      </c>
      <c r="AE14" t="s">
        <v>79</v>
      </c>
    </row>
    <row r="15" spans="1:31" x14ac:dyDescent="0.3">
      <c r="A15" t="s">
        <v>68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58</v>
      </c>
      <c r="W15" t="s">
        <v>59</v>
      </c>
      <c r="X15" t="s">
        <v>60</v>
      </c>
      <c r="Y15" t="s">
        <v>61</v>
      </c>
      <c r="Z15" t="s">
        <v>62</v>
      </c>
    </row>
    <row r="16" spans="1:31" x14ac:dyDescent="0.3">
      <c r="A16" t="s">
        <v>1</v>
      </c>
      <c r="B16">
        <v>24</v>
      </c>
      <c r="C16">
        <v>11.990500000000001</v>
      </c>
      <c r="D16" t="s">
        <v>77</v>
      </c>
      <c r="E16" t="s">
        <v>77</v>
      </c>
      <c r="F16" t="s">
        <v>77</v>
      </c>
      <c r="G16" t="s">
        <v>77</v>
      </c>
      <c r="I16">
        <f t="shared" ref="I16:I34" si="0">IF(ISBLANK($A16),"",IF(NOT($A16="Z"),B16*$G$11,""))</f>
        <v>18</v>
      </c>
      <c r="J16">
        <f t="shared" ref="J16:J34" si="1">IF(ISBLANK($A16),"",IF(NOT($A16="Z"),C16*$G$11,""))</f>
        <v>8.9928750000000015</v>
      </c>
      <c r="K16" t="e">
        <f t="shared" ref="K16:K34" si="2">IF(ISBLANK($A16),"",IF(NOT($A16="Z"),D16*$G$11,""))</f>
        <v>#VALUE!</v>
      </c>
      <c r="L16" t="e">
        <f t="shared" ref="L16:L34" si="3">IF(ISBLANK($A16),"",IF(NOT($A16="Z"),E16*$G$11,""))</f>
        <v>#VALUE!</v>
      </c>
      <c r="M16" t="e">
        <f t="shared" ref="M16:M34" si="4">IF(ISBLANK($A16),"",IF(NOT($A16="Z"),F16*$G$11,""))</f>
        <v>#VALUE!</v>
      </c>
      <c r="N16" t="e">
        <f t="shared" ref="N16:N34" si="5">IF(ISBLANK($A16),"",IF(NOT($A16="Z"),G16*$G$11,""))</f>
        <v>#VALUE!</v>
      </c>
      <c r="P16" t="str">
        <f t="shared" ref="P16:P33" si="6">TEXT(IF($A16="Z","",$I16+$M$9),$A$4)</f>
        <v>18.0</v>
      </c>
      <c r="Q16" t="str">
        <f t="shared" ref="Q16:Q33" si="7">TEXT(IF($A16="Z","",$J16+$M$12),$A$4)</f>
        <v>8.9929</v>
      </c>
      <c r="R16" t="e">
        <f t="shared" ref="R16:R33" si="8">TEXT(IF($A16="Z","",$K16+$M$9),$A$4)</f>
        <v>#VALUE!</v>
      </c>
      <c r="S16" t="e">
        <f t="shared" ref="S16:S33" si="9">TEXT(IF($A16="Z","",$L16+$M$12),$A$4)</f>
        <v>#VALUE!</v>
      </c>
      <c r="T16" t="e">
        <f t="shared" ref="T16:T33" si="10">TEXT(IF($A16="Z","",$M16+$M$9),$A$4)</f>
        <v>#VALUE!</v>
      </c>
      <c r="U16" t="e">
        <f t="shared" ref="U16:U33" si="11">TEXT(IF($A16="Z","",$N16+$M$12),$A$4)</f>
        <v>#VALUE!</v>
      </c>
      <c r="AB16" t="str">
        <f>$A16&amp;" "&amp;IF(OR($A16="M",$A16="L", $A16="C",$A16="H",$A16="Q",$A16="S",$A16="T"),$I16,"")&amp;IF(OR($A16="M",$A16="L", $A16="C",$A16="Q",$A16="S",$A16="T",$A16="V")," "&amp;$J16,"")&amp;IF(OR($A16="C",$A16="Q",$A16="S")," "&amp;$K16&amp;" "&amp;$L16,"")&amp;IF($A16="A"," "&amp;$V16&amp;" "&amp;$W16&amp;" "&amp;$X16&amp;" "&amp;$Y16&amp;" "&amp;$Z16,"")&amp;IF(OR($A16="C",$A16="A")," "&amp;$M16&amp;" "&amp;$N16,"")</f>
        <v>M 18 8.992875</v>
      </c>
      <c r="AE16" t="str">
        <f>$A16&amp;" "&amp;IF(OR($A16="M",$A16="L", $A16="C",$A16="H",$A16="Q",$A16="S",$A16="T"),$P16,"")&amp;IF(OR($A16="M",$A16="L", $A16="C",$A16="Q",$A16="S",$A16="T",$A16="V")," "&amp;$Q16,"")&amp;IF(OR($A16="C",$A16="Q",$A16="S")," "&amp;$R16&amp;" "&amp;$S16,"")&amp;IF($A16="A"," "&amp;$V16&amp;" "&amp;$W16&amp;" "&amp;$X16&amp;" "&amp;$Y16&amp;" "&amp;$Z16,"")&amp;IF(OR($A16="C",$A16="A")," "&amp;$T16&amp;" "&amp;$U16,"")</f>
        <v>M 18.0 8.9929</v>
      </c>
    </row>
    <row r="17" spans="1:31" x14ac:dyDescent="0.3">
      <c r="A17" t="s">
        <v>2</v>
      </c>
      <c r="B17">
        <v>24</v>
      </c>
      <c r="C17">
        <v>13.646100000000001</v>
      </c>
      <c r="D17">
        <v>23.684000000000001</v>
      </c>
      <c r="E17">
        <v>15.1943</v>
      </c>
      <c r="F17">
        <v>23.052099999999999</v>
      </c>
      <c r="G17">
        <v>16.635100000000001</v>
      </c>
      <c r="I17">
        <f t="shared" si="0"/>
        <v>18</v>
      </c>
      <c r="J17">
        <f t="shared" si="1"/>
        <v>10.234575</v>
      </c>
      <c r="K17">
        <f t="shared" si="2"/>
        <v>17.763000000000002</v>
      </c>
      <c r="L17">
        <f t="shared" si="3"/>
        <v>11.395725000000001</v>
      </c>
      <c r="M17">
        <f t="shared" si="4"/>
        <v>17.289075</v>
      </c>
      <c r="N17">
        <f t="shared" si="5"/>
        <v>12.476325000000001</v>
      </c>
      <c r="P17" t="str">
        <f t="shared" si="6"/>
        <v>18.0</v>
      </c>
      <c r="Q17" t="str">
        <f t="shared" si="7"/>
        <v>10.2346</v>
      </c>
      <c r="R17" t="str">
        <f t="shared" si="8"/>
        <v>17.763</v>
      </c>
      <c r="S17" t="str">
        <f t="shared" si="9"/>
        <v>11.3957</v>
      </c>
      <c r="T17" t="str">
        <f t="shared" si="10"/>
        <v>17.2891</v>
      </c>
      <c r="U17" t="str">
        <f t="shared" si="11"/>
        <v>12.4763</v>
      </c>
      <c r="AB17" t="str">
        <f t="shared" ref="AB17:AB34" si="12">$A17&amp;" "&amp;IF(OR($A17="M",$A17="L", $A17="C",$A17="H",$A17="Q",$A17="S",$A17="T"),$I17,"")&amp;IF(OR($A17="M",$A17="L", $A17="C",$A17="Q",$A17="S",$A17="T",$A17="V")," "&amp;$J17,"")&amp;IF(OR($A17="C",$A17="Q",$A17="S")," "&amp;$K17&amp;" "&amp;$L17,"")&amp;IF($A17="A"," "&amp;$V17&amp;" "&amp;$W17&amp;" "&amp;$X17&amp;" "&amp;$Y17&amp;" "&amp;$Z17,"")&amp;IF(OR($A17="C",$A17="A")," "&amp;$M17&amp;" "&amp;$N17,"")</f>
        <v>C 18 10.234575 17.763 11.395725 17.289075 12.476325</v>
      </c>
      <c r="AE17" t="str">
        <f t="shared" ref="AE17:AE80" si="13">$A17&amp;" "&amp;IF(OR($A17="M",$A17="L", $A17="C",$A17="H",$A17="Q",$A17="S",$A17="T"),$P17,"")&amp;IF(OR($A17="M",$A17="L", $A17="C",$A17="Q",$A17="S",$A17="T",$A17="V")," "&amp;$Q17,"")&amp;IF(OR($A17="C",$A17="Q",$A17="S")," "&amp;$R17&amp;" "&amp;$S17,"")&amp;IF($A17="A"," "&amp;$V17&amp;" "&amp;$W17&amp;" "&amp;$X17&amp;" "&amp;$Y17&amp;" "&amp;$Z17,"")&amp;IF(OR($A17="C",$A17="A")," "&amp;$T17&amp;" "&amp;$U17,"")</f>
        <v>C 18.0 10.2346 17.763 11.3957 17.2891 12.4763</v>
      </c>
    </row>
    <row r="18" spans="1:31" x14ac:dyDescent="0.3">
      <c r="A18" t="s">
        <v>2</v>
      </c>
      <c r="B18">
        <v>22.420200000000001</v>
      </c>
      <c r="C18">
        <v>18.075800000000001</v>
      </c>
      <c r="D18">
        <v>21.5608</v>
      </c>
      <c r="E18">
        <v>19.327000000000002</v>
      </c>
      <c r="F18">
        <v>20.4739</v>
      </c>
      <c r="G18">
        <v>20.3886</v>
      </c>
      <c r="I18">
        <f t="shared" si="0"/>
        <v>16.815150000000003</v>
      </c>
      <c r="J18">
        <f t="shared" si="1"/>
        <v>13.556850000000001</v>
      </c>
      <c r="K18">
        <f t="shared" si="2"/>
        <v>16.1706</v>
      </c>
      <c r="L18">
        <f t="shared" si="3"/>
        <v>14.495250000000002</v>
      </c>
      <c r="M18">
        <f t="shared" si="4"/>
        <v>15.355425</v>
      </c>
      <c r="N18">
        <f t="shared" si="5"/>
        <v>15.291450000000001</v>
      </c>
      <c r="P18" t="str">
        <f t="shared" si="6"/>
        <v>16.8152</v>
      </c>
      <c r="Q18" t="str">
        <f t="shared" si="7"/>
        <v>13.5569</v>
      </c>
      <c r="R18" t="str">
        <f t="shared" si="8"/>
        <v>16.1706</v>
      </c>
      <c r="S18" t="str">
        <f t="shared" si="9"/>
        <v>14.4953</v>
      </c>
      <c r="T18" t="str">
        <f t="shared" si="10"/>
        <v>15.3554</v>
      </c>
      <c r="U18" t="str">
        <f t="shared" si="11"/>
        <v>15.2915</v>
      </c>
      <c r="AB18" t="str">
        <f t="shared" si="12"/>
        <v>C 16.81515 13.55685 16.1706 14.49525 15.355425 15.29145</v>
      </c>
      <c r="AE18" t="str">
        <f t="shared" si="13"/>
        <v>C 16.8152 13.5569 16.1706 14.4953 15.3554 15.2915</v>
      </c>
    </row>
    <row r="19" spans="1:31" x14ac:dyDescent="0.3">
      <c r="A19" t="s">
        <v>2</v>
      </c>
      <c r="B19">
        <v>19.387</v>
      </c>
      <c r="C19">
        <v>21.450199999999999</v>
      </c>
      <c r="D19">
        <v>18.116900000000001</v>
      </c>
      <c r="E19">
        <v>22.287500000000001</v>
      </c>
      <c r="F19">
        <v>16.663499999999999</v>
      </c>
      <c r="G19">
        <v>22.900500000000001</v>
      </c>
      <c r="I19">
        <f t="shared" si="0"/>
        <v>14.54025</v>
      </c>
      <c r="J19">
        <f t="shared" si="1"/>
        <v>16.08765</v>
      </c>
      <c r="K19">
        <f t="shared" si="2"/>
        <v>13.587675000000001</v>
      </c>
      <c r="L19">
        <f t="shared" si="3"/>
        <v>16.715625000000003</v>
      </c>
      <c r="M19">
        <f t="shared" si="4"/>
        <v>12.497624999999999</v>
      </c>
      <c r="N19">
        <f t="shared" si="5"/>
        <v>17.175375000000003</v>
      </c>
      <c r="P19" t="str">
        <f t="shared" si="6"/>
        <v>14.5403</v>
      </c>
      <c r="Q19" t="str">
        <f t="shared" si="7"/>
        <v>16.0877</v>
      </c>
      <c r="R19" t="str">
        <f t="shared" si="8"/>
        <v>13.5877</v>
      </c>
      <c r="S19" t="str">
        <f t="shared" si="9"/>
        <v>16.7156</v>
      </c>
      <c r="T19" t="str">
        <f t="shared" si="10"/>
        <v>12.4976</v>
      </c>
      <c r="U19" t="str">
        <f t="shared" si="11"/>
        <v>17.1754</v>
      </c>
      <c r="AB19" t="str">
        <f t="shared" si="12"/>
        <v>C 14.54025 16.08765 13.587675 16.715625 12.497625 17.175375</v>
      </c>
      <c r="AE19" t="str">
        <f t="shared" si="13"/>
        <v>C 14.5403 16.0877 13.5877 16.7156 12.4976 17.1754</v>
      </c>
    </row>
    <row r="20" spans="1:31" x14ac:dyDescent="0.3">
      <c r="A20" t="s">
        <v>2</v>
      </c>
      <c r="B20">
        <v>15.210100000000001</v>
      </c>
      <c r="C20">
        <v>23.513400000000001</v>
      </c>
      <c r="D20">
        <v>13.6556</v>
      </c>
      <c r="E20">
        <v>23.819900000000001</v>
      </c>
      <c r="F20">
        <v>12</v>
      </c>
      <c r="G20">
        <v>23.819900000000001</v>
      </c>
      <c r="I20">
        <f t="shared" si="0"/>
        <v>11.407575000000001</v>
      </c>
      <c r="J20">
        <f t="shared" si="1"/>
        <v>17.63505</v>
      </c>
      <c r="K20">
        <f t="shared" si="2"/>
        <v>10.2417</v>
      </c>
      <c r="L20">
        <f t="shared" si="3"/>
        <v>17.864924999999999</v>
      </c>
      <c r="M20">
        <f t="shared" si="4"/>
        <v>9</v>
      </c>
      <c r="N20">
        <f t="shared" si="5"/>
        <v>17.864924999999999</v>
      </c>
      <c r="P20" t="str">
        <f t="shared" si="6"/>
        <v>11.4076</v>
      </c>
      <c r="Q20" t="str">
        <f t="shared" si="7"/>
        <v>17.6351</v>
      </c>
      <c r="R20" t="str">
        <f t="shared" si="8"/>
        <v>10.2417</v>
      </c>
      <c r="S20" t="str">
        <f t="shared" si="9"/>
        <v>17.8649</v>
      </c>
      <c r="T20" t="str">
        <f t="shared" si="10"/>
        <v>9.0</v>
      </c>
      <c r="U20" t="str">
        <f t="shared" si="11"/>
        <v>17.8649</v>
      </c>
      <c r="AB20" t="str">
        <f t="shared" si="12"/>
        <v>C 11.407575 17.63505 10.2417 17.864925 9 17.864925</v>
      </c>
      <c r="AE20" t="str">
        <f t="shared" si="13"/>
        <v>C 11.4076 17.6351 10.2417 17.8649 9.0 17.8649</v>
      </c>
    </row>
    <row r="21" spans="1:31" x14ac:dyDescent="0.3">
      <c r="A21" t="s">
        <v>2</v>
      </c>
      <c r="B21">
        <v>10.3444</v>
      </c>
      <c r="C21">
        <v>23.819900000000001</v>
      </c>
      <c r="D21">
        <v>8.7898999999999994</v>
      </c>
      <c r="E21">
        <v>23.513400000000001</v>
      </c>
      <c r="F21">
        <v>7.3365</v>
      </c>
      <c r="G21">
        <v>22.900500000000001</v>
      </c>
      <c r="I21">
        <f t="shared" si="0"/>
        <v>7.7583000000000002</v>
      </c>
      <c r="J21">
        <f t="shared" si="1"/>
        <v>17.864924999999999</v>
      </c>
      <c r="K21">
        <f t="shared" si="2"/>
        <v>6.5924249999999995</v>
      </c>
      <c r="L21">
        <f t="shared" si="3"/>
        <v>17.63505</v>
      </c>
      <c r="M21">
        <f t="shared" si="4"/>
        <v>5.5023749999999998</v>
      </c>
      <c r="N21">
        <f t="shared" si="5"/>
        <v>17.175375000000003</v>
      </c>
      <c r="P21" t="str">
        <f t="shared" si="6"/>
        <v>7.7583</v>
      </c>
      <c r="Q21" t="str">
        <f t="shared" si="7"/>
        <v>17.8649</v>
      </c>
      <c r="R21" t="str">
        <f t="shared" si="8"/>
        <v>6.5924</v>
      </c>
      <c r="S21" t="str">
        <f t="shared" si="9"/>
        <v>17.6351</v>
      </c>
      <c r="T21" t="str">
        <f t="shared" si="10"/>
        <v>5.5024</v>
      </c>
      <c r="U21" t="str">
        <f t="shared" si="11"/>
        <v>17.1754</v>
      </c>
      <c r="AB21" t="str">
        <f t="shared" si="12"/>
        <v>C 7.7583 17.864925 6.592425 17.63505 5.502375 17.175375</v>
      </c>
      <c r="AE21" t="str">
        <f t="shared" si="13"/>
        <v>C 7.7583 17.8649 6.5924 17.6351 5.5024 17.1754</v>
      </c>
    </row>
    <row r="22" spans="1:31" x14ac:dyDescent="0.3">
      <c r="A22" t="s">
        <v>2</v>
      </c>
      <c r="B22">
        <v>5.8830999999999998</v>
      </c>
      <c r="C22">
        <v>22.287500000000001</v>
      </c>
      <c r="D22">
        <v>4.6130000000000004</v>
      </c>
      <c r="E22">
        <v>21.450199999999999</v>
      </c>
      <c r="F22">
        <v>3.5261</v>
      </c>
      <c r="G22">
        <v>20.3886</v>
      </c>
      <c r="I22">
        <f t="shared" si="0"/>
        <v>4.4123250000000001</v>
      </c>
      <c r="J22">
        <f t="shared" si="1"/>
        <v>16.715625000000003</v>
      </c>
      <c r="K22">
        <f t="shared" si="2"/>
        <v>3.4597500000000005</v>
      </c>
      <c r="L22">
        <f t="shared" si="3"/>
        <v>16.08765</v>
      </c>
      <c r="M22">
        <f t="shared" si="4"/>
        <v>2.6445750000000001</v>
      </c>
      <c r="N22">
        <f t="shared" si="5"/>
        <v>15.291450000000001</v>
      </c>
      <c r="P22" t="str">
        <f t="shared" si="6"/>
        <v>4.4123</v>
      </c>
      <c r="Q22" t="str">
        <f t="shared" si="7"/>
        <v>16.7156</v>
      </c>
      <c r="R22" t="str">
        <f t="shared" si="8"/>
        <v>3.4598</v>
      </c>
      <c r="S22" t="str">
        <f t="shared" si="9"/>
        <v>16.0877</v>
      </c>
      <c r="T22" t="str">
        <f t="shared" si="10"/>
        <v>2.6446</v>
      </c>
      <c r="U22" t="str">
        <f t="shared" si="11"/>
        <v>15.2915</v>
      </c>
      <c r="AB22" t="str">
        <f t="shared" si="12"/>
        <v>C 4.412325 16.715625 3.45975 16.08765 2.644575 15.29145</v>
      </c>
      <c r="AE22" t="str">
        <f t="shared" si="13"/>
        <v>C 4.4123 16.7156 3.4598 16.0877 2.6446 15.2915</v>
      </c>
    </row>
    <row r="23" spans="1:31" x14ac:dyDescent="0.3">
      <c r="A23" t="s">
        <v>2</v>
      </c>
      <c r="B23">
        <v>2.4392</v>
      </c>
      <c r="C23">
        <v>19.327000000000002</v>
      </c>
      <c r="D23">
        <v>1.5798000000000001</v>
      </c>
      <c r="E23">
        <v>18.075800000000001</v>
      </c>
      <c r="F23">
        <v>0.94789999999999996</v>
      </c>
      <c r="G23">
        <v>16.635100000000001</v>
      </c>
      <c r="I23">
        <f t="shared" si="0"/>
        <v>1.8294000000000001</v>
      </c>
      <c r="J23">
        <f t="shared" si="1"/>
        <v>14.495250000000002</v>
      </c>
      <c r="K23">
        <f t="shared" si="2"/>
        <v>1.18485</v>
      </c>
      <c r="L23">
        <f t="shared" si="3"/>
        <v>13.556850000000001</v>
      </c>
      <c r="M23">
        <f t="shared" si="4"/>
        <v>0.71092500000000003</v>
      </c>
      <c r="N23">
        <f t="shared" si="5"/>
        <v>12.476325000000001</v>
      </c>
      <c r="P23" t="str">
        <f t="shared" si="6"/>
        <v>1.8294</v>
      </c>
      <c r="Q23" t="str">
        <f t="shared" si="7"/>
        <v>14.4953</v>
      </c>
      <c r="R23" t="str">
        <f t="shared" si="8"/>
        <v>1.1849</v>
      </c>
      <c r="S23" t="str">
        <f t="shared" si="9"/>
        <v>13.5569</v>
      </c>
      <c r="T23" t="str">
        <f t="shared" si="10"/>
        <v>0.7109</v>
      </c>
      <c r="U23" t="str">
        <f t="shared" si="11"/>
        <v>12.4763</v>
      </c>
      <c r="AB23" t="str">
        <f t="shared" si="12"/>
        <v>C 1.8294 14.49525 1.18485 13.55685 0.710925 12.476325</v>
      </c>
      <c r="AE23" t="str">
        <f t="shared" si="13"/>
        <v>C 1.8294 14.4953 1.1849 13.5569 0.7109 12.4763</v>
      </c>
    </row>
    <row r="24" spans="1:31" x14ac:dyDescent="0.3">
      <c r="A24" t="s">
        <v>2</v>
      </c>
      <c r="B24">
        <v>0.316</v>
      </c>
      <c r="C24">
        <v>15.1943</v>
      </c>
      <c r="D24">
        <v>0</v>
      </c>
      <c r="E24">
        <v>13.646100000000001</v>
      </c>
      <c r="F24">
        <v>0</v>
      </c>
      <c r="G24">
        <v>11.990500000000001</v>
      </c>
      <c r="I24">
        <f t="shared" si="0"/>
        <v>0.23699999999999999</v>
      </c>
      <c r="J24">
        <f t="shared" si="1"/>
        <v>11.395725000000001</v>
      </c>
      <c r="K24">
        <f t="shared" si="2"/>
        <v>0</v>
      </c>
      <c r="L24">
        <f t="shared" si="3"/>
        <v>10.234575</v>
      </c>
      <c r="M24">
        <f t="shared" si="4"/>
        <v>0</v>
      </c>
      <c r="N24">
        <f t="shared" si="5"/>
        <v>8.9928750000000015</v>
      </c>
      <c r="P24" t="str">
        <f t="shared" si="6"/>
        <v>0.237</v>
      </c>
      <c r="Q24" t="str">
        <f t="shared" si="7"/>
        <v>11.3957</v>
      </c>
      <c r="R24" t="str">
        <f t="shared" si="8"/>
        <v>0.0</v>
      </c>
      <c r="S24" t="str">
        <f t="shared" si="9"/>
        <v>10.2346</v>
      </c>
      <c r="T24" t="str">
        <f t="shared" si="10"/>
        <v>0.0</v>
      </c>
      <c r="U24" t="str">
        <f t="shared" si="11"/>
        <v>8.9929</v>
      </c>
      <c r="AB24" t="str">
        <f t="shared" si="12"/>
        <v>C 0.237 11.395725 0 10.234575 0 8.992875</v>
      </c>
      <c r="AE24" t="str">
        <f t="shared" si="13"/>
        <v>C 0.237 11.3957 0.0 10.2346 0.0 8.9929</v>
      </c>
    </row>
    <row r="25" spans="1:31" x14ac:dyDescent="0.3">
      <c r="A25" t="s">
        <v>2</v>
      </c>
      <c r="B25">
        <v>0</v>
      </c>
      <c r="C25">
        <v>10.334899999999999</v>
      </c>
      <c r="D25">
        <v>0.316</v>
      </c>
      <c r="E25">
        <v>8.7898999999999994</v>
      </c>
      <c r="F25">
        <v>0.94789999999999996</v>
      </c>
      <c r="G25">
        <v>7.3554000000000004</v>
      </c>
      <c r="I25">
        <f t="shared" si="0"/>
        <v>0</v>
      </c>
      <c r="J25">
        <f t="shared" si="1"/>
        <v>7.7511749999999999</v>
      </c>
      <c r="K25">
        <f t="shared" si="2"/>
        <v>0.23699999999999999</v>
      </c>
      <c r="L25">
        <f t="shared" si="3"/>
        <v>6.5924249999999995</v>
      </c>
      <c r="M25">
        <f t="shared" si="4"/>
        <v>0.71092500000000003</v>
      </c>
      <c r="N25">
        <f t="shared" si="5"/>
        <v>5.5165500000000005</v>
      </c>
      <c r="P25" t="str">
        <f t="shared" si="6"/>
        <v>0.0</v>
      </c>
      <c r="Q25" t="str">
        <f t="shared" si="7"/>
        <v>7.7512</v>
      </c>
      <c r="R25" t="str">
        <f t="shared" si="8"/>
        <v>0.237</v>
      </c>
      <c r="S25" t="str">
        <f t="shared" si="9"/>
        <v>6.5924</v>
      </c>
      <c r="T25" t="str">
        <f t="shared" si="10"/>
        <v>0.7109</v>
      </c>
      <c r="U25" t="str">
        <f t="shared" si="11"/>
        <v>5.5166</v>
      </c>
      <c r="AB25" t="str">
        <f t="shared" si="12"/>
        <v>C 0 7.751175 0.237 6.592425 0.710925 5.51655</v>
      </c>
      <c r="AE25" t="str">
        <f t="shared" si="13"/>
        <v>C 0.0 7.7512 0.237 6.5924 0.7109 5.5166</v>
      </c>
    </row>
    <row r="26" spans="1:31" x14ac:dyDescent="0.3">
      <c r="A26" t="s">
        <v>2</v>
      </c>
      <c r="B26">
        <v>1.5798000000000001</v>
      </c>
      <c r="C26">
        <v>5.9210000000000003</v>
      </c>
      <c r="D26">
        <v>2.4392</v>
      </c>
      <c r="E26">
        <v>4.673</v>
      </c>
      <c r="F26">
        <v>3.5261</v>
      </c>
      <c r="G26">
        <v>3.6114000000000002</v>
      </c>
      <c r="I26">
        <f t="shared" si="0"/>
        <v>1.18485</v>
      </c>
      <c r="J26">
        <f t="shared" si="1"/>
        <v>4.4407500000000004</v>
      </c>
      <c r="K26">
        <f t="shared" si="2"/>
        <v>1.8294000000000001</v>
      </c>
      <c r="L26">
        <f t="shared" si="3"/>
        <v>3.50475</v>
      </c>
      <c r="M26">
        <f t="shared" si="4"/>
        <v>2.6445750000000001</v>
      </c>
      <c r="N26">
        <f t="shared" si="5"/>
        <v>2.7085500000000002</v>
      </c>
      <c r="P26" t="str">
        <f t="shared" si="6"/>
        <v>1.1849</v>
      </c>
      <c r="Q26" t="str">
        <f t="shared" si="7"/>
        <v>4.4408</v>
      </c>
      <c r="R26" t="str">
        <f t="shared" si="8"/>
        <v>1.8294</v>
      </c>
      <c r="S26" t="str">
        <f t="shared" si="9"/>
        <v>3.5048</v>
      </c>
      <c r="T26" t="str">
        <f t="shared" si="10"/>
        <v>2.6446</v>
      </c>
      <c r="U26" t="str">
        <f t="shared" si="11"/>
        <v>2.7086</v>
      </c>
      <c r="AB26" t="str">
        <f t="shared" si="12"/>
        <v>C 1.18485 4.44075 1.8294 3.50475 2.644575 2.70855</v>
      </c>
      <c r="AE26" t="str">
        <f t="shared" si="13"/>
        <v>C 1.1849 4.4408 1.8294 3.5048 2.6446 2.7086</v>
      </c>
    </row>
    <row r="27" spans="1:31" x14ac:dyDescent="0.3">
      <c r="A27" t="s">
        <v>2</v>
      </c>
      <c r="B27">
        <v>4.6130000000000004</v>
      </c>
      <c r="C27">
        <v>2.5497999999999998</v>
      </c>
      <c r="D27">
        <v>5.8830999999999998</v>
      </c>
      <c r="E27">
        <v>1.7124999999999999</v>
      </c>
      <c r="F27">
        <v>7.3365</v>
      </c>
      <c r="G27">
        <v>1.0994999999999999</v>
      </c>
      <c r="I27">
        <f t="shared" si="0"/>
        <v>3.4597500000000005</v>
      </c>
      <c r="J27">
        <f t="shared" si="1"/>
        <v>1.91235</v>
      </c>
      <c r="K27">
        <f t="shared" si="2"/>
        <v>4.4123250000000001</v>
      </c>
      <c r="L27">
        <f t="shared" si="3"/>
        <v>1.2843749999999998</v>
      </c>
      <c r="M27">
        <f t="shared" si="4"/>
        <v>5.5023749999999998</v>
      </c>
      <c r="N27">
        <f t="shared" si="5"/>
        <v>0.82462499999999994</v>
      </c>
      <c r="P27" t="str">
        <f t="shared" si="6"/>
        <v>3.4598</v>
      </c>
      <c r="Q27" t="str">
        <f t="shared" si="7"/>
        <v>1.9124</v>
      </c>
      <c r="R27" t="str">
        <f t="shared" si="8"/>
        <v>4.4123</v>
      </c>
      <c r="S27" t="str">
        <f t="shared" si="9"/>
        <v>1.2844</v>
      </c>
      <c r="T27" t="str">
        <f t="shared" si="10"/>
        <v>5.5024</v>
      </c>
      <c r="U27" t="str">
        <f t="shared" si="11"/>
        <v>0.8246</v>
      </c>
      <c r="AB27" t="str">
        <f t="shared" si="12"/>
        <v>C 3.45975 1.91235 4.412325 1.284375 5.502375 0.824625</v>
      </c>
      <c r="AE27" t="str">
        <f t="shared" si="13"/>
        <v>C 3.4598 1.9124 4.4123 1.2844 5.5024 0.8246</v>
      </c>
    </row>
    <row r="28" spans="1:31" x14ac:dyDescent="0.3">
      <c r="A28" t="s">
        <v>2</v>
      </c>
      <c r="B28">
        <v>8.7898999999999994</v>
      </c>
      <c r="C28">
        <v>0.48659999999999998</v>
      </c>
      <c r="D28">
        <v>10.3444</v>
      </c>
      <c r="E28">
        <v>0.18010000000000001</v>
      </c>
      <c r="F28">
        <v>12</v>
      </c>
      <c r="G28">
        <v>0.18010000000000001</v>
      </c>
      <c r="I28">
        <f t="shared" si="0"/>
        <v>6.5924249999999995</v>
      </c>
      <c r="J28">
        <f t="shared" si="1"/>
        <v>0.36495</v>
      </c>
      <c r="K28">
        <f t="shared" si="2"/>
        <v>7.7583000000000002</v>
      </c>
      <c r="L28">
        <f t="shared" si="3"/>
        <v>0.135075</v>
      </c>
      <c r="M28">
        <f t="shared" si="4"/>
        <v>9</v>
      </c>
      <c r="N28">
        <f t="shared" si="5"/>
        <v>0.135075</v>
      </c>
      <c r="P28" t="str">
        <f t="shared" si="6"/>
        <v>6.5924</v>
      </c>
      <c r="Q28" t="str">
        <f t="shared" si="7"/>
        <v>0.365</v>
      </c>
      <c r="R28" t="str">
        <f t="shared" si="8"/>
        <v>7.7583</v>
      </c>
      <c r="S28" t="str">
        <f t="shared" si="9"/>
        <v>0.1351</v>
      </c>
      <c r="T28" t="str">
        <f t="shared" si="10"/>
        <v>9.0</v>
      </c>
      <c r="U28" t="str">
        <f t="shared" si="11"/>
        <v>0.1351</v>
      </c>
      <c r="AB28" t="str">
        <f t="shared" si="12"/>
        <v>C 6.592425 0.36495 7.7583 0.135075 9 0.135075</v>
      </c>
      <c r="AE28" t="str">
        <f t="shared" si="13"/>
        <v>C 6.5924 0.365 7.7583 0.1351 9.0 0.1351</v>
      </c>
    </row>
    <row r="29" spans="1:31" x14ac:dyDescent="0.3">
      <c r="A29" t="s">
        <v>2</v>
      </c>
      <c r="B29">
        <v>13.6556</v>
      </c>
      <c r="C29">
        <v>0.18010000000000001</v>
      </c>
      <c r="D29">
        <v>15.210100000000001</v>
      </c>
      <c r="E29">
        <v>0.48659999999999998</v>
      </c>
      <c r="F29">
        <v>16.663499999999999</v>
      </c>
      <c r="G29">
        <v>1.0994999999999999</v>
      </c>
      <c r="I29">
        <f t="shared" si="0"/>
        <v>10.2417</v>
      </c>
      <c r="J29">
        <f t="shared" si="1"/>
        <v>0.135075</v>
      </c>
      <c r="K29">
        <f t="shared" si="2"/>
        <v>11.407575000000001</v>
      </c>
      <c r="L29">
        <f t="shared" si="3"/>
        <v>0.36495</v>
      </c>
      <c r="M29">
        <f t="shared" si="4"/>
        <v>12.497624999999999</v>
      </c>
      <c r="N29">
        <f t="shared" si="5"/>
        <v>0.82462499999999994</v>
      </c>
      <c r="P29" t="str">
        <f t="shared" si="6"/>
        <v>10.2417</v>
      </c>
      <c r="Q29" t="str">
        <f t="shared" si="7"/>
        <v>0.1351</v>
      </c>
      <c r="R29" t="str">
        <f t="shared" si="8"/>
        <v>11.4076</v>
      </c>
      <c r="S29" t="str">
        <f t="shared" si="9"/>
        <v>0.365</v>
      </c>
      <c r="T29" t="str">
        <f t="shared" si="10"/>
        <v>12.4976</v>
      </c>
      <c r="U29" t="str">
        <f t="shared" si="11"/>
        <v>0.8246</v>
      </c>
      <c r="AB29" t="str">
        <f t="shared" si="12"/>
        <v>C 10.2417 0.135075 11.407575 0.36495 12.497625 0.824625</v>
      </c>
      <c r="AE29" t="str">
        <f t="shared" si="13"/>
        <v>C 10.2417 0.1351 11.4076 0.365 12.4976 0.8246</v>
      </c>
    </row>
    <row r="30" spans="1:31" x14ac:dyDescent="0.3">
      <c r="A30" t="s">
        <v>2</v>
      </c>
      <c r="B30">
        <v>18.116900000000001</v>
      </c>
      <c r="C30">
        <v>1.7124999999999999</v>
      </c>
      <c r="D30">
        <v>19.387</v>
      </c>
      <c r="E30">
        <v>2.5497999999999998</v>
      </c>
      <c r="F30">
        <v>20.4739</v>
      </c>
      <c r="G30">
        <v>3.6114000000000002</v>
      </c>
      <c r="I30">
        <f t="shared" si="0"/>
        <v>13.587675000000001</v>
      </c>
      <c r="J30">
        <f t="shared" si="1"/>
        <v>1.2843749999999998</v>
      </c>
      <c r="K30">
        <f t="shared" si="2"/>
        <v>14.54025</v>
      </c>
      <c r="L30">
        <f t="shared" si="3"/>
        <v>1.91235</v>
      </c>
      <c r="M30">
        <f t="shared" si="4"/>
        <v>15.355425</v>
      </c>
      <c r="N30">
        <f t="shared" si="5"/>
        <v>2.7085500000000002</v>
      </c>
      <c r="P30" t="str">
        <f t="shared" si="6"/>
        <v>13.5877</v>
      </c>
      <c r="Q30" t="str">
        <f t="shared" si="7"/>
        <v>1.2844</v>
      </c>
      <c r="R30" t="str">
        <f t="shared" si="8"/>
        <v>14.5403</v>
      </c>
      <c r="S30" t="str">
        <f t="shared" si="9"/>
        <v>1.9124</v>
      </c>
      <c r="T30" t="str">
        <f t="shared" si="10"/>
        <v>15.3554</v>
      </c>
      <c r="U30" t="str">
        <f t="shared" si="11"/>
        <v>2.7086</v>
      </c>
      <c r="AB30" t="str">
        <f t="shared" si="12"/>
        <v>C 13.587675 1.284375 14.54025 1.91235 15.355425 2.70855</v>
      </c>
      <c r="AE30" t="str">
        <f t="shared" si="13"/>
        <v>C 13.5877 1.2844 14.5403 1.9124 15.3554 2.7086</v>
      </c>
    </row>
    <row r="31" spans="1:31" x14ac:dyDescent="0.3">
      <c r="A31" t="s">
        <v>2</v>
      </c>
      <c r="B31">
        <v>21.5608</v>
      </c>
      <c r="C31">
        <v>4.673</v>
      </c>
      <c r="D31">
        <v>22.420200000000001</v>
      </c>
      <c r="E31">
        <v>5.9210000000000003</v>
      </c>
      <c r="F31">
        <v>23.052099999999999</v>
      </c>
      <c r="G31">
        <v>7.3554000000000004</v>
      </c>
      <c r="I31">
        <f t="shared" si="0"/>
        <v>16.1706</v>
      </c>
      <c r="J31">
        <f t="shared" si="1"/>
        <v>3.50475</v>
      </c>
      <c r="K31">
        <f t="shared" si="2"/>
        <v>16.815150000000003</v>
      </c>
      <c r="L31">
        <f t="shared" si="3"/>
        <v>4.4407500000000004</v>
      </c>
      <c r="M31">
        <f t="shared" si="4"/>
        <v>17.289075</v>
      </c>
      <c r="N31">
        <f t="shared" si="5"/>
        <v>5.5165500000000005</v>
      </c>
      <c r="P31" t="str">
        <f t="shared" si="6"/>
        <v>16.1706</v>
      </c>
      <c r="Q31" t="str">
        <f t="shared" si="7"/>
        <v>3.5048</v>
      </c>
      <c r="R31" t="str">
        <f t="shared" si="8"/>
        <v>16.8152</v>
      </c>
      <c r="S31" t="str">
        <f t="shared" si="9"/>
        <v>4.4408</v>
      </c>
      <c r="T31" t="str">
        <f t="shared" si="10"/>
        <v>17.2891</v>
      </c>
      <c r="U31" t="str">
        <f t="shared" si="11"/>
        <v>5.5166</v>
      </c>
      <c r="AB31" t="str">
        <f t="shared" si="12"/>
        <v>C 16.1706 3.50475 16.81515 4.44075 17.289075 5.51655</v>
      </c>
      <c r="AE31" t="str">
        <f t="shared" si="13"/>
        <v>C 16.1706 3.5048 16.8152 4.4408 17.2891 5.5166</v>
      </c>
    </row>
    <row r="32" spans="1:31" x14ac:dyDescent="0.3">
      <c r="A32" t="s">
        <v>2</v>
      </c>
      <c r="B32">
        <v>23.684000000000001</v>
      </c>
      <c r="C32">
        <v>8.7898999999999994</v>
      </c>
      <c r="D32">
        <v>24</v>
      </c>
      <c r="E32">
        <v>10.334899999999999</v>
      </c>
      <c r="F32">
        <v>24</v>
      </c>
      <c r="G32">
        <v>11.990500000000001</v>
      </c>
      <c r="I32">
        <f t="shared" si="0"/>
        <v>17.763000000000002</v>
      </c>
      <c r="J32">
        <f t="shared" si="1"/>
        <v>6.5924249999999995</v>
      </c>
      <c r="K32">
        <f t="shared" si="2"/>
        <v>18</v>
      </c>
      <c r="L32">
        <f t="shared" si="3"/>
        <v>7.7511749999999999</v>
      </c>
      <c r="M32">
        <f t="shared" si="4"/>
        <v>18</v>
      </c>
      <c r="N32">
        <f t="shared" si="5"/>
        <v>8.9928750000000015</v>
      </c>
      <c r="P32" t="str">
        <f t="shared" si="6"/>
        <v>17.763</v>
      </c>
      <c r="Q32" t="str">
        <f t="shared" si="7"/>
        <v>6.5924</v>
      </c>
      <c r="R32" t="str">
        <f t="shared" si="8"/>
        <v>18.0</v>
      </c>
      <c r="S32" t="str">
        <f t="shared" si="9"/>
        <v>7.7512</v>
      </c>
      <c r="T32" t="str">
        <f t="shared" si="10"/>
        <v>18.0</v>
      </c>
      <c r="U32" t="str">
        <f t="shared" si="11"/>
        <v>8.9929</v>
      </c>
      <c r="AB32" t="str">
        <f t="shared" si="12"/>
        <v>C 17.763 6.592425 18 7.751175 18 8.992875</v>
      </c>
      <c r="AE32" t="str">
        <f t="shared" si="13"/>
        <v>C 17.763 6.5924 18.0 7.7512 18.0 8.9929</v>
      </c>
    </row>
    <row r="33" spans="1:31" x14ac:dyDescent="0.3">
      <c r="A33" t="s">
        <v>0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I33" t="str">
        <f t="shared" si="0"/>
        <v/>
      </c>
      <c r="J33" t="str">
        <f t="shared" si="1"/>
        <v/>
      </c>
      <c r="K33" t="str">
        <f t="shared" si="2"/>
        <v/>
      </c>
      <c r="L33" t="str">
        <f t="shared" si="3"/>
        <v/>
      </c>
      <c r="M33" t="str">
        <f t="shared" si="4"/>
        <v/>
      </c>
      <c r="N33" t="str">
        <f t="shared" si="5"/>
        <v/>
      </c>
      <c r="P33" t="str">
        <f t="shared" si="6"/>
        <v/>
      </c>
      <c r="Q33" t="str">
        <f t="shared" si="7"/>
        <v/>
      </c>
      <c r="R33" t="str">
        <f t="shared" si="8"/>
        <v/>
      </c>
      <c r="S33" t="str">
        <f t="shared" si="9"/>
        <v/>
      </c>
      <c r="T33" t="str">
        <f t="shared" si="10"/>
        <v/>
      </c>
      <c r="U33" t="str">
        <f t="shared" si="11"/>
        <v/>
      </c>
      <c r="AB33" t="str">
        <f t="shared" si="12"/>
        <v xml:space="preserve">Z </v>
      </c>
      <c r="AE33" t="str">
        <f t="shared" si="13"/>
        <v xml:space="preserve">Z </v>
      </c>
    </row>
    <row r="34" spans="1:31" x14ac:dyDescent="0.3">
      <c r="A34" t="s">
        <v>1</v>
      </c>
      <c r="B34">
        <v>21.156400000000001</v>
      </c>
      <c r="C34">
        <v>11.990500000000001</v>
      </c>
      <c r="D34" t="s">
        <v>77</v>
      </c>
      <c r="E34" t="s">
        <v>77</v>
      </c>
      <c r="F34" t="s">
        <v>77</v>
      </c>
      <c r="G34" t="s">
        <v>77</v>
      </c>
      <c r="I34">
        <f t="shared" si="0"/>
        <v>15.8673</v>
      </c>
      <c r="J34">
        <f t="shared" si="1"/>
        <v>8.9928750000000015</v>
      </c>
      <c r="K34" t="e">
        <f t="shared" si="2"/>
        <v>#VALUE!</v>
      </c>
      <c r="L34" t="e">
        <f t="shared" si="3"/>
        <v>#VALUE!</v>
      </c>
      <c r="M34" t="e">
        <f t="shared" si="4"/>
        <v>#VALUE!</v>
      </c>
      <c r="N34" t="e">
        <f t="shared" si="5"/>
        <v>#VALUE!</v>
      </c>
      <c r="P34" t="str">
        <f t="shared" ref="P34:P89" si="14">TEXT(IF($A34="Z","",$I34+$M$9),$A$4)</f>
        <v>15.8673</v>
      </c>
      <c r="Q34" t="str">
        <f t="shared" ref="Q34:Q89" si="15">TEXT(IF($A34="Z","",$J34+$M$12),$A$4)</f>
        <v>8.9929</v>
      </c>
      <c r="R34" t="e">
        <f t="shared" ref="R34:R89" si="16">TEXT(IF($A34="Z","",$K34+$M$9),$A$4)</f>
        <v>#VALUE!</v>
      </c>
      <c r="S34" t="e">
        <f t="shared" ref="S34:S89" si="17">TEXT(IF($A34="Z","",$L34+$M$12),$A$4)</f>
        <v>#VALUE!</v>
      </c>
      <c r="T34" t="e">
        <f t="shared" ref="T34:T89" si="18">TEXT(IF($A34="Z","",$M34+$M$9),$A$4)</f>
        <v>#VALUE!</v>
      </c>
      <c r="U34" t="e">
        <f t="shared" ref="U34:U89" si="19">TEXT(IF($A34="Z","",$N34+$M$12),$A$4)</f>
        <v>#VALUE!</v>
      </c>
      <c r="AB34" t="str">
        <f t="shared" si="12"/>
        <v>M 15.8673 8.992875</v>
      </c>
      <c r="AE34" t="str">
        <f t="shared" si="13"/>
        <v>M 15.8673 8.9929</v>
      </c>
    </row>
    <row r="35" spans="1:31" x14ac:dyDescent="0.3">
      <c r="A35" t="s">
        <v>2</v>
      </c>
      <c r="B35">
        <v>21.156400000000001</v>
      </c>
      <c r="C35">
        <v>10.688800000000001</v>
      </c>
      <c r="D35">
        <v>20.925699999999999</v>
      </c>
      <c r="E35">
        <v>9.4724000000000004</v>
      </c>
      <c r="F35">
        <v>20.464500000000001</v>
      </c>
      <c r="G35">
        <v>8.3412000000000006</v>
      </c>
      <c r="I35">
        <f>IF(ISBLANK($A35),"",IF(NOT($A35="Z"),B35*$G$11,""))</f>
        <v>15.8673</v>
      </c>
      <c r="J35">
        <f>IF(ISBLANK($A35),"",IF(NOT($A35="Z"),C35*$G$11,""))</f>
        <v>8.0166000000000004</v>
      </c>
      <c r="K35">
        <f t="shared" ref="K35:N35" si="20">IF(ISBLANK($A35),"",IF(NOT($A35="Z"),D35*$G$11,""))</f>
        <v>15.694274999999999</v>
      </c>
      <c r="L35">
        <f t="shared" si="20"/>
        <v>7.1043000000000003</v>
      </c>
      <c r="M35">
        <f t="shared" si="20"/>
        <v>15.348375000000001</v>
      </c>
      <c r="N35">
        <f t="shared" si="20"/>
        <v>6.2559000000000005</v>
      </c>
      <c r="P35" t="str">
        <f t="shared" si="14"/>
        <v>15.8673</v>
      </c>
      <c r="Q35" t="str">
        <f t="shared" si="15"/>
        <v>8.0166</v>
      </c>
      <c r="R35" t="str">
        <f t="shared" si="16"/>
        <v>15.6943</v>
      </c>
      <c r="S35" t="str">
        <f t="shared" si="17"/>
        <v>7.1043</v>
      </c>
      <c r="T35" t="str">
        <f t="shared" si="18"/>
        <v>15.3484</v>
      </c>
      <c r="U35" t="str">
        <f t="shared" si="19"/>
        <v>6.2559</v>
      </c>
      <c r="AB35" t="str">
        <f t="shared" ref="AB35:AB89" si="21">$A35&amp;" "&amp;IF(OR($A35="M",$A35="L", $A35="C",$A35="H",$A35="Q",$A35="S",$A35="T"),$P35,"")&amp;IF(OR($A35="M",$A35="L", $A35="C",$A35="Q",$A35="S",$A35="T",$A35="V")," "&amp;$Q35,"")&amp;IF(OR($A35="C",$A35="Q",$A35="S")," "&amp;$R35&amp;" "&amp;$S35,"")&amp;IF($A35="A"," "&amp;$V35&amp;" "&amp;$W35&amp;" "&amp;$X35&amp;" "&amp;$Y35&amp;" "&amp;$Z35,"")&amp;IF(OR($A35="C",$A35="A")," "&amp;$T35&amp;" "&amp;$U35,"")</f>
        <v>C 15.8673 8.0166 15.6943 7.1043 15.3484 6.2559</v>
      </c>
      <c r="AE35" t="str">
        <f t="shared" si="13"/>
        <v>C 15.8673 8.0166 15.6943 7.1043 15.3484 6.2559</v>
      </c>
    </row>
    <row r="36" spans="1:31" x14ac:dyDescent="0.3">
      <c r="A36" t="s">
        <v>2</v>
      </c>
      <c r="B36">
        <v>20.0032</v>
      </c>
      <c r="C36">
        <v>7.2100999999999997</v>
      </c>
      <c r="D36">
        <v>19.361799999999999</v>
      </c>
      <c r="E36">
        <v>6.2275</v>
      </c>
      <c r="F36">
        <v>18.540299999999998</v>
      </c>
      <c r="G36">
        <v>5.3933999999999997</v>
      </c>
      <c r="I36">
        <f t="shared" ref="I36:I66" si="22">IF(ISBLANK($A36),"",IF(NOT($A36="Z"),B36*$G$11,""))</f>
        <v>15.0024</v>
      </c>
      <c r="J36">
        <f t="shared" ref="J36:J66" si="23">IF(ISBLANK($A36),"",IF(NOT($A36="Z"),C36*$G$11,""))</f>
        <v>5.4075749999999996</v>
      </c>
      <c r="K36">
        <f t="shared" ref="K36:K66" si="24">IF(ISBLANK($A36),"",IF(NOT($A36="Z"),D36*$G$11,""))</f>
        <v>14.521349999999998</v>
      </c>
      <c r="L36">
        <f t="shared" ref="L36:L66" si="25">IF(ISBLANK($A36),"",IF(NOT($A36="Z"),E36*$G$11,""))</f>
        <v>4.6706250000000002</v>
      </c>
      <c r="M36">
        <f t="shared" ref="M36:M66" si="26">IF(ISBLANK($A36),"",IF(NOT($A36="Z"),F36*$G$11,""))</f>
        <v>13.905224999999998</v>
      </c>
      <c r="N36">
        <f t="shared" ref="N36:N66" si="27">IF(ISBLANK($A36),"",IF(NOT($A36="Z"),G36*$G$11,""))</f>
        <v>4.0450499999999998</v>
      </c>
      <c r="P36" t="str">
        <f t="shared" si="14"/>
        <v>15.0024</v>
      </c>
      <c r="Q36" t="str">
        <f t="shared" si="15"/>
        <v>5.4076</v>
      </c>
      <c r="R36" t="str">
        <f t="shared" si="16"/>
        <v>14.5214</v>
      </c>
      <c r="S36" t="str">
        <f t="shared" si="17"/>
        <v>4.6706</v>
      </c>
      <c r="T36" t="str">
        <f t="shared" si="18"/>
        <v>13.9052</v>
      </c>
      <c r="U36" t="str">
        <f t="shared" si="19"/>
        <v>4.0451</v>
      </c>
      <c r="AB36" t="str">
        <f t="shared" si="21"/>
        <v>C 15.0024 5.4076 14.5214 4.6706 13.9052 4.0451</v>
      </c>
      <c r="AE36" t="str">
        <f t="shared" si="13"/>
        <v>C 15.0024 5.4076 14.5214 4.6706 13.9052 4.0451</v>
      </c>
    </row>
    <row r="37" spans="1:31" x14ac:dyDescent="0.3">
      <c r="A37" t="s">
        <v>2</v>
      </c>
      <c r="B37">
        <v>17.718800000000002</v>
      </c>
      <c r="C37">
        <v>4.5591999999999997</v>
      </c>
      <c r="D37">
        <v>16.748799999999999</v>
      </c>
      <c r="E37">
        <v>3.9020999999999999</v>
      </c>
      <c r="F37">
        <v>15.6303</v>
      </c>
      <c r="G37">
        <v>3.4218000000000002</v>
      </c>
      <c r="I37">
        <f t="shared" si="22"/>
        <v>13.289100000000001</v>
      </c>
      <c r="J37">
        <f t="shared" si="23"/>
        <v>3.4193999999999996</v>
      </c>
      <c r="K37">
        <f t="shared" si="24"/>
        <v>12.561599999999999</v>
      </c>
      <c r="L37">
        <f t="shared" si="25"/>
        <v>2.9265749999999997</v>
      </c>
      <c r="M37">
        <f t="shared" si="26"/>
        <v>11.722725000000001</v>
      </c>
      <c r="N37">
        <f t="shared" si="27"/>
        <v>2.5663499999999999</v>
      </c>
      <c r="P37" t="str">
        <f t="shared" si="14"/>
        <v>13.2891</v>
      </c>
      <c r="Q37" t="str">
        <f t="shared" si="15"/>
        <v>3.4194</v>
      </c>
      <c r="R37" t="str">
        <f t="shared" si="16"/>
        <v>12.5616</v>
      </c>
      <c r="S37" t="str">
        <f t="shared" si="17"/>
        <v>2.9266</v>
      </c>
      <c r="T37" t="str">
        <f t="shared" si="18"/>
        <v>11.7227</v>
      </c>
      <c r="U37" t="str">
        <f t="shared" si="19"/>
        <v>2.5664</v>
      </c>
      <c r="AB37" t="str">
        <f t="shared" si="21"/>
        <v>C 13.2891 3.4194 12.5616 2.9266 11.7227 2.5664</v>
      </c>
      <c r="AE37" t="str">
        <f t="shared" si="13"/>
        <v>C 13.2891 3.4194 12.5616 2.9266 11.7227 2.5664</v>
      </c>
    </row>
    <row r="38" spans="1:31" x14ac:dyDescent="0.3">
      <c r="A38" t="s">
        <v>2</v>
      </c>
      <c r="B38">
        <v>14.511799999999999</v>
      </c>
      <c r="C38">
        <v>2.9415</v>
      </c>
      <c r="D38">
        <v>13.3017</v>
      </c>
      <c r="E38">
        <v>2.7014</v>
      </c>
      <c r="F38">
        <v>12</v>
      </c>
      <c r="G38">
        <v>2.7014</v>
      </c>
      <c r="I38">
        <f t="shared" si="22"/>
        <v>10.883849999999999</v>
      </c>
      <c r="J38">
        <f t="shared" si="23"/>
        <v>2.2061250000000001</v>
      </c>
      <c r="K38">
        <f t="shared" si="24"/>
        <v>9.9762750000000011</v>
      </c>
      <c r="L38">
        <f t="shared" si="25"/>
        <v>2.0260500000000001</v>
      </c>
      <c r="M38">
        <f t="shared" si="26"/>
        <v>9</v>
      </c>
      <c r="N38">
        <f t="shared" si="27"/>
        <v>2.0260500000000001</v>
      </c>
      <c r="P38" t="str">
        <f t="shared" si="14"/>
        <v>10.8839</v>
      </c>
      <c r="Q38" t="str">
        <f t="shared" si="15"/>
        <v>2.2061</v>
      </c>
      <c r="R38" t="str">
        <f t="shared" si="16"/>
        <v>9.9763</v>
      </c>
      <c r="S38" t="str">
        <f t="shared" si="17"/>
        <v>2.0261</v>
      </c>
      <c r="T38" t="str">
        <f t="shared" si="18"/>
        <v>9.0</v>
      </c>
      <c r="U38" t="str">
        <f t="shared" si="19"/>
        <v>2.0261</v>
      </c>
      <c r="AB38" t="str">
        <f t="shared" si="21"/>
        <v>C 10.8839 2.2061 9.9763 2.0261 9.0 2.0261</v>
      </c>
      <c r="AE38" t="str">
        <f t="shared" si="13"/>
        <v>C 10.8839 2.2061 9.9763 2.0261 9.0 2.0261</v>
      </c>
    </row>
    <row r="39" spans="1:31" x14ac:dyDescent="0.3">
      <c r="A39" t="s">
        <v>2</v>
      </c>
      <c r="B39">
        <v>10.685600000000001</v>
      </c>
      <c r="C39">
        <v>2.7014</v>
      </c>
      <c r="D39">
        <v>9.4724000000000004</v>
      </c>
      <c r="E39">
        <v>2.9415</v>
      </c>
      <c r="F39">
        <v>8.3602000000000007</v>
      </c>
      <c r="G39">
        <v>3.4218000000000002</v>
      </c>
      <c r="I39">
        <f t="shared" si="22"/>
        <v>8.0142000000000007</v>
      </c>
      <c r="J39">
        <f t="shared" si="23"/>
        <v>2.0260500000000001</v>
      </c>
      <c r="K39">
        <f t="shared" si="24"/>
        <v>7.1043000000000003</v>
      </c>
      <c r="L39">
        <f t="shared" si="25"/>
        <v>2.2061250000000001</v>
      </c>
      <c r="M39">
        <f t="shared" si="26"/>
        <v>6.270150000000001</v>
      </c>
      <c r="N39">
        <f t="shared" si="27"/>
        <v>2.5663499999999999</v>
      </c>
      <c r="P39" t="str">
        <f t="shared" si="14"/>
        <v>8.0142</v>
      </c>
      <c r="Q39" t="str">
        <f t="shared" si="15"/>
        <v>2.0261</v>
      </c>
      <c r="R39" t="str">
        <f t="shared" si="16"/>
        <v>7.1043</v>
      </c>
      <c r="S39" t="str">
        <f t="shared" si="17"/>
        <v>2.2061</v>
      </c>
      <c r="T39" t="str">
        <f t="shared" si="18"/>
        <v>6.2702</v>
      </c>
      <c r="U39" t="str">
        <f t="shared" si="19"/>
        <v>2.5664</v>
      </c>
      <c r="AB39" t="str">
        <f t="shared" si="21"/>
        <v>C 8.0142 2.0261 7.1043 2.2061 6.2702 2.5664</v>
      </c>
      <c r="AE39" t="str">
        <f t="shared" si="13"/>
        <v>C 8.0142 2.0261 7.1043 2.2061 6.2702 2.5664</v>
      </c>
    </row>
    <row r="40" spans="1:31" x14ac:dyDescent="0.3">
      <c r="A40" t="s">
        <v>2</v>
      </c>
      <c r="B40">
        <v>7.2480000000000002</v>
      </c>
      <c r="C40">
        <v>3.9020999999999999</v>
      </c>
      <c r="D40">
        <v>6.2812000000000001</v>
      </c>
      <c r="E40">
        <v>4.5591999999999997</v>
      </c>
      <c r="F40">
        <v>5.4596999999999998</v>
      </c>
      <c r="G40">
        <v>5.3933999999999997</v>
      </c>
      <c r="I40">
        <f t="shared" si="22"/>
        <v>5.4359999999999999</v>
      </c>
      <c r="J40">
        <f t="shared" si="23"/>
        <v>2.9265749999999997</v>
      </c>
      <c r="K40">
        <f t="shared" si="24"/>
        <v>4.7109000000000005</v>
      </c>
      <c r="L40">
        <f t="shared" si="25"/>
        <v>3.4193999999999996</v>
      </c>
      <c r="M40">
        <f t="shared" si="26"/>
        <v>4.0947750000000003</v>
      </c>
      <c r="N40">
        <f t="shared" si="27"/>
        <v>4.0450499999999998</v>
      </c>
      <c r="P40" t="str">
        <f t="shared" si="14"/>
        <v>5.436</v>
      </c>
      <c r="Q40" t="str">
        <f t="shared" si="15"/>
        <v>2.9266</v>
      </c>
      <c r="R40" t="str">
        <f t="shared" si="16"/>
        <v>4.7109</v>
      </c>
      <c r="S40" t="str">
        <f t="shared" si="17"/>
        <v>3.4194</v>
      </c>
      <c r="T40" t="str">
        <f t="shared" si="18"/>
        <v>4.0948</v>
      </c>
      <c r="U40" t="str">
        <f t="shared" si="19"/>
        <v>4.0451</v>
      </c>
      <c r="AB40" t="str">
        <f t="shared" si="21"/>
        <v>C 5.436 2.9266 4.7109 3.4194 4.0948 4.0451</v>
      </c>
      <c r="AE40" t="str">
        <f t="shared" si="13"/>
        <v>C 5.436 2.9266 4.7109 3.4194 4.0948 4.0451</v>
      </c>
    </row>
    <row r="41" spans="1:31" x14ac:dyDescent="0.3">
      <c r="A41" t="s">
        <v>2</v>
      </c>
      <c r="B41">
        <v>4.6382000000000003</v>
      </c>
      <c r="C41">
        <v>6.2275</v>
      </c>
      <c r="D41">
        <v>3.9967999999999999</v>
      </c>
      <c r="E41">
        <v>7.2100999999999997</v>
      </c>
      <c r="F41">
        <v>3.5354999999999999</v>
      </c>
      <c r="G41">
        <v>8.3412000000000006</v>
      </c>
      <c r="I41">
        <f t="shared" si="22"/>
        <v>3.47865</v>
      </c>
      <c r="J41">
        <f t="shared" si="23"/>
        <v>4.6706250000000002</v>
      </c>
      <c r="K41">
        <f t="shared" si="24"/>
        <v>2.9975999999999998</v>
      </c>
      <c r="L41">
        <f t="shared" si="25"/>
        <v>5.4075749999999996</v>
      </c>
      <c r="M41">
        <f t="shared" si="26"/>
        <v>2.6516250000000001</v>
      </c>
      <c r="N41">
        <f t="shared" si="27"/>
        <v>6.2559000000000005</v>
      </c>
      <c r="P41" t="str">
        <f t="shared" si="14"/>
        <v>3.4787</v>
      </c>
      <c r="Q41" t="str">
        <f t="shared" si="15"/>
        <v>4.6706</v>
      </c>
      <c r="R41" t="str">
        <f t="shared" si="16"/>
        <v>2.9976</v>
      </c>
      <c r="S41" t="str">
        <f t="shared" si="17"/>
        <v>5.4076</v>
      </c>
      <c r="T41" t="str">
        <f t="shared" si="18"/>
        <v>2.6516</v>
      </c>
      <c r="U41" t="str">
        <f t="shared" si="19"/>
        <v>6.2559</v>
      </c>
      <c r="AB41" t="str">
        <f t="shared" si="21"/>
        <v>C 3.4787 4.6706 2.9976 5.4076 2.6516 6.2559</v>
      </c>
      <c r="AE41" t="str">
        <f t="shared" si="13"/>
        <v>C 3.4787 4.6706 2.9976 5.4076 2.6516 6.2559</v>
      </c>
    </row>
    <row r="42" spans="1:31" x14ac:dyDescent="0.3">
      <c r="A42" t="s">
        <v>2</v>
      </c>
      <c r="B42">
        <v>3.0741999999999998</v>
      </c>
      <c r="C42">
        <v>9.4724000000000004</v>
      </c>
      <c r="D42">
        <v>2.8435999999999999</v>
      </c>
      <c r="E42">
        <v>10.688800000000001</v>
      </c>
      <c r="F42">
        <v>2.8435999999999999</v>
      </c>
      <c r="G42">
        <v>11.990500000000001</v>
      </c>
      <c r="I42">
        <f t="shared" si="22"/>
        <v>2.30565</v>
      </c>
      <c r="J42">
        <f t="shared" si="23"/>
        <v>7.1043000000000003</v>
      </c>
      <c r="K42">
        <f t="shared" si="24"/>
        <v>2.1326999999999998</v>
      </c>
      <c r="L42">
        <f t="shared" si="25"/>
        <v>8.0166000000000004</v>
      </c>
      <c r="M42">
        <f t="shared" si="26"/>
        <v>2.1326999999999998</v>
      </c>
      <c r="N42">
        <f t="shared" si="27"/>
        <v>8.9928750000000015</v>
      </c>
      <c r="P42" t="str">
        <f t="shared" si="14"/>
        <v>2.3057</v>
      </c>
      <c r="Q42" t="str">
        <f t="shared" si="15"/>
        <v>7.1043</v>
      </c>
      <c r="R42" t="str">
        <f t="shared" si="16"/>
        <v>2.1327</v>
      </c>
      <c r="S42" t="str">
        <f t="shared" si="17"/>
        <v>8.0166</v>
      </c>
      <c r="T42" t="str">
        <f t="shared" si="18"/>
        <v>2.1327</v>
      </c>
      <c r="U42" t="str">
        <f t="shared" si="19"/>
        <v>8.9929</v>
      </c>
      <c r="AB42" t="str">
        <f t="shared" si="21"/>
        <v>C 2.3057 7.1043 2.1327 8.0166 2.1327 8.9929</v>
      </c>
      <c r="AE42" t="str">
        <f t="shared" si="13"/>
        <v>C 2.3057 7.1043 2.1327 8.0166 2.1327 8.9929</v>
      </c>
    </row>
    <row r="43" spans="1:31" x14ac:dyDescent="0.3">
      <c r="A43" t="s">
        <v>2</v>
      </c>
      <c r="B43">
        <v>2.8435999999999999</v>
      </c>
      <c r="C43">
        <v>13.3049</v>
      </c>
      <c r="D43">
        <v>3.0741999999999998</v>
      </c>
      <c r="E43">
        <v>14.5276</v>
      </c>
      <c r="F43">
        <v>3.5354999999999999</v>
      </c>
      <c r="G43">
        <v>15.658799999999999</v>
      </c>
      <c r="I43">
        <f t="shared" si="22"/>
        <v>2.1326999999999998</v>
      </c>
      <c r="J43">
        <f t="shared" si="23"/>
        <v>9.9786749999999991</v>
      </c>
      <c r="K43">
        <f t="shared" si="24"/>
        <v>2.30565</v>
      </c>
      <c r="L43">
        <f t="shared" si="25"/>
        <v>10.8957</v>
      </c>
      <c r="M43">
        <f t="shared" si="26"/>
        <v>2.6516250000000001</v>
      </c>
      <c r="N43">
        <f t="shared" si="27"/>
        <v>11.7441</v>
      </c>
      <c r="P43" t="str">
        <f t="shared" si="14"/>
        <v>2.1327</v>
      </c>
      <c r="Q43" t="str">
        <f t="shared" si="15"/>
        <v>9.9787</v>
      </c>
      <c r="R43" t="str">
        <f t="shared" si="16"/>
        <v>2.3057</v>
      </c>
      <c r="S43" t="str">
        <f t="shared" si="17"/>
        <v>10.8957</v>
      </c>
      <c r="T43" t="str">
        <f t="shared" si="18"/>
        <v>2.6516</v>
      </c>
      <c r="U43" t="str">
        <f t="shared" si="19"/>
        <v>11.7441</v>
      </c>
      <c r="AB43" t="str">
        <f t="shared" si="21"/>
        <v>C 2.1327 9.9787 2.3057 10.8957 2.6516 11.7441</v>
      </c>
      <c r="AE43" t="str">
        <f t="shared" si="13"/>
        <v>C 2.1327 9.9787 2.3057 10.8957 2.6516 11.7441</v>
      </c>
    </row>
    <row r="44" spans="1:31" x14ac:dyDescent="0.3">
      <c r="A44" t="s">
        <v>2</v>
      </c>
      <c r="B44">
        <v>3.9967999999999999</v>
      </c>
      <c r="C44">
        <v>16.789899999999999</v>
      </c>
      <c r="D44">
        <v>4.6382000000000003</v>
      </c>
      <c r="E44">
        <v>17.772500000000001</v>
      </c>
      <c r="F44">
        <v>5.4596999999999998</v>
      </c>
      <c r="G44">
        <v>18.6066</v>
      </c>
      <c r="I44">
        <f t="shared" si="22"/>
        <v>2.9975999999999998</v>
      </c>
      <c r="J44">
        <f t="shared" si="23"/>
        <v>12.592424999999999</v>
      </c>
      <c r="K44">
        <f t="shared" si="24"/>
        <v>3.47865</v>
      </c>
      <c r="L44">
        <f t="shared" si="25"/>
        <v>13.329375000000001</v>
      </c>
      <c r="M44">
        <f t="shared" si="26"/>
        <v>4.0947750000000003</v>
      </c>
      <c r="N44">
        <f t="shared" si="27"/>
        <v>13.95495</v>
      </c>
      <c r="P44" t="str">
        <f t="shared" si="14"/>
        <v>2.9976</v>
      </c>
      <c r="Q44" t="str">
        <f t="shared" si="15"/>
        <v>12.5924</v>
      </c>
      <c r="R44" t="str">
        <f t="shared" si="16"/>
        <v>3.4787</v>
      </c>
      <c r="S44" t="str">
        <f t="shared" si="17"/>
        <v>13.3294</v>
      </c>
      <c r="T44" t="str">
        <f t="shared" si="18"/>
        <v>4.0948</v>
      </c>
      <c r="U44" t="str">
        <f t="shared" si="19"/>
        <v>13.955</v>
      </c>
      <c r="AB44" t="str">
        <f t="shared" si="21"/>
        <v>C 2.9976 12.5924 3.4787 13.3294 4.0948 13.955</v>
      </c>
      <c r="AE44" t="str">
        <f t="shared" si="13"/>
        <v>C 2.9976 12.5924 3.4787 13.3294 4.0948 13.955</v>
      </c>
    </row>
    <row r="45" spans="1:31" x14ac:dyDescent="0.3">
      <c r="A45" t="s">
        <v>2</v>
      </c>
      <c r="B45">
        <v>6.2812000000000001</v>
      </c>
      <c r="C45">
        <v>19.440799999999999</v>
      </c>
      <c r="D45">
        <v>7.2480000000000002</v>
      </c>
      <c r="E45">
        <v>20.097899999999999</v>
      </c>
      <c r="F45">
        <v>8.3602000000000007</v>
      </c>
      <c r="G45">
        <v>20.578199999999999</v>
      </c>
      <c r="I45">
        <f t="shared" si="22"/>
        <v>4.7109000000000005</v>
      </c>
      <c r="J45">
        <f t="shared" si="23"/>
        <v>14.5806</v>
      </c>
      <c r="K45">
        <f t="shared" si="24"/>
        <v>5.4359999999999999</v>
      </c>
      <c r="L45">
        <f t="shared" si="25"/>
        <v>15.073425</v>
      </c>
      <c r="M45">
        <f t="shared" si="26"/>
        <v>6.270150000000001</v>
      </c>
      <c r="N45">
        <f t="shared" si="27"/>
        <v>15.43365</v>
      </c>
      <c r="P45" t="str">
        <f t="shared" si="14"/>
        <v>4.7109</v>
      </c>
      <c r="Q45" t="str">
        <f t="shared" si="15"/>
        <v>14.5806</v>
      </c>
      <c r="R45" t="str">
        <f t="shared" si="16"/>
        <v>5.436</v>
      </c>
      <c r="S45" t="str">
        <f t="shared" si="17"/>
        <v>15.0734</v>
      </c>
      <c r="T45" t="str">
        <f t="shared" si="18"/>
        <v>6.2702</v>
      </c>
      <c r="U45" t="str">
        <f t="shared" si="19"/>
        <v>15.4337</v>
      </c>
      <c r="AB45" t="str">
        <f t="shared" si="21"/>
        <v>C 4.7109 14.5806 5.436 15.0734 6.2702 15.4337</v>
      </c>
      <c r="AE45" t="str">
        <f t="shared" si="13"/>
        <v>C 4.7109 14.5806 5.436 15.0734 6.2702 15.4337</v>
      </c>
    </row>
    <row r="46" spans="1:31" x14ac:dyDescent="0.3">
      <c r="A46" t="s">
        <v>2</v>
      </c>
      <c r="B46">
        <v>9.4724000000000004</v>
      </c>
      <c r="C46">
        <v>21.058499999999999</v>
      </c>
      <c r="D46">
        <v>10.685600000000001</v>
      </c>
      <c r="E46">
        <v>21.2986</v>
      </c>
      <c r="F46">
        <v>12</v>
      </c>
      <c r="G46">
        <v>21.2986</v>
      </c>
      <c r="I46">
        <f t="shared" si="22"/>
        <v>7.1043000000000003</v>
      </c>
      <c r="J46">
        <f t="shared" si="23"/>
        <v>15.793875</v>
      </c>
      <c r="K46">
        <f t="shared" si="24"/>
        <v>8.0142000000000007</v>
      </c>
      <c r="L46">
        <f t="shared" si="25"/>
        <v>15.97395</v>
      </c>
      <c r="M46">
        <f t="shared" si="26"/>
        <v>9</v>
      </c>
      <c r="N46">
        <f t="shared" si="27"/>
        <v>15.97395</v>
      </c>
      <c r="P46" t="str">
        <f t="shared" si="14"/>
        <v>7.1043</v>
      </c>
      <c r="Q46" t="str">
        <f t="shared" si="15"/>
        <v>15.7939</v>
      </c>
      <c r="R46" t="str">
        <f t="shared" si="16"/>
        <v>8.0142</v>
      </c>
      <c r="S46" t="str">
        <f t="shared" si="17"/>
        <v>15.974</v>
      </c>
      <c r="T46" t="str">
        <f t="shared" si="18"/>
        <v>9.0</v>
      </c>
      <c r="U46" t="str">
        <f t="shared" si="19"/>
        <v>15.974</v>
      </c>
      <c r="AB46" t="str">
        <f t="shared" si="21"/>
        <v>C 7.1043 15.7939 8.0142 15.974 9.0 15.974</v>
      </c>
      <c r="AE46" t="str">
        <f t="shared" si="13"/>
        <v>C 7.1043 15.7939 8.0142 15.974 9.0 15.974</v>
      </c>
    </row>
    <row r="47" spans="1:31" x14ac:dyDescent="0.3">
      <c r="A47" t="s">
        <v>2</v>
      </c>
      <c r="B47">
        <v>13.3017</v>
      </c>
      <c r="C47">
        <v>21.2986</v>
      </c>
      <c r="D47">
        <v>14.511799999999999</v>
      </c>
      <c r="E47">
        <v>21.058499999999999</v>
      </c>
      <c r="F47">
        <v>15.6303</v>
      </c>
      <c r="G47">
        <v>20.578199999999999</v>
      </c>
      <c r="I47">
        <f t="shared" si="22"/>
        <v>9.9762750000000011</v>
      </c>
      <c r="J47">
        <f t="shared" si="23"/>
        <v>15.97395</v>
      </c>
      <c r="K47">
        <f t="shared" si="24"/>
        <v>10.883849999999999</v>
      </c>
      <c r="L47">
        <f t="shared" si="25"/>
        <v>15.793875</v>
      </c>
      <c r="M47">
        <f t="shared" si="26"/>
        <v>11.722725000000001</v>
      </c>
      <c r="N47">
        <f t="shared" si="27"/>
        <v>15.43365</v>
      </c>
      <c r="P47" t="str">
        <f t="shared" si="14"/>
        <v>9.9763</v>
      </c>
      <c r="Q47" t="str">
        <f t="shared" si="15"/>
        <v>15.974</v>
      </c>
      <c r="R47" t="str">
        <f t="shared" si="16"/>
        <v>10.8839</v>
      </c>
      <c r="S47" t="str">
        <f t="shared" si="17"/>
        <v>15.7939</v>
      </c>
      <c r="T47" t="str">
        <f t="shared" si="18"/>
        <v>11.7227</v>
      </c>
      <c r="U47" t="str">
        <f t="shared" si="19"/>
        <v>15.4337</v>
      </c>
      <c r="AB47" t="str">
        <f t="shared" si="21"/>
        <v>C 9.9763 15.974 10.8839 15.7939 11.7227 15.4337</v>
      </c>
      <c r="AE47" t="str">
        <f t="shared" si="13"/>
        <v>C 9.9763 15.974 10.8839 15.7939 11.7227 15.4337</v>
      </c>
    </row>
    <row r="48" spans="1:31" x14ac:dyDescent="0.3">
      <c r="A48" t="s">
        <v>2</v>
      </c>
      <c r="B48">
        <v>16.748799999999999</v>
      </c>
      <c r="C48">
        <v>20.097899999999999</v>
      </c>
      <c r="D48">
        <v>17.718800000000002</v>
      </c>
      <c r="E48">
        <v>19.440799999999999</v>
      </c>
      <c r="F48">
        <v>18.540299999999998</v>
      </c>
      <c r="G48">
        <v>18.6066</v>
      </c>
      <c r="I48">
        <f t="shared" si="22"/>
        <v>12.561599999999999</v>
      </c>
      <c r="J48">
        <f t="shared" si="23"/>
        <v>15.073425</v>
      </c>
      <c r="K48">
        <f t="shared" si="24"/>
        <v>13.289100000000001</v>
      </c>
      <c r="L48">
        <f t="shared" si="25"/>
        <v>14.5806</v>
      </c>
      <c r="M48">
        <f t="shared" si="26"/>
        <v>13.905224999999998</v>
      </c>
      <c r="N48">
        <f t="shared" si="27"/>
        <v>13.95495</v>
      </c>
      <c r="P48" t="str">
        <f t="shared" si="14"/>
        <v>12.5616</v>
      </c>
      <c r="Q48" t="str">
        <f t="shared" si="15"/>
        <v>15.0734</v>
      </c>
      <c r="R48" t="str">
        <f t="shared" si="16"/>
        <v>13.2891</v>
      </c>
      <c r="S48" t="str">
        <f t="shared" si="17"/>
        <v>14.5806</v>
      </c>
      <c r="T48" t="str">
        <f t="shared" si="18"/>
        <v>13.9052</v>
      </c>
      <c r="U48" t="str">
        <f t="shared" si="19"/>
        <v>13.955</v>
      </c>
      <c r="AB48" t="str">
        <f t="shared" si="21"/>
        <v>C 12.5616 15.0734 13.2891 14.5806 13.9052 13.955</v>
      </c>
      <c r="AE48" t="str">
        <f t="shared" si="13"/>
        <v>C 12.5616 15.0734 13.2891 14.5806 13.9052 13.955</v>
      </c>
    </row>
    <row r="49" spans="1:31" x14ac:dyDescent="0.3">
      <c r="A49" t="s">
        <v>2</v>
      </c>
      <c r="B49">
        <v>19.361799999999999</v>
      </c>
      <c r="C49">
        <v>17.772500000000001</v>
      </c>
      <c r="D49">
        <v>20.0032</v>
      </c>
      <c r="E49">
        <v>16.789899999999999</v>
      </c>
      <c r="F49">
        <v>20.464500000000001</v>
      </c>
      <c r="G49">
        <v>15.658799999999999</v>
      </c>
      <c r="I49">
        <f t="shared" si="22"/>
        <v>14.521349999999998</v>
      </c>
      <c r="J49">
        <f t="shared" si="23"/>
        <v>13.329375000000001</v>
      </c>
      <c r="K49">
        <f t="shared" si="24"/>
        <v>15.0024</v>
      </c>
      <c r="L49">
        <f t="shared" si="25"/>
        <v>12.592424999999999</v>
      </c>
      <c r="M49">
        <f t="shared" si="26"/>
        <v>15.348375000000001</v>
      </c>
      <c r="N49">
        <f t="shared" si="27"/>
        <v>11.7441</v>
      </c>
      <c r="P49" t="str">
        <f t="shared" si="14"/>
        <v>14.5214</v>
      </c>
      <c r="Q49" t="str">
        <f t="shared" si="15"/>
        <v>13.3294</v>
      </c>
      <c r="R49" t="str">
        <f t="shared" si="16"/>
        <v>15.0024</v>
      </c>
      <c r="S49" t="str">
        <f t="shared" si="17"/>
        <v>12.5924</v>
      </c>
      <c r="T49" t="str">
        <f t="shared" si="18"/>
        <v>15.3484</v>
      </c>
      <c r="U49" t="str">
        <f t="shared" si="19"/>
        <v>11.7441</v>
      </c>
      <c r="AB49" t="str">
        <f t="shared" si="21"/>
        <v>C 14.5214 13.3294 15.0024 12.5924 15.3484 11.7441</v>
      </c>
      <c r="AE49" t="str">
        <f t="shared" si="13"/>
        <v>C 14.5214 13.3294 15.0024 12.5924 15.3484 11.7441</v>
      </c>
    </row>
    <row r="50" spans="1:31" x14ac:dyDescent="0.3">
      <c r="A50" t="s">
        <v>2</v>
      </c>
      <c r="B50">
        <v>20.925699999999999</v>
      </c>
      <c r="C50">
        <v>14.5276</v>
      </c>
      <c r="D50">
        <v>21.156400000000001</v>
      </c>
      <c r="E50">
        <v>13.3049</v>
      </c>
      <c r="F50">
        <v>21.156400000000001</v>
      </c>
      <c r="G50">
        <v>11.990500000000001</v>
      </c>
      <c r="I50">
        <f t="shared" si="22"/>
        <v>15.694274999999999</v>
      </c>
      <c r="J50">
        <f t="shared" si="23"/>
        <v>10.8957</v>
      </c>
      <c r="K50">
        <f t="shared" si="24"/>
        <v>15.8673</v>
      </c>
      <c r="L50">
        <f t="shared" si="25"/>
        <v>9.9786749999999991</v>
      </c>
      <c r="M50">
        <f t="shared" si="26"/>
        <v>15.8673</v>
      </c>
      <c r="N50">
        <f t="shared" si="27"/>
        <v>8.9928750000000015</v>
      </c>
      <c r="P50" t="str">
        <f t="shared" si="14"/>
        <v>15.6943</v>
      </c>
      <c r="Q50" t="str">
        <f t="shared" si="15"/>
        <v>10.8957</v>
      </c>
      <c r="R50" t="str">
        <f t="shared" si="16"/>
        <v>15.8673</v>
      </c>
      <c r="S50" t="str">
        <f t="shared" si="17"/>
        <v>9.9787</v>
      </c>
      <c r="T50" t="str">
        <f t="shared" si="18"/>
        <v>15.8673</v>
      </c>
      <c r="U50" t="str">
        <f t="shared" si="19"/>
        <v>8.9929</v>
      </c>
      <c r="AB50" t="str">
        <f t="shared" si="21"/>
        <v>C 15.6943 10.8957 15.8673 9.9787 15.8673 8.9929</v>
      </c>
      <c r="AE50" t="str">
        <f t="shared" si="13"/>
        <v>C 15.6943 10.8957 15.8673 9.9787 15.8673 8.9929</v>
      </c>
    </row>
    <row r="51" spans="1:31" x14ac:dyDescent="0.3">
      <c r="A51" t="s">
        <v>0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I51" t="str">
        <f t="shared" si="22"/>
        <v/>
      </c>
      <c r="J51" t="str">
        <f t="shared" si="23"/>
        <v/>
      </c>
      <c r="K51" t="str">
        <f t="shared" si="24"/>
        <v/>
      </c>
      <c r="L51" t="str">
        <f t="shared" si="25"/>
        <v/>
      </c>
      <c r="M51" t="str">
        <f t="shared" si="26"/>
        <v/>
      </c>
      <c r="N51" t="str">
        <f t="shared" si="27"/>
        <v/>
      </c>
      <c r="P51" t="str">
        <f t="shared" si="14"/>
        <v/>
      </c>
      <c r="Q51" t="str">
        <f t="shared" si="15"/>
        <v/>
      </c>
      <c r="R51" t="str">
        <f t="shared" si="16"/>
        <v/>
      </c>
      <c r="S51" t="str">
        <f t="shared" si="17"/>
        <v/>
      </c>
      <c r="T51" t="str">
        <f t="shared" si="18"/>
        <v/>
      </c>
      <c r="U51" t="str">
        <f t="shared" si="19"/>
        <v/>
      </c>
      <c r="AB51" t="str">
        <f t="shared" si="21"/>
        <v xml:space="preserve">Z </v>
      </c>
      <c r="AE51" t="str">
        <f t="shared" si="13"/>
        <v xml:space="preserve">Z </v>
      </c>
    </row>
    <row r="52" spans="1:31" x14ac:dyDescent="0.3">
      <c r="A52" t="s">
        <v>1</v>
      </c>
      <c r="B52">
        <v>5.9615</v>
      </c>
      <c r="C52">
        <v>16.238099999999999</v>
      </c>
      <c r="D52" t="s">
        <v>77</v>
      </c>
      <c r="E52" t="s">
        <v>77</v>
      </c>
      <c r="F52" t="s">
        <v>77</v>
      </c>
      <c r="G52" t="s">
        <v>77</v>
      </c>
      <c r="I52">
        <f t="shared" si="22"/>
        <v>4.4711249999999998</v>
      </c>
      <c r="J52">
        <f t="shared" si="23"/>
        <v>12.178574999999999</v>
      </c>
      <c r="K52" t="e">
        <f t="shared" si="24"/>
        <v>#VALUE!</v>
      </c>
      <c r="L52" t="e">
        <f t="shared" si="25"/>
        <v>#VALUE!</v>
      </c>
      <c r="M52" t="e">
        <f t="shared" si="26"/>
        <v>#VALUE!</v>
      </c>
      <c r="N52" t="e">
        <f t="shared" si="27"/>
        <v>#VALUE!</v>
      </c>
      <c r="P52" t="str">
        <f t="shared" si="14"/>
        <v>4.4711</v>
      </c>
      <c r="Q52" t="str">
        <f t="shared" si="15"/>
        <v>12.1786</v>
      </c>
      <c r="R52" t="e">
        <f t="shared" si="16"/>
        <v>#VALUE!</v>
      </c>
      <c r="S52" t="e">
        <f t="shared" si="17"/>
        <v>#VALUE!</v>
      </c>
      <c r="T52" t="e">
        <f t="shared" si="18"/>
        <v>#VALUE!</v>
      </c>
      <c r="U52" t="e">
        <f t="shared" si="19"/>
        <v>#VALUE!</v>
      </c>
      <c r="AB52" t="str">
        <f t="shared" si="21"/>
        <v>M 4.4711 12.1786</v>
      </c>
      <c r="AE52" t="str">
        <f t="shared" si="13"/>
        <v>M 4.4711 12.1786</v>
      </c>
    </row>
    <row r="53" spans="1:31" x14ac:dyDescent="0.3">
      <c r="A53" t="s">
        <v>3</v>
      </c>
      <c r="B53">
        <v>10.1995</v>
      </c>
      <c r="C53">
        <v>12</v>
      </c>
      <c r="D53" t="s">
        <v>77</v>
      </c>
      <c r="E53" t="s">
        <v>77</v>
      </c>
      <c r="F53" t="s">
        <v>77</v>
      </c>
      <c r="G53" t="s">
        <v>77</v>
      </c>
      <c r="I53">
        <f t="shared" si="22"/>
        <v>7.6496250000000003</v>
      </c>
      <c r="J53">
        <f t="shared" si="23"/>
        <v>9</v>
      </c>
      <c r="K53" t="e">
        <f t="shared" si="24"/>
        <v>#VALUE!</v>
      </c>
      <c r="L53" t="e">
        <f t="shared" si="25"/>
        <v>#VALUE!</v>
      </c>
      <c r="M53" t="e">
        <f t="shared" si="26"/>
        <v>#VALUE!</v>
      </c>
      <c r="N53" t="e">
        <f t="shared" si="27"/>
        <v>#VALUE!</v>
      </c>
      <c r="P53" t="str">
        <f t="shared" si="14"/>
        <v>7.6496</v>
      </c>
      <c r="Q53" t="str">
        <f t="shared" si="15"/>
        <v>9.0</v>
      </c>
      <c r="R53" t="e">
        <f t="shared" si="16"/>
        <v>#VALUE!</v>
      </c>
      <c r="S53" t="e">
        <f t="shared" si="17"/>
        <v>#VALUE!</v>
      </c>
      <c r="T53" t="e">
        <f t="shared" si="18"/>
        <v>#VALUE!</v>
      </c>
      <c r="U53" t="e">
        <f t="shared" si="19"/>
        <v>#VALUE!</v>
      </c>
      <c r="AB53" t="str">
        <f t="shared" si="21"/>
        <v>L 7.6496 9.0</v>
      </c>
      <c r="AE53" t="str">
        <f t="shared" si="13"/>
        <v>L 7.6496 9.0</v>
      </c>
    </row>
    <row r="54" spans="1:31" x14ac:dyDescent="0.3">
      <c r="A54" t="s">
        <v>3</v>
      </c>
      <c r="B54">
        <v>5.9615</v>
      </c>
      <c r="C54">
        <v>7.7619999999999996</v>
      </c>
      <c r="D54" t="s">
        <v>77</v>
      </c>
      <c r="E54" t="s">
        <v>77</v>
      </c>
      <c r="F54" t="s">
        <v>77</v>
      </c>
      <c r="G54" t="s">
        <v>77</v>
      </c>
      <c r="I54">
        <f t="shared" si="22"/>
        <v>4.4711249999999998</v>
      </c>
      <c r="J54">
        <f t="shared" si="23"/>
        <v>5.8214999999999995</v>
      </c>
      <c r="K54" t="e">
        <f t="shared" si="24"/>
        <v>#VALUE!</v>
      </c>
      <c r="L54" t="e">
        <f t="shared" si="25"/>
        <v>#VALUE!</v>
      </c>
      <c r="M54" t="e">
        <f t="shared" si="26"/>
        <v>#VALUE!</v>
      </c>
      <c r="N54" t="e">
        <f t="shared" si="27"/>
        <v>#VALUE!</v>
      </c>
      <c r="P54" t="str">
        <f t="shared" si="14"/>
        <v>4.4711</v>
      </c>
      <c r="Q54" t="str">
        <f t="shared" si="15"/>
        <v>5.8215</v>
      </c>
      <c r="R54" t="e">
        <f t="shared" si="16"/>
        <v>#VALUE!</v>
      </c>
      <c r="S54" t="e">
        <f t="shared" si="17"/>
        <v>#VALUE!</v>
      </c>
      <c r="T54" t="e">
        <f t="shared" si="18"/>
        <v>#VALUE!</v>
      </c>
      <c r="U54" t="e">
        <f t="shared" si="19"/>
        <v>#VALUE!</v>
      </c>
      <c r="AB54" t="str">
        <f t="shared" si="21"/>
        <v>L 4.4711 5.8215</v>
      </c>
      <c r="AE54" t="str">
        <f t="shared" si="13"/>
        <v>L 4.4711 5.8215</v>
      </c>
    </row>
    <row r="55" spans="1:31" x14ac:dyDescent="0.3">
      <c r="A55" t="s">
        <v>3</v>
      </c>
      <c r="B55">
        <v>7.7545000000000002</v>
      </c>
      <c r="C55">
        <v>5.9615999999999998</v>
      </c>
      <c r="D55" t="s">
        <v>77</v>
      </c>
      <c r="E55" t="s">
        <v>77</v>
      </c>
      <c r="F55" t="s">
        <v>77</v>
      </c>
      <c r="G55" t="s">
        <v>77</v>
      </c>
      <c r="I55">
        <f t="shared" si="22"/>
        <v>5.8158750000000001</v>
      </c>
      <c r="J55">
        <f t="shared" si="23"/>
        <v>4.4711999999999996</v>
      </c>
      <c r="K55" t="e">
        <f t="shared" si="24"/>
        <v>#VALUE!</v>
      </c>
      <c r="L55" t="e">
        <f t="shared" si="25"/>
        <v>#VALUE!</v>
      </c>
      <c r="M55" t="e">
        <f t="shared" si="26"/>
        <v>#VALUE!</v>
      </c>
      <c r="N55" t="e">
        <f t="shared" si="27"/>
        <v>#VALUE!</v>
      </c>
      <c r="P55" t="str">
        <f t="shared" si="14"/>
        <v>5.8159</v>
      </c>
      <c r="Q55" t="str">
        <f t="shared" si="15"/>
        <v>4.4712</v>
      </c>
      <c r="R55" t="e">
        <f t="shared" si="16"/>
        <v>#VALUE!</v>
      </c>
      <c r="S55" t="e">
        <f t="shared" si="17"/>
        <v>#VALUE!</v>
      </c>
      <c r="T55" t="e">
        <f t="shared" si="18"/>
        <v>#VALUE!</v>
      </c>
      <c r="U55" t="e">
        <f t="shared" si="19"/>
        <v>#VALUE!</v>
      </c>
      <c r="AB55" t="str">
        <f t="shared" si="21"/>
        <v>L 5.8159 4.4712</v>
      </c>
      <c r="AE55" t="str">
        <f t="shared" si="13"/>
        <v>L 5.8159 4.4712</v>
      </c>
    </row>
    <row r="56" spans="1:31" x14ac:dyDescent="0.3">
      <c r="A56" t="s">
        <v>3</v>
      </c>
      <c r="B56">
        <v>11.992599999999999</v>
      </c>
      <c r="C56">
        <v>10.1996</v>
      </c>
      <c r="D56" t="s">
        <v>77</v>
      </c>
      <c r="E56" t="s">
        <v>77</v>
      </c>
      <c r="F56" t="s">
        <v>77</v>
      </c>
      <c r="G56" t="s">
        <v>77</v>
      </c>
      <c r="I56">
        <f t="shared" si="22"/>
        <v>8.9944500000000005</v>
      </c>
      <c r="J56">
        <f t="shared" si="23"/>
        <v>7.6497000000000002</v>
      </c>
      <c r="K56" t="e">
        <f t="shared" si="24"/>
        <v>#VALUE!</v>
      </c>
      <c r="L56" t="e">
        <f t="shared" si="25"/>
        <v>#VALUE!</v>
      </c>
      <c r="M56" t="e">
        <f t="shared" si="26"/>
        <v>#VALUE!</v>
      </c>
      <c r="N56" t="e">
        <f t="shared" si="27"/>
        <v>#VALUE!</v>
      </c>
      <c r="P56" t="str">
        <f t="shared" si="14"/>
        <v>8.9945</v>
      </c>
      <c r="Q56" t="str">
        <f t="shared" si="15"/>
        <v>7.6497</v>
      </c>
      <c r="R56" t="e">
        <f t="shared" si="16"/>
        <v>#VALUE!</v>
      </c>
      <c r="S56" t="e">
        <f t="shared" si="17"/>
        <v>#VALUE!</v>
      </c>
      <c r="T56" t="e">
        <f t="shared" si="18"/>
        <v>#VALUE!</v>
      </c>
      <c r="U56" t="e">
        <f t="shared" si="19"/>
        <v>#VALUE!</v>
      </c>
      <c r="AB56" t="str">
        <f t="shared" si="21"/>
        <v>L 8.9945 7.6497</v>
      </c>
      <c r="AE56" t="str">
        <f t="shared" si="13"/>
        <v>L 8.9945 7.6497</v>
      </c>
    </row>
    <row r="57" spans="1:31" x14ac:dyDescent="0.3">
      <c r="A57" t="s">
        <v>3</v>
      </c>
      <c r="B57">
        <v>16.238</v>
      </c>
      <c r="C57">
        <v>5.9615999999999998</v>
      </c>
      <c r="D57" t="s">
        <v>77</v>
      </c>
      <c r="E57" t="s">
        <v>77</v>
      </c>
      <c r="F57" t="s">
        <v>77</v>
      </c>
      <c r="G57" t="s">
        <v>77</v>
      </c>
      <c r="I57">
        <f t="shared" si="22"/>
        <v>12.1785</v>
      </c>
      <c r="J57">
        <f t="shared" si="23"/>
        <v>4.4711999999999996</v>
      </c>
      <c r="K57" t="e">
        <f t="shared" si="24"/>
        <v>#VALUE!</v>
      </c>
      <c r="L57" t="e">
        <f t="shared" si="25"/>
        <v>#VALUE!</v>
      </c>
      <c r="M57" t="e">
        <f t="shared" si="26"/>
        <v>#VALUE!</v>
      </c>
      <c r="N57" t="e">
        <f t="shared" si="27"/>
        <v>#VALUE!</v>
      </c>
      <c r="P57" t="str">
        <f t="shared" si="14"/>
        <v>12.1785</v>
      </c>
      <c r="Q57" t="str">
        <f t="shared" si="15"/>
        <v>4.4712</v>
      </c>
      <c r="R57" t="e">
        <f t="shared" si="16"/>
        <v>#VALUE!</v>
      </c>
      <c r="S57" t="e">
        <f t="shared" si="17"/>
        <v>#VALUE!</v>
      </c>
      <c r="T57" t="e">
        <f t="shared" si="18"/>
        <v>#VALUE!</v>
      </c>
      <c r="U57" t="e">
        <f t="shared" si="19"/>
        <v>#VALUE!</v>
      </c>
      <c r="AB57" t="str">
        <f t="shared" si="21"/>
        <v>L 12.1785 4.4712</v>
      </c>
      <c r="AE57" t="str">
        <f t="shared" si="13"/>
        <v>L 12.1785 4.4712</v>
      </c>
    </row>
    <row r="58" spans="1:31" x14ac:dyDescent="0.3">
      <c r="A58" t="s">
        <v>3</v>
      </c>
      <c r="B58">
        <v>18.038499999999999</v>
      </c>
      <c r="C58">
        <v>7.7545999999999999</v>
      </c>
      <c r="D58" t="s">
        <v>77</v>
      </c>
      <c r="E58" t="s">
        <v>77</v>
      </c>
      <c r="F58" t="s">
        <v>77</v>
      </c>
      <c r="G58" t="s">
        <v>77</v>
      </c>
      <c r="I58">
        <f t="shared" si="22"/>
        <v>13.528874999999999</v>
      </c>
      <c r="J58">
        <f t="shared" si="23"/>
        <v>5.81595</v>
      </c>
      <c r="K58" t="e">
        <f t="shared" si="24"/>
        <v>#VALUE!</v>
      </c>
      <c r="L58" t="e">
        <f t="shared" si="25"/>
        <v>#VALUE!</v>
      </c>
      <c r="M58" t="e">
        <f t="shared" si="26"/>
        <v>#VALUE!</v>
      </c>
      <c r="N58" t="e">
        <f t="shared" si="27"/>
        <v>#VALUE!</v>
      </c>
      <c r="P58" t="str">
        <f t="shared" si="14"/>
        <v>13.5289</v>
      </c>
      <c r="Q58" t="str">
        <f t="shared" si="15"/>
        <v>5.816</v>
      </c>
      <c r="R58" t="e">
        <f t="shared" si="16"/>
        <v>#VALUE!</v>
      </c>
      <c r="S58" t="e">
        <f t="shared" si="17"/>
        <v>#VALUE!</v>
      </c>
      <c r="T58" t="e">
        <f t="shared" si="18"/>
        <v>#VALUE!</v>
      </c>
      <c r="U58" t="e">
        <f t="shared" si="19"/>
        <v>#VALUE!</v>
      </c>
      <c r="AB58" t="str">
        <f t="shared" si="21"/>
        <v>L 13.5289 5.816</v>
      </c>
      <c r="AE58" t="str">
        <f t="shared" si="13"/>
        <v>L 13.5289 5.816</v>
      </c>
    </row>
    <row r="59" spans="1:31" x14ac:dyDescent="0.3">
      <c r="A59" t="s">
        <v>3</v>
      </c>
      <c r="B59">
        <v>13.792999999999999</v>
      </c>
      <c r="C59">
        <v>12</v>
      </c>
      <c r="D59" t="s">
        <v>77</v>
      </c>
      <c r="E59" t="s">
        <v>77</v>
      </c>
      <c r="F59" t="s">
        <v>77</v>
      </c>
      <c r="G59" t="s">
        <v>77</v>
      </c>
      <c r="I59">
        <f t="shared" si="22"/>
        <v>10.344749999999999</v>
      </c>
      <c r="J59">
        <f t="shared" si="23"/>
        <v>9</v>
      </c>
      <c r="K59" t="e">
        <f t="shared" si="24"/>
        <v>#VALUE!</v>
      </c>
      <c r="L59" t="e">
        <f t="shared" si="25"/>
        <v>#VALUE!</v>
      </c>
      <c r="M59" t="e">
        <f t="shared" si="26"/>
        <v>#VALUE!</v>
      </c>
      <c r="N59" t="e">
        <f t="shared" si="27"/>
        <v>#VALUE!</v>
      </c>
      <c r="P59" t="str">
        <f t="shared" si="14"/>
        <v>10.3448</v>
      </c>
      <c r="Q59" t="str">
        <f t="shared" si="15"/>
        <v>9.0</v>
      </c>
      <c r="R59" t="e">
        <f t="shared" si="16"/>
        <v>#VALUE!</v>
      </c>
      <c r="S59" t="e">
        <f t="shared" si="17"/>
        <v>#VALUE!</v>
      </c>
      <c r="T59" t="e">
        <f t="shared" si="18"/>
        <v>#VALUE!</v>
      </c>
      <c r="U59" t="e">
        <f t="shared" si="19"/>
        <v>#VALUE!</v>
      </c>
      <c r="AB59" t="str">
        <f t="shared" si="21"/>
        <v>L 10.3448 9.0</v>
      </c>
      <c r="AE59" t="str">
        <f t="shared" si="13"/>
        <v>L 10.3448 9.0</v>
      </c>
    </row>
    <row r="60" spans="1:31" x14ac:dyDescent="0.3">
      <c r="A60" t="s">
        <v>3</v>
      </c>
      <c r="B60">
        <v>18.038499999999999</v>
      </c>
      <c r="C60">
        <v>16.2455</v>
      </c>
      <c r="D60" t="s">
        <v>77</v>
      </c>
      <c r="E60" t="s">
        <v>77</v>
      </c>
      <c r="F60" t="s">
        <v>77</v>
      </c>
      <c r="G60" t="s">
        <v>77</v>
      </c>
      <c r="I60">
        <f t="shared" si="22"/>
        <v>13.528874999999999</v>
      </c>
      <c r="J60">
        <f t="shared" si="23"/>
        <v>12.184125</v>
      </c>
      <c r="K60" t="e">
        <f t="shared" si="24"/>
        <v>#VALUE!</v>
      </c>
      <c r="L60" t="e">
        <f t="shared" si="25"/>
        <v>#VALUE!</v>
      </c>
      <c r="M60" t="e">
        <f t="shared" si="26"/>
        <v>#VALUE!</v>
      </c>
      <c r="N60" t="e">
        <f t="shared" si="27"/>
        <v>#VALUE!</v>
      </c>
      <c r="P60" t="str">
        <f t="shared" si="14"/>
        <v>13.5289</v>
      </c>
      <c r="Q60" t="str">
        <f t="shared" si="15"/>
        <v>12.1841</v>
      </c>
      <c r="R60" t="e">
        <f t="shared" si="16"/>
        <v>#VALUE!</v>
      </c>
      <c r="S60" t="e">
        <f t="shared" si="17"/>
        <v>#VALUE!</v>
      </c>
      <c r="T60" t="e">
        <f t="shared" si="18"/>
        <v>#VALUE!</v>
      </c>
      <c r="U60" t="e">
        <f t="shared" si="19"/>
        <v>#VALUE!</v>
      </c>
      <c r="AB60" t="str">
        <f t="shared" si="21"/>
        <v>L 13.5289 12.1841</v>
      </c>
      <c r="AE60" t="str">
        <f t="shared" si="13"/>
        <v>L 13.5289 12.1841</v>
      </c>
    </row>
    <row r="61" spans="1:31" x14ac:dyDescent="0.3">
      <c r="A61" t="s">
        <v>3</v>
      </c>
      <c r="B61">
        <v>16.238</v>
      </c>
      <c r="C61">
        <v>18.038499999999999</v>
      </c>
      <c r="D61" t="s">
        <v>77</v>
      </c>
      <c r="E61" t="s">
        <v>77</v>
      </c>
      <c r="F61" t="s">
        <v>77</v>
      </c>
      <c r="G61" t="s">
        <v>77</v>
      </c>
      <c r="I61">
        <f t="shared" si="22"/>
        <v>12.1785</v>
      </c>
      <c r="J61">
        <f t="shared" si="23"/>
        <v>13.528874999999999</v>
      </c>
      <c r="K61" t="e">
        <f t="shared" si="24"/>
        <v>#VALUE!</v>
      </c>
      <c r="L61" t="e">
        <f t="shared" si="25"/>
        <v>#VALUE!</v>
      </c>
      <c r="M61" t="e">
        <f t="shared" si="26"/>
        <v>#VALUE!</v>
      </c>
      <c r="N61" t="e">
        <f t="shared" si="27"/>
        <v>#VALUE!</v>
      </c>
      <c r="P61" t="str">
        <f t="shared" si="14"/>
        <v>12.1785</v>
      </c>
      <c r="Q61" t="str">
        <f t="shared" si="15"/>
        <v>13.5289</v>
      </c>
      <c r="R61" t="e">
        <f t="shared" si="16"/>
        <v>#VALUE!</v>
      </c>
      <c r="S61" t="e">
        <f t="shared" si="17"/>
        <v>#VALUE!</v>
      </c>
      <c r="T61" t="e">
        <f t="shared" si="18"/>
        <v>#VALUE!</v>
      </c>
      <c r="U61" t="e">
        <f t="shared" si="19"/>
        <v>#VALUE!</v>
      </c>
      <c r="AB61" t="str">
        <f t="shared" si="21"/>
        <v>L 12.1785 13.5289</v>
      </c>
      <c r="AE61" t="str">
        <f t="shared" si="13"/>
        <v>L 12.1785 13.5289</v>
      </c>
    </row>
    <row r="62" spans="1:31" x14ac:dyDescent="0.3">
      <c r="A62" t="s">
        <v>3</v>
      </c>
      <c r="B62">
        <v>11.992599999999999</v>
      </c>
      <c r="C62">
        <v>13.8005</v>
      </c>
      <c r="D62" t="s">
        <v>77</v>
      </c>
      <c r="E62" t="s">
        <v>77</v>
      </c>
      <c r="F62" t="s">
        <v>77</v>
      </c>
      <c r="G62" t="s">
        <v>77</v>
      </c>
      <c r="I62">
        <f t="shared" si="22"/>
        <v>8.9944500000000005</v>
      </c>
      <c r="J62">
        <f t="shared" si="23"/>
        <v>10.350375</v>
      </c>
      <c r="K62" t="e">
        <f t="shared" si="24"/>
        <v>#VALUE!</v>
      </c>
      <c r="L62" t="e">
        <f t="shared" si="25"/>
        <v>#VALUE!</v>
      </c>
      <c r="M62" t="e">
        <f t="shared" si="26"/>
        <v>#VALUE!</v>
      </c>
      <c r="N62" t="e">
        <f t="shared" si="27"/>
        <v>#VALUE!</v>
      </c>
      <c r="P62" t="str">
        <f t="shared" si="14"/>
        <v>8.9945</v>
      </c>
      <c r="Q62" t="str">
        <f t="shared" si="15"/>
        <v>10.3504</v>
      </c>
      <c r="R62" t="e">
        <f t="shared" si="16"/>
        <v>#VALUE!</v>
      </c>
      <c r="S62" t="e">
        <f t="shared" si="17"/>
        <v>#VALUE!</v>
      </c>
      <c r="T62" t="e">
        <f t="shared" si="18"/>
        <v>#VALUE!</v>
      </c>
      <c r="U62" t="e">
        <f t="shared" si="19"/>
        <v>#VALUE!</v>
      </c>
      <c r="AB62" t="str">
        <f t="shared" si="21"/>
        <v>L 8.9945 10.3504</v>
      </c>
      <c r="AE62" t="str">
        <f t="shared" si="13"/>
        <v>L 8.9945 10.3504</v>
      </c>
    </row>
    <row r="63" spans="1:31" x14ac:dyDescent="0.3">
      <c r="A63" t="s">
        <v>3</v>
      </c>
      <c r="B63">
        <v>7.7545000000000002</v>
      </c>
      <c r="C63">
        <v>18.038499999999999</v>
      </c>
      <c r="D63" t="s">
        <v>77</v>
      </c>
      <c r="E63" t="s">
        <v>77</v>
      </c>
      <c r="F63" t="s">
        <v>77</v>
      </c>
      <c r="G63" t="s">
        <v>77</v>
      </c>
      <c r="I63">
        <f t="shared" si="22"/>
        <v>5.8158750000000001</v>
      </c>
      <c r="J63">
        <f t="shared" si="23"/>
        <v>13.528874999999999</v>
      </c>
      <c r="K63" t="e">
        <f t="shared" si="24"/>
        <v>#VALUE!</v>
      </c>
      <c r="L63" t="e">
        <f t="shared" si="25"/>
        <v>#VALUE!</v>
      </c>
      <c r="M63" t="e">
        <f t="shared" si="26"/>
        <v>#VALUE!</v>
      </c>
      <c r="N63" t="e">
        <f t="shared" si="27"/>
        <v>#VALUE!</v>
      </c>
      <c r="P63" t="str">
        <f t="shared" si="14"/>
        <v>5.8159</v>
      </c>
      <c r="Q63" t="str">
        <f t="shared" si="15"/>
        <v>13.5289</v>
      </c>
      <c r="R63" t="e">
        <f t="shared" si="16"/>
        <v>#VALUE!</v>
      </c>
      <c r="S63" t="e">
        <f t="shared" si="17"/>
        <v>#VALUE!</v>
      </c>
      <c r="T63" t="e">
        <f t="shared" si="18"/>
        <v>#VALUE!</v>
      </c>
      <c r="U63" t="e">
        <f t="shared" si="19"/>
        <v>#VALUE!</v>
      </c>
      <c r="AB63" t="str">
        <f t="shared" si="21"/>
        <v>L 5.8159 13.5289</v>
      </c>
      <c r="AE63" t="str">
        <f t="shared" si="13"/>
        <v>L 5.8159 13.5289</v>
      </c>
    </row>
    <row r="64" spans="1:31" x14ac:dyDescent="0.3">
      <c r="A64" t="s">
        <v>0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I64" t="str">
        <f t="shared" si="22"/>
        <v/>
      </c>
      <c r="J64" t="str">
        <f t="shared" si="23"/>
        <v/>
      </c>
      <c r="K64" t="str">
        <f t="shared" si="24"/>
        <v/>
      </c>
      <c r="L64" t="str">
        <f t="shared" si="25"/>
        <v/>
      </c>
      <c r="M64" t="str">
        <f t="shared" si="26"/>
        <v/>
      </c>
      <c r="N64" t="str">
        <f t="shared" si="27"/>
        <v/>
      </c>
      <c r="P64" t="str">
        <f t="shared" si="14"/>
        <v/>
      </c>
      <c r="Q64" t="str">
        <f t="shared" si="15"/>
        <v/>
      </c>
      <c r="R64" t="str">
        <f t="shared" si="16"/>
        <v/>
      </c>
      <c r="S64" t="str">
        <f t="shared" si="17"/>
        <v/>
      </c>
      <c r="T64" t="str">
        <f t="shared" si="18"/>
        <v/>
      </c>
      <c r="U64" t="str">
        <f t="shared" si="19"/>
        <v/>
      </c>
      <c r="AB64" t="str">
        <f t="shared" si="21"/>
        <v xml:space="preserve">Z </v>
      </c>
      <c r="AE64" t="str">
        <f t="shared" si="13"/>
        <v xml:space="preserve">Z </v>
      </c>
    </row>
    <row r="65" spans="9:31" x14ac:dyDescent="0.3">
      <c r="I65" t="str">
        <f t="shared" si="22"/>
        <v/>
      </c>
      <c r="J65" t="str">
        <f t="shared" si="23"/>
        <v/>
      </c>
      <c r="K65" t="str">
        <f t="shared" si="24"/>
        <v/>
      </c>
      <c r="L65" t="str">
        <f t="shared" si="25"/>
        <v/>
      </c>
      <c r="M65" t="str">
        <f t="shared" si="26"/>
        <v/>
      </c>
      <c r="N65" t="str">
        <f t="shared" si="27"/>
        <v/>
      </c>
      <c r="P65" t="e">
        <f t="shared" si="14"/>
        <v>#VALUE!</v>
      </c>
      <c r="Q65" t="e">
        <f t="shared" si="15"/>
        <v>#VALUE!</v>
      </c>
      <c r="R65" t="e">
        <f t="shared" si="16"/>
        <v>#VALUE!</v>
      </c>
      <c r="S65" t="e">
        <f t="shared" si="17"/>
        <v>#VALUE!</v>
      </c>
      <c r="T65" t="e">
        <f t="shared" si="18"/>
        <v>#VALUE!</v>
      </c>
      <c r="U65" t="e">
        <f t="shared" si="19"/>
        <v>#VALUE!</v>
      </c>
      <c r="AB65" t="str">
        <f t="shared" si="21"/>
        <v xml:space="preserve"> </v>
      </c>
      <c r="AE65" t="str">
        <f t="shared" si="13"/>
        <v xml:space="preserve"> </v>
      </c>
    </row>
    <row r="66" spans="9:31" x14ac:dyDescent="0.3">
      <c r="I66" t="str">
        <f t="shared" si="22"/>
        <v/>
      </c>
      <c r="J66" t="str">
        <f t="shared" si="23"/>
        <v/>
      </c>
      <c r="K66" t="str">
        <f t="shared" si="24"/>
        <v/>
      </c>
      <c r="L66" t="str">
        <f t="shared" si="25"/>
        <v/>
      </c>
      <c r="M66" t="str">
        <f t="shared" si="26"/>
        <v/>
      </c>
      <c r="N66" t="str">
        <f t="shared" si="27"/>
        <v/>
      </c>
      <c r="P66" t="e">
        <f t="shared" si="14"/>
        <v>#VALUE!</v>
      </c>
      <c r="Q66" t="e">
        <f t="shared" si="15"/>
        <v>#VALUE!</v>
      </c>
      <c r="R66" t="e">
        <f t="shared" si="16"/>
        <v>#VALUE!</v>
      </c>
      <c r="S66" t="e">
        <f t="shared" si="17"/>
        <v>#VALUE!</v>
      </c>
      <c r="T66" t="e">
        <f t="shared" si="18"/>
        <v>#VALUE!</v>
      </c>
      <c r="U66" t="e">
        <f t="shared" si="19"/>
        <v>#VALUE!</v>
      </c>
      <c r="AB66" t="str">
        <f t="shared" si="21"/>
        <v xml:space="preserve"> </v>
      </c>
      <c r="AE66" t="str">
        <f t="shared" si="13"/>
        <v xml:space="preserve"> </v>
      </c>
    </row>
    <row r="67" spans="9:31" x14ac:dyDescent="0.3">
      <c r="I67" t="str">
        <f t="shared" ref="I67:I89" si="28">IF(ISBLANK($A67),"",IF(NOT($A67="Z"),B67*$G$11,""))</f>
        <v/>
      </c>
      <c r="J67" t="str">
        <f t="shared" ref="J67:J89" si="29">IF(ISBLANK($A67),"",IF(NOT($A67="Z"),C67*$G$11,""))</f>
        <v/>
      </c>
      <c r="K67" t="str">
        <f t="shared" ref="K67:K89" si="30">IF(ISBLANK($A67),"",IF(NOT($A67="Z"),D67*$G$11,""))</f>
        <v/>
      </c>
      <c r="L67" t="str">
        <f t="shared" ref="L67:L89" si="31">IF(ISBLANK($A67),"",IF(NOT($A67="Z"),E67*$G$11,""))</f>
        <v/>
      </c>
      <c r="M67" t="str">
        <f t="shared" ref="M67:M89" si="32">IF(ISBLANK($A67),"",IF(NOT($A67="Z"),F67*$G$11,""))</f>
        <v/>
      </c>
      <c r="N67" t="str">
        <f t="shared" ref="N67:N89" si="33">IF(ISBLANK($A67),"",IF(NOT($A67="Z"),G67*$G$11,""))</f>
        <v/>
      </c>
      <c r="P67" t="e">
        <f t="shared" si="14"/>
        <v>#VALUE!</v>
      </c>
      <c r="Q67" t="e">
        <f t="shared" si="15"/>
        <v>#VALUE!</v>
      </c>
      <c r="R67" t="e">
        <f t="shared" si="16"/>
        <v>#VALUE!</v>
      </c>
      <c r="S67" t="e">
        <f t="shared" si="17"/>
        <v>#VALUE!</v>
      </c>
      <c r="T67" t="e">
        <f t="shared" si="18"/>
        <v>#VALUE!</v>
      </c>
      <c r="U67" t="e">
        <f t="shared" si="19"/>
        <v>#VALUE!</v>
      </c>
      <c r="AB67" t="str">
        <f t="shared" si="21"/>
        <v xml:space="preserve"> </v>
      </c>
      <c r="AE67" t="str">
        <f t="shared" si="13"/>
        <v xml:space="preserve"> </v>
      </c>
    </row>
    <row r="68" spans="9:31" x14ac:dyDescent="0.3">
      <c r="I68" t="str">
        <f t="shared" si="28"/>
        <v/>
      </c>
      <c r="J68" t="str">
        <f t="shared" si="29"/>
        <v/>
      </c>
      <c r="K68" t="str">
        <f t="shared" si="30"/>
        <v/>
      </c>
      <c r="L68" t="str">
        <f t="shared" si="31"/>
        <v/>
      </c>
      <c r="M68" t="str">
        <f t="shared" si="32"/>
        <v/>
      </c>
      <c r="N68" t="str">
        <f t="shared" si="33"/>
        <v/>
      </c>
      <c r="P68" t="e">
        <f t="shared" si="14"/>
        <v>#VALUE!</v>
      </c>
      <c r="Q68" t="e">
        <f t="shared" si="15"/>
        <v>#VALUE!</v>
      </c>
      <c r="R68" t="e">
        <f t="shared" si="16"/>
        <v>#VALUE!</v>
      </c>
      <c r="S68" t="e">
        <f t="shared" si="17"/>
        <v>#VALUE!</v>
      </c>
      <c r="T68" t="e">
        <f t="shared" si="18"/>
        <v>#VALUE!</v>
      </c>
      <c r="U68" t="e">
        <f t="shared" si="19"/>
        <v>#VALUE!</v>
      </c>
      <c r="AB68" t="str">
        <f t="shared" si="21"/>
        <v xml:space="preserve"> </v>
      </c>
      <c r="AE68" t="str">
        <f t="shared" si="13"/>
        <v xml:space="preserve"> </v>
      </c>
    </row>
    <row r="69" spans="9:31" x14ac:dyDescent="0.3">
      <c r="I69" t="str">
        <f t="shared" si="28"/>
        <v/>
      </c>
      <c r="J69" t="str">
        <f t="shared" si="29"/>
        <v/>
      </c>
      <c r="K69" t="str">
        <f t="shared" si="30"/>
        <v/>
      </c>
      <c r="L69" t="str">
        <f t="shared" si="31"/>
        <v/>
      </c>
      <c r="M69" t="str">
        <f t="shared" si="32"/>
        <v/>
      </c>
      <c r="N69" t="str">
        <f t="shared" si="33"/>
        <v/>
      </c>
      <c r="P69" t="e">
        <f t="shared" si="14"/>
        <v>#VALUE!</v>
      </c>
      <c r="Q69" t="e">
        <f t="shared" si="15"/>
        <v>#VALUE!</v>
      </c>
      <c r="R69" t="e">
        <f t="shared" si="16"/>
        <v>#VALUE!</v>
      </c>
      <c r="S69" t="e">
        <f t="shared" si="17"/>
        <v>#VALUE!</v>
      </c>
      <c r="T69" t="e">
        <f t="shared" si="18"/>
        <v>#VALUE!</v>
      </c>
      <c r="U69" t="e">
        <f t="shared" si="19"/>
        <v>#VALUE!</v>
      </c>
      <c r="AB69" t="str">
        <f t="shared" si="21"/>
        <v xml:space="preserve"> </v>
      </c>
      <c r="AE69" t="str">
        <f t="shared" si="13"/>
        <v xml:space="preserve"> </v>
      </c>
    </row>
    <row r="70" spans="9:31" x14ac:dyDescent="0.3">
      <c r="I70" t="str">
        <f t="shared" si="28"/>
        <v/>
      </c>
      <c r="J70" t="str">
        <f t="shared" si="29"/>
        <v/>
      </c>
      <c r="K70" t="str">
        <f t="shared" si="30"/>
        <v/>
      </c>
      <c r="L70" t="str">
        <f t="shared" si="31"/>
        <v/>
      </c>
      <c r="M70" t="str">
        <f t="shared" si="32"/>
        <v/>
      </c>
      <c r="N70" t="str">
        <f t="shared" si="33"/>
        <v/>
      </c>
      <c r="P70" t="e">
        <f t="shared" si="14"/>
        <v>#VALUE!</v>
      </c>
      <c r="Q70" t="e">
        <f t="shared" si="15"/>
        <v>#VALUE!</v>
      </c>
      <c r="R70" t="e">
        <f t="shared" si="16"/>
        <v>#VALUE!</v>
      </c>
      <c r="S70" t="e">
        <f t="shared" si="17"/>
        <v>#VALUE!</v>
      </c>
      <c r="T70" t="e">
        <f t="shared" si="18"/>
        <v>#VALUE!</v>
      </c>
      <c r="U70" t="e">
        <f t="shared" si="19"/>
        <v>#VALUE!</v>
      </c>
      <c r="AB70" t="str">
        <f t="shared" si="21"/>
        <v xml:space="preserve"> </v>
      </c>
      <c r="AE70" t="str">
        <f t="shared" si="13"/>
        <v xml:space="preserve"> </v>
      </c>
    </row>
    <row r="71" spans="9:31" x14ac:dyDescent="0.3">
      <c r="I71" t="str">
        <f t="shared" si="28"/>
        <v/>
      </c>
      <c r="J71" t="str">
        <f t="shared" si="29"/>
        <v/>
      </c>
      <c r="K71" t="str">
        <f t="shared" si="30"/>
        <v/>
      </c>
      <c r="L71" t="str">
        <f t="shared" si="31"/>
        <v/>
      </c>
      <c r="M71" t="str">
        <f t="shared" si="32"/>
        <v/>
      </c>
      <c r="N71" t="str">
        <f t="shared" si="33"/>
        <v/>
      </c>
      <c r="P71" t="e">
        <f t="shared" si="14"/>
        <v>#VALUE!</v>
      </c>
      <c r="Q71" t="e">
        <f t="shared" si="15"/>
        <v>#VALUE!</v>
      </c>
      <c r="R71" t="e">
        <f t="shared" si="16"/>
        <v>#VALUE!</v>
      </c>
      <c r="S71" t="e">
        <f t="shared" si="17"/>
        <v>#VALUE!</v>
      </c>
      <c r="T71" t="e">
        <f t="shared" si="18"/>
        <v>#VALUE!</v>
      </c>
      <c r="U71" t="e">
        <f t="shared" si="19"/>
        <v>#VALUE!</v>
      </c>
      <c r="AB71" t="str">
        <f t="shared" si="21"/>
        <v xml:space="preserve"> </v>
      </c>
      <c r="AE71" t="str">
        <f t="shared" si="13"/>
        <v xml:space="preserve"> </v>
      </c>
    </row>
    <row r="72" spans="9:31" x14ac:dyDescent="0.3">
      <c r="I72" t="str">
        <f t="shared" si="28"/>
        <v/>
      </c>
      <c r="J72" t="str">
        <f t="shared" si="29"/>
        <v/>
      </c>
      <c r="K72" t="str">
        <f t="shared" si="30"/>
        <v/>
      </c>
      <c r="L72" t="str">
        <f t="shared" si="31"/>
        <v/>
      </c>
      <c r="M72" t="str">
        <f t="shared" si="32"/>
        <v/>
      </c>
      <c r="N72" t="str">
        <f t="shared" si="33"/>
        <v/>
      </c>
      <c r="P72" t="e">
        <f t="shared" si="14"/>
        <v>#VALUE!</v>
      </c>
      <c r="Q72" t="e">
        <f t="shared" si="15"/>
        <v>#VALUE!</v>
      </c>
      <c r="R72" t="e">
        <f t="shared" si="16"/>
        <v>#VALUE!</v>
      </c>
      <c r="S72" t="e">
        <f t="shared" si="17"/>
        <v>#VALUE!</v>
      </c>
      <c r="T72" t="e">
        <f t="shared" si="18"/>
        <v>#VALUE!</v>
      </c>
      <c r="U72" t="e">
        <f t="shared" si="19"/>
        <v>#VALUE!</v>
      </c>
      <c r="AB72" t="str">
        <f t="shared" si="21"/>
        <v xml:space="preserve"> </v>
      </c>
      <c r="AE72" t="str">
        <f t="shared" si="13"/>
        <v xml:space="preserve"> </v>
      </c>
    </row>
    <row r="73" spans="9:31" x14ac:dyDescent="0.3">
      <c r="I73" t="str">
        <f t="shared" si="28"/>
        <v/>
      </c>
      <c r="J73" t="str">
        <f t="shared" si="29"/>
        <v/>
      </c>
      <c r="K73" t="str">
        <f t="shared" si="30"/>
        <v/>
      </c>
      <c r="L73" t="str">
        <f t="shared" si="31"/>
        <v/>
      </c>
      <c r="M73" t="str">
        <f t="shared" si="32"/>
        <v/>
      </c>
      <c r="N73" t="str">
        <f t="shared" si="33"/>
        <v/>
      </c>
      <c r="P73" t="e">
        <f t="shared" si="14"/>
        <v>#VALUE!</v>
      </c>
      <c r="Q73" t="e">
        <f t="shared" si="15"/>
        <v>#VALUE!</v>
      </c>
      <c r="R73" t="e">
        <f t="shared" si="16"/>
        <v>#VALUE!</v>
      </c>
      <c r="S73" t="e">
        <f t="shared" si="17"/>
        <v>#VALUE!</v>
      </c>
      <c r="T73" t="e">
        <f t="shared" si="18"/>
        <v>#VALUE!</v>
      </c>
      <c r="U73" t="e">
        <f t="shared" si="19"/>
        <v>#VALUE!</v>
      </c>
      <c r="AB73" t="str">
        <f t="shared" si="21"/>
        <v xml:space="preserve"> </v>
      </c>
      <c r="AE73" t="str">
        <f t="shared" si="13"/>
        <v xml:space="preserve"> </v>
      </c>
    </row>
    <row r="74" spans="9:31" x14ac:dyDescent="0.3">
      <c r="I74" t="str">
        <f t="shared" si="28"/>
        <v/>
      </c>
      <c r="J74" t="str">
        <f t="shared" si="29"/>
        <v/>
      </c>
      <c r="K74" t="str">
        <f t="shared" si="30"/>
        <v/>
      </c>
      <c r="L74" t="str">
        <f t="shared" si="31"/>
        <v/>
      </c>
      <c r="M74" t="str">
        <f t="shared" si="32"/>
        <v/>
      </c>
      <c r="N74" t="str">
        <f t="shared" si="33"/>
        <v/>
      </c>
      <c r="P74" t="e">
        <f t="shared" si="14"/>
        <v>#VALUE!</v>
      </c>
      <c r="Q74" t="e">
        <f t="shared" si="15"/>
        <v>#VALUE!</v>
      </c>
      <c r="R74" t="e">
        <f t="shared" si="16"/>
        <v>#VALUE!</v>
      </c>
      <c r="S74" t="e">
        <f t="shared" si="17"/>
        <v>#VALUE!</v>
      </c>
      <c r="T74" t="e">
        <f t="shared" si="18"/>
        <v>#VALUE!</v>
      </c>
      <c r="U74" t="e">
        <f t="shared" si="19"/>
        <v>#VALUE!</v>
      </c>
      <c r="AB74" t="str">
        <f t="shared" si="21"/>
        <v xml:space="preserve"> </v>
      </c>
      <c r="AE74" t="str">
        <f t="shared" si="13"/>
        <v xml:space="preserve"> </v>
      </c>
    </row>
    <row r="75" spans="9:31" x14ac:dyDescent="0.3">
      <c r="I75" t="str">
        <f t="shared" si="28"/>
        <v/>
      </c>
      <c r="J75" t="str">
        <f t="shared" si="29"/>
        <v/>
      </c>
      <c r="K75" t="str">
        <f t="shared" si="30"/>
        <v/>
      </c>
      <c r="L75" t="str">
        <f t="shared" si="31"/>
        <v/>
      </c>
      <c r="M75" t="str">
        <f t="shared" si="32"/>
        <v/>
      </c>
      <c r="N75" t="str">
        <f t="shared" si="33"/>
        <v/>
      </c>
      <c r="P75" t="e">
        <f t="shared" si="14"/>
        <v>#VALUE!</v>
      </c>
      <c r="Q75" t="e">
        <f t="shared" si="15"/>
        <v>#VALUE!</v>
      </c>
      <c r="R75" t="e">
        <f t="shared" si="16"/>
        <v>#VALUE!</v>
      </c>
      <c r="S75" t="e">
        <f t="shared" si="17"/>
        <v>#VALUE!</v>
      </c>
      <c r="T75" t="e">
        <f t="shared" si="18"/>
        <v>#VALUE!</v>
      </c>
      <c r="U75" t="e">
        <f t="shared" si="19"/>
        <v>#VALUE!</v>
      </c>
      <c r="AB75" t="str">
        <f t="shared" si="21"/>
        <v xml:space="preserve"> </v>
      </c>
      <c r="AE75" t="str">
        <f t="shared" si="13"/>
        <v xml:space="preserve"> </v>
      </c>
    </row>
    <row r="76" spans="9:31" x14ac:dyDescent="0.3">
      <c r="I76" t="str">
        <f t="shared" si="28"/>
        <v/>
      </c>
      <c r="J76" t="str">
        <f t="shared" si="29"/>
        <v/>
      </c>
      <c r="K76" t="str">
        <f t="shared" si="30"/>
        <v/>
      </c>
      <c r="L76" t="str">
        <f t="shared" si="31"/>
        <v/>
      </c>
      <c r="M76" t="str">
        <f t="shared" si="32"/>
        <v/>
      </c>
      <c r="N76" t="str">
        <f t="shared" si="33"/>
        <v/>
      </c>
      <c r="P76" t="e">
        <f t="shared" si="14"/>
        <v>#VALUE!</v>
      </c>
      <c r="Q76" t="e">
        <f t="shared" si="15"/>
        <v>#VALUE!</v>
      </c>
      <c r="R76" t="e">
        <f t="shared" si="16"/>
        <v>#VALUE!</v>
      </c>
      <c r="S76" t="e">
        <f t="shared" si="17"/>
        <v>#VALUE!</v>
      </c>
      <c r="T76" t="e">
        <f t="shared" si="18"/>
        <v>#VALUE!</v>
      </c>
      <c r="U76" t="e">
        <f t="shared" si="19"/>
        <v>#VALUE!</v>
      </c>
      <c r="AB76" t="str">
        <f t="shared" si="21"/>
        <v xml:space="preserve"> </v>
      </c>
      <c r="AE76" t="str">
        <f t="shared" si="13"/>
        <v xml:space="preserve"> </v>
      </c>
    </row>
    <row r="77" spans="9:31" x14ac:dyDescent="0.3">
      <c r="I77" t="str">
        <f t="shared" si="28"/>
        <v/>
      </c>
      <c r="J77" t="str">
        <f t="shared" si="29"/>
        <v/>
      </c>
      <c r="K77" t="str">
        <f t="shared" si="30"/>
        <v/>
      </c>
      <c r="L77" t="str">
        <f t="shared" si="31"/>
        <v/>
      </c>
      <c r="M77" t="str">
        <f t="shared" si="32"/>
        <v/>
      </c>
      <c r="N77" t="str">
        <f t="shared" si="33"/>
        <v/>
      </c>
      <c r="P77" t="e">
        <f t="shared" si="14"/>
        <v>#VALUE!</v>
      </c>
      <c r="Q77" t="e">
        <f t="shared" si="15"/>
        <v>#VALUE!</v>
      </c>
      <c r="R77" t="e">
        <f t="shared" si="16"/>
        <v>#VALUE!</v>
      </c>
      <c r="S77" t="e">
        <f t="shared" si="17"/>
        <v>#VALUE!</v>
      </c>
      <c r="T77" t="e">
        <f t="shared" si="18"/>
        <v>#VALUE!</v>
      </c>
      <c r="U77" t="e">
        <f t="shared" si="19"/>
        <v>#VALUE!</v>
      </c>
      <c r="AB77" t="str">
        <f t="shared" si="21"/>
        <v xml:space="preserve"> </v>
      </c>
      <c r="AE77" t="str">
        <f t="shared" si="13"/>
        <v xml:space="preserve"> </v>
      </c>
    </row>
    <row r="78" spans="9:31" x14ac:dyDescent="0.3">
      <c r="I78" t="str">
        <f t="shared" si="28"/>
        <v/>
      </c>
      <c r="J78" t="str">
        <f t="shared" si="29"/>
        <v/>
      </c>
      <c r="K78" t="str">
        <f t="shared" si="30"/>
        <v/>
      </c>
      <c r="L78" t="str">
        <f t="shared" si="31"/>
        <v/>
      </c>
      <c r="M78" t="str">
        <f t="shared" si="32"/>
        <v/>
      </c>
      <c r="N78" t="str">
        <f t="shared" si="33"/>
        <v/>
      </c>
      <c r="P78" t="e">
        <f t="shared" si="14"/>
        <v>#VALUE!</v>
      </c>
      <c r="Q78" t="e">
        <f t="shared" si="15"/>
        <v>#VALUE!</v>
      </c>
      <c r="R78" t="e">
        <f t="shared" si="16"/>
        <v>#VALUE!</v>
      </c>
      <c r="S78" t="e">
        <f t="shared" si="17"/>
        <v>#VALUE!</v>
      </c>
      <c r="T78" t="e">
        <f t="shared" si="18"/>
        <v>#VALUE!</v>
      </c>
      <c r="U78" t="e">
        <f t="shared" si="19"/>
        <v>#VALUE!</v>
      </c>
      <c r="AB78" t="str">
        <f t="shared" si="21"/>
        <v xml:space="preserve"> </v>
      </c>
      <c r="AE78" t="str">
        <f t="shared" si="13"/>
        <v xml:space="preserve"> </v>
      </c>
    </row>
    <row r="79" spans="9:31" x14ac:dyDescent="0.3">
      <c r="I79" t="str">
        <f t="shared" si="28"/>
        <v/>
      </c>
      <c r="J79" t="str">
        <f t="shared" si="29"/>
        <v/>
      </c>
      <c r="K79" t="str">
        <f t="shared" si="30"/>
        <v/>
      </c>
      <c r="L79" t="str">
        <f t="shared" si="31"/>
        <v/>
      </c>
      <c r="M79" t="str">
        <f t="shared" si="32"/>
        <v/>
      </c>
      <c r="N79" t="str">
        <f t="shared" si="33"/>
        <v/>
      </c>
      <c r="P79" t="e">
        <f t="shared" si="14"/>
        <v>#VALUE!</v>
      </c>
      <c r="Q79" t="e">
        <f t="shared" si="15"/>
        <v>#VALUE!</v>
      </c>
      <c r="R79" t="e">
        <f t="shared" si="16"/>
        <v>#VALUE!</v>
      </c>
      <c r="S79" t="e">
        <f t="shared" si="17"/>
        <v>#VALUE!</v>
      </c>
      <c r="T79" t="e">
        <f t="shared" si="18"/>
        <v>#VALUE!</v>
      </c>
      <c r="U79" t="e">
        <f t="shared" si="19"/>
        <v>#VALUE!</v>
      </c>
      <c r="AB79" t="str">
        <f t="shared" si="21"/>
        <v xml:space="preserve"> </v>
      </c>
      <c r="AE79" t="str">
        <f t="shared" si="13"/>
        <v xml:space="preserve"> </v>
      </c>
    </row>
    <row r="80" spans="9:31" x14ac:dyDescent="0.3">
      <c r="I80" t="str">
        <f t="shared" si="28"/>
        <v/>
      </c>
      <c r="J80" t="str">
        <f t="shared" si="29"/>
        <v/>
      </c>
      <c r="K80" t="str">
        <f t="shared" si="30"/>
        <v/>
      </c>
      <c r="L80" t="str">
        <f t="shared" si="31"/>
        <v/>
      </c>
      <c r="M80" t="str">
        <f t="shared" si="32"/>
        <v/>
      </c>
      <c r="N80" t="str">
        <f t="shared" si="33"/>
        <v/>
      </c>
      <c r="P80" t="e">
        <f t="shared" si="14"/>
        <v>#VALUE!</v>
      </c>
      <c r="Q80" t="e">
        <f t="shared" si="15"/>
        <v>#VALUE!</v>
      </c>
      <c r="R80" t="e">
        <f t="shared" si="16"/>
        <v>#VALUE!</v>
      </c>
      <c r="S80" t="e">
        <f t="shared" si="17"/>
        <v>#VALUE!</v>
      </c>
      <c r="T80" t="e">
        <f t="shared" si="18"/>
        <v>#VALUE!</v>
      </c>
      <c r="U80" t="e">
        <f t="shared" si="19"/>
        <v>#VALUE!</v>
      </c>
      <c r="AB80" t="str">
        <f t="shared" si="21"/>
        <v xml:space="preserve"> </v>
      </c>
      <c r="AE80" t="str">
        <f t="shared" si="13"/>
        <v xml:space="preserve"> </v>
      </c>
    </row>
    <row r="81" spans="9:31" x14ac:dyDescent="0.3">
      <c r="I81" t="str">
        <f t="shared" si="28"/>
        <v/>
      </c>
      <c r="J81" t="str">
        <f t="shared" si="29"/>
        <v/>
      </c>
      <c r="K81" t="str">
        <f t="shared" si="30"/>
        <v/>
      </c>
      <c r="L81" t="str">
        <f t="shared" si="31"/>
        <v/>
      </c>
      <c r="M81" t="str">
        <f t="shared" si="32"/>
        <v/>
      </c>
      <c r="N81" t="str">
        <f t="shared" si="33"/>
        <v/>
      </c>
      <c r="P81" t="e">
        <f t="shared" si="14"/>
        <v>#VALUE!</v>
      </c>
      <c r="Q81" t="e">
        <f t="shared" si="15"/>
        <v>#VALUE!</v>
      </c>
      <c r="R81" t="e">
        <f t="shared" si="16"/>
        <v>#VALUE!</v>
      </c>
      <c r="S81" t="e">
        <f t="shared" si="17"/>
        <v>#VALUE!</v>
      </c>
      <c r="T81" t="e">
        <f t="shared" si="18"/>
        <v>#VALUE!</v>
      </c>
      <c r="U81" t="e">
        <f t="shared" si="19"/>
        <v>#VALUE!</v>
      </c>
      <c r="AB81" t="str">
        <f t="shared" si="21"/>
        <v xml:space="preserve"> </v>
      </c>
      <c r="AE81" t="str">
        <f t="shared" ref="AE81:AE89" si="34">$A81&amp;" "&amp;IF(OR($A81="M",$A81="L", $A81="C",$A81="H",$A81="Q",$A81="S",$A81="T"),$P81,"")&amp;IF(OR($A81="M",$A81="L", $A81="C",$A81="Q",$A81="S",$A81="T",$A81="V")," "&amp;$Q81,"")&amp;IF(OR($A81="C",$A81="Q",$A81="S")," "&amp;$R81&amp;" "&amp;$S81,"")&amp;IF($A81="A"," "&amp;$V81&amp;" "&amp;$W81&amp;" "&amp;$X81&amp;" "&amp;$Y81&amp;" "&amp;$Z81,"")&amp;IF(OR($A81="C",$A81="A")," "&amp;$T81&amp;" "&amp;$U81,"")</f>
        <v xml:space="preserve"> </v>
      </c>
    </row>
    <row r="82" spans="9:31" x14ac:dyDescent="0.3">
      <c r="I82" t="str">
        <f t="shared" si="28"/>
        <v/>
      </c>
      <c r="J82" t="str">
        <f t="shared" si="29"/>
        <v/>
      </c>
      <c r="K82" t="str">
        <f t="shared" si="30"/>
        <v/>
      </c>
      <c r="L82" t="str">
        <f t="shared" si="31"/>
        <v/>
      </c>
      <c r="M82" t="str">
        <f t="shared" si="32"/>
        <v/>
      </c>
      <c r="N82" t="str">
        <f t="shared" si="33"/>
        <v/>
      </c>
      <c r="P82" t="e">
        <f t="shared" si="14"/>
        <v>#VALUE!</v>
      </c>
      <c r="Q82" t="e">
        <f t="shared" si="15"/>
        <v>#VALUE!</v>
      </c>
      <c r="R82" t="e">
        <f t="shared" si="16"/>
        <v>#VALUE!</v>
      </c>
      <c r="S82" t="e">
        <f t="shared" si="17"/>
        <v>#VALUE!</v>
      </c>
      <c r="T82" t="e">
        <f t="shared" si="18"/>
        <v>#VALUE!</v>
      </c>
      <c r="U82" t="e">
        <f t="shared" si="19"/>
        <v>#VALUE!</v>
      </c>
      <c r="AB82" t="str">
        <f t="shared" si="21"/>
        <v xml:space="preserve"> </v>
      </c>
      <c r="AE82" t="str">
        <f t="shared" si="34"/>
        <v xml:space="preserve"> </v>
      </c>
    </row>
    <row r="83" spans="9:31" x14ac:dyDescent="0.3">
      <c r="I83" t="str">
        <f t="shared" si="28"/>
        <v/>
      </c>
      <c r="J83" t="str">
        <f t="shared" si="29"/>
        <v/>
      </c>
      <c r="K83" t="str">
        <f t="shared" si="30"/>
        <v/>
      </c>
      <c r="L83" t="str">
        <f t="shared" si="31"/>
        <v/>
      </c>
      <c r="M83" t="str">
        <f t="shared" si="32"/>
        <v/>
      </c>
      <c r="N83" t="str">
        <f t="shared" si="33"/>
        <v/>
      </c>
      <c r="P83" t="e">
        <f t="shared" si="14"/>
        <v>#VALUE!</v>
      </c>
      <c r="Q83" t="e">
        <f t="shared" si="15"/>
        <v>#VALUE!</v>
      </c>
      <c r="R83" t="e">
        <f t="shared" si="16"/>
        <v>#VALUE!</v>
      </c>
      <c r="S83" t="e">
        <f t="shared" si="17"/>
        <v>#VALUE!</v>
      </c>
      <c r="T83" t="e">
        <f t="shared" si="18"/>
        <v>#VALUE!</v>
      </c>
      <c r="U83" t="e">
        <f t="shared" si="19"/>
        <v>#VALUE!</v>
      </c>
      <c r="AB83" t="str">
        <f t="shared" si="21"/>
        <v xml:space="preserve"> </v>
      </c>
      <c r="AE83" t="str">
        <f t="shared" si="34"/>
        <v xml:space="preserve"> </v>
      </c>
    </row>
    <row r="84" spans="9:31" x14ac:dyDescent="0.3">
      <c r="I84" t="str">
        <f t="shared" si="28"/>
        <v/>
      </c>
      <c r="J84" t="str">
        <f t="shared" si="29"/>
        <v/>
      </c>
      <c r="K84" t="str">
        <f t="shared" si="30"/>
        <v/>
      </c>
      <c r="L84" t="str">
        <f t="shared" si="31"/>
        <v/>
      </c>
      <c r="M84" t="str">
        <f t="shared" si="32"/>
        <v/>
      </c>
      <c r="N84" t="str">
        <f t="shared" si="33"/>
        <v/>
      </c>
      <c r="P84" t="e">
        <f t="shared" si="14"/>
        <v>#VALUE!</v>
      </c>
      <c r="Q84" t="e">
        <f t="shared" si="15"/>
        <v>#VALUE!</v>
      </c>
      <c r="R84" t="e">
        <f t="shared" si="16"/>
        <v>#VALUE!</v>
      </c>
      <c r="S84" t="e">
        <f t="shared" si="17"/>
        <v>#VALUE!</v>
      </c>
      <c r="T84" t="e">
        <f t="shared" si="18"/>
        <v>#VALUE!</v>
      </c>
      <c r="U84" t="e">
        <f t="shared" si="19"/>
        <v>#VALUE!</v>
      </c>
      <c r="AB84" t="str">
        <f t="shared" si="21"/>
        <v xml:space="preserve"> </v>
      </c>
      <c r="AE84" t="str">
        <f t="shared" si="34"/>
        <v xml:space="preserve"> </v>
      </c>
    </row>
    <row r="85" spans="9:31" x14ac:dyDescent="0.3">
      <c r="I85" t="str">
        <f t="shared" si="28"/>
        <v/>
      </c>
      <c r="J85" t="str">
        <f t="shared" si="29"/>
        <v/>
      </c>
      <c r="K85" t="str">
        <f t="shared" si="30"/>
        <v/>
      </c>
      <c r="L85" t="str">
        <f t="shared" si="31"/>
        <v/>
      </c>
      <c r="M85" t="str">
        <f t="shared" si="32"/>
        <v/>
      </c>
      <c r="N85" t="str">
        <f t="shared" si="33"/>
        <v/>
      </c>
      <c r="P85" t="e">
        <f t="shared" si="14"/>
        <v>#VALUE!</v>
      </c>
      <c r="Q85" t="e">
        <f t="shared" si="15"/>
        <v>#VALUE!</v>
      </c>
      <c r="R85" t="e">
        <f t="shared" si="16"/>
        <v>#VALUE!</v>
      </c>
      <c r="S85" t="e">
        <f t="shared" si="17"/>
        <v>#VALUE!</v>
      </c>
      <c r="T85" t="e">
        <f t="shared" si="18"/>
        <v>#VALUE!</v>
      </c>
      <c r="U85" t="e">
        <f t="shared" si="19"/>
        <v>#VALUE!</v>
      </c>
      <c r="AB85" t="str">
        <f t="shared" si="21"/>
        <v xml:space="preserve"> </v>
      </c>
      <c r="AE85" t="str">
        <f t="shared" si="34"/>
        <v xml:space="preserve"> </v>
      </c>
    </row>
    <row r="86" spans="9:31" x14ac:dyDescent="0.3">
      <c r="I86" t="str">
        <f t="shared" si="28"/>
        <v/>
      </c>
      <c r="J86" t="str">
        <f t="shared" si="29"/>
        <v/>
      </c>
      <c r="K86" t="str">
        <f t="shared" si="30"/>
        <v/>
      </c>
      <c r="L86" t="str">
        <f t="shared" si="31"/>
        <v/>
      </c>
      <c r="M86" t="str">
        <f t="shared" si="32"/>
        <v/>
      </c>
      <c r="N86" t="str">
        <f t="shared" si="33"/>
        <v/>
      </c>
      <c r="P86" t="e">
        <f t="shared" si="14"/>
        <v>#VALUE!</v>
      </c>
      <c r="Q86" t="e">
        <f t="shared" si="15"/>
        <v>#VALUE!</v>
      </c>
      <c r="R86" t="e">
        <f t="shared" si="16"/>
        <v>#VALUE!</v>
      </c>
      <c r="S86" t="e">
        <f t="shared" si="17"/>
        <v>#VALUE!</v>
      </c>
      <c r="T86" t="e">
        <f t="shared" si="18"/>
        <v>#VALUE!</v>
      </c>
      <c r="U86" t="e">
        <f t="shared" si="19"/>
        <v>#VALUE!</v>
      </c>
      <c r="AB86" t="str">
        <f t="shared" si="21"/>
        <v xml:space="preserve"> </v>
      </c>
      <c r="AE86" t="str">
        <f t="shared" si="34"/>
        <v xml:space="preserve"> </v>
      </c>
    </row>
    <row r="87" spans="9:31" x14ac:dyDescent="0.3">
      <c r="I87" t="str">
        <f t="shared" si="28"/>
        <v/>
      </c>
      <c r="J87" t="str">
        <f t="shared" si="29"/>
        <v/>
      </c>
      <c r="K87" t="str">
        <f t="shared" si="30"/>
        <v/>
      </c>
      <c r="L87" t="str">
        <f t="shared" si="31"/>
        <v/>
      </c>
      <c r="M87" t="str">
        <f t="shared" si="32"/>
        <v/>
      </c>
      <c r="N87" t="str">
        <f t="shared" si="33"/>
        <v/>
      </c>
      <c r="P87" t="e">
        <f t="shared" si="14"/>
        <v>#VALUE!</v>
      </c>
      <c r="Q87" t="e">
        <f t="shared" si="15"/>
        <v>#VALUE!</v>
      </c>
      <c r="R87" t="e">
        <f t="shared" si="16"/>
        <v>#VALUE!</v>
      </c>
      <c r="S87" t="e">
        <f t="shared" si="17"/>
        <v>#VALUE!</v>
      </c>
      <c r="T87" t="e">
        <f t="shared" si="18"/>
        <v>#VALUE!</v>
      </c>
      <c r="U87" t="e">
        <f t="shared" si="19"/>
        <v>#VALUE!</v>
      </c>
      <c r="AB87" t="str">
        <f t="shared" si="21"/>
        <v xml:space="preserve"> </v>
      </c>
      <c r="AE87" t="str">
        <f t="shared" si="34"/>
        <v xml:space="preserve"> </v>
      </c>
    </row>
    <row r="88" spans="9:31" x14ac:dyDescent="0.3">
      <c r="I88" t="str">
        <f t="shared" si="28"/>
        <v/>
      </c>
      <c r="J88" t="str">
        <f t="shared" si="29"/>
        <v/>
      </c>
      <c r="K88" t="str">
        <f t="shared" si="30"/>
        <v/>
      </c>
      <c r="L88" t="str">
        <f t="shared" si="31"/>
        <v/>
      </c>
      <c r="M88" t="str">
        <f t="shared" si="32"/>
        <v/>
      </c>
      <c r="N88" t="str">
        <f t="shared" si="33"/>
        <v/>
      </c>
      <c r="P88" t="e">
        <f t="shared" si="14"/>
        <v>#VALUE!</v>
      </c>
      <c r="Q88" t="e">
        <f t="shared" si="15"/>
        <v>#VALUE!</v>
      </c>
      <c r="R88" t="e">
        <f t="shared" si="16"/>
        <v>#VALUE!</v>
      </c>
      <c r="S88" t="e">
        <f t="shared" si="17"/>
        <v>#VALUE!</v>
      </c>
      <c r="T88" t="e">
        <f t="shared" si="18"/>
        <v>#VALUE!</v>
      </c>
      <c r="U88" t="e">
        <f t="shared" si="19"/>
        <v>#VALUE!</v>
      </c>
      <c r="AB88" t="str">
        <f t="shared" si="21"/>
        <v xml:space="preserve"> </v>
      </c>
      <c r="AE88" t="str">
        <f t="shared" si="34"/>
        <v xml:space="preserve"> </v>
      </c>
    </row>
    <row r="89" spans="9:31" x14ac:dyDescent="0.3">
      <c r="I89" t="str">
        <f t="shared" si="28"/>
        <v/>
      </c>
      <c r="J89" t="str">
        <f t="shared" si="29"/>
        <v/>
      </c>
      <c r="K89" t="str">
        <f t="shared" si="30"/>
        <v/>
      </c>
      <c r="L89" t="str">
        <f t="shared" si="31"/>
        <v/>
      </c>
      <c r="M89" t="str">
        <f t="shared" si="32"/>
        <v/>
      </c>
      <c r="N89" t="str">
        <f t="shared" si="33"/>
        <v/>
      </c>
      <c r="P89" t="e">
        <f t="shared" si="14"/>
        <v>#VALUE!</v>
      </c>
      <c r="Q89" t="e">
        <f t="shared" si="15"/>
        <v>#VALUE!</v>
      </c>
      <c r="R89" t="e">
        <f t="shared" si="16"/>
        <v>#VALUE!</v>
      </c>
      <c r="S89" t="e">
        <f t="shared" si="17"/>
        <v>#VALUE!</v>
      </c>
      <c r="T89" t="e">
        <f t="shared" si="18"/>
        <v>#VALUE!</v>
      </c>
      <c r="U89" t="e">
        <f t="shared" si="19"/>
        <v>#VALUE!</v>
      </c>
      <c r="AB89" t="str">
        <f t="shared" si="21"/>
        <v xml:space="preserve"> </v>
      </c>
      <c r="AE89" t="str">
        <f t="shared" si="34"/>
        <v xml:space="preserve"> 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1086-EB58-4E05-9100-A877EA91BAD6}">
  <sheetPr codeName="Sheet1"/>
  <dimension ref="A1:BI52"/>
  <sheetViews>
    <sheetView zoomScale="55" zoomScaleNormal="55" workbookViewId="0">
      <selection activeCell="I54" sqref="I54"/>
    </sheetView>
  </sheetViews>
  <sheetFormatPr defaultRowHeight="14.4" x14ac:dyDescent="0.3"/>
  <cols>
    <col min="1" max="1" width="9.33203125" style="2" customWidth="1"/>
    <col min="2" max="46" width="8.77734375" customWidth="1"/>
  </cols>
  <sheetData>
    <row r="1" spans="1:61" x14ac:dyDescent="0.3">
      <c r="F1" t="s">
        <v>30</v>
      </c>
      <c r="H1" t="s">
        <v>48</v>
      </c>
      <c r="I1" t="s">
        <v>49</v>
      </c>
      <c r="J1" t="s">
        <v>2</v>
      </c>
    </row>
    <row r="2" spans="1:61" x14ac:dyDescent="0.3">
      <c r="A2" s="2" t="s">
        <v>27</v>
      </c>
      <c r="B2" t="s">
        <v>22</v>
      </c>
      <c r="C2" t="s">
        <v>23</v>
      </c>
      <c r="F2" t="s">
        <v>10</v>
      </c>
      <c r="G2" s="2" t="s">
        <v>48</v>
      </c>
      <c r="H2" t="s">
        <v>43</v>
      </c>
      <c r="I2" t="s">
        <v>47</v>
      </c>
      <c r="J2" t="s">
        <v>45</v>
      </c>
      <c r="K2" s="2"/>
      <c r="L2" s="2"/>
    </row>
    <row r="3" spans="1:61" x14ac:dyDescent="0.3">
      <c r="A3" s="4" t="s">
        <v>28</v>
      </c>
      <c r="B3" s="1">
        <f>IF(G2=H1,H3,IF(G2=I1,I3,J3))</f>
        <v>-9</v>
      </c>
      <c r="C3" s="1">
        <f>IF(G3=E4,G4,IF(G3=E5,G5,G6))</f>
        <v>-8</v>
      </c>
      <c r="F3" t="s">
        <v>11</v>
      </c>
      <c r="G3" s="2">
        <v>1</v>
      </c>
      <c r="H3" s="1">
        <f>MIN(B13:B15)</f>
        <v>-9</v>
      </c>
      <c r="I3">
        <f>(J3+H3)/2</f>
        <v>0</v>
      </c>
      <c r="J3" s="1">
        <f>MAX(B13:B15)</f>
        <v>9</v>
      </c>
      <c r="K3" s="2"/>
      <c r="L3" s="2"/>
    </row>
    <row r="4" spans="1:61" x14ac:dyDescent="0.3">
      <c r="A4" s="4" t="s">
        <v>29</v>
      </c>
      <c r="B4" s="1">
        <v>0</v>
      </c>
      <c r="C4" s="1">
        <v>0</v>
      </c>
      <c r="E4">
        <v>3</v>
      </c>
      <c r="F4" t="s">
        <v>46</v>
      </c>
      <c r="G4" s="1">
        <f>MAX(C13:C15)</f>
        <v>8</v>
      </c>
      <c r="H4" s="1"/>
      <c r="I4" s="1"/>
      <c r="J4" s="1"/>
      <c r="K4" s="1"/>
      <c r="L4" s="1"/>
    </row>
    <row r="5" spans="1:61" x14ac:dyDescent="0.3">
      <c r="A5" s="4"/>
      <c r="B5" s="1"/>
      <c r="C5" s="1"/>
      <c r="E5">
        <v>2</v>
      </c>
      <c r="G5">
        <f>(G4+G6)/2</f>
        <v>0</v>
      </c>
    </row>
    <row r="6" spans="1:61" x14ac:dyDescent="0.3">
      <c r="A6" s="4" t="s">
        <v>42</v>
      </c>
      <c r="B6" s="1">
        <f>MAX(B13:B15)</f>
        <v>9</v>
      </c>
      <c r="C6" s="1">
        <f>MAX(C13:C15)</f>
        <v>8</v>
      </c>
      <c r="E6">
        <v>1</v>
      </c>
      <c r="F6" t="s">
        <v>44</v>
      </c>
      <c r="G6" s="1">
        <f>MIN(C13:C15)</f>
        <v>-8</v>
      </c>
      <c r="H6" s="1"/>
      <c r="I6" s="1"/>
      <c r="J6" s="1"/>
      <c r="K6" s="1"/>
      <c r="L6" s="1"/>
    </row>
    <row r="7" spans="1:61" x14ac:dyDescent="0.3">
      <c r="A7" s="4" t="s">
        <v>41</v>
      </c>
      <c r="B7" s="1">
        <f>MIN(B13:B15)</f>
        <v>-9</v>
      </c>
      <c r="C7" s="1">
        <f>MIN(C13:C15)</f>
        <v>-8</v>
      </c>
    </row>
    <row r="8" spans="1:61" x14ac:dyDescent="0.3">
      <c r="B8" s="1"/>
      <c r="C8" s="1"/>
      <c r="E8" t="s">
        <v>17</v>
      </c>
      <c r="F8" t="s">
        <v>18</v>
      </c>
    </row>
    <row r="9" spans="1:61" x14ac:dyDescent="0.3">
      <c r="A9" s="2" t="s">
        <v>31</v>
      </c>
      <c r="B9" s="1">
        <f>B3-B4</f>
        <v>-9</v>
      </c>
      <c r="C9" s="1">
        <f>C3-C4</f>
        <v>-8</v>
      </c>
      <c r="D9" t="s">
        <v>6</v>
      </c>
      <c r="E9">
        <v>22.5</v>
      </c>
      <c r="F9">
        <f>RADIANS(E9)</f>
        <v>0.39269908169872414</v>
      </c>
      <c r="M9" t="s">
        <v>4</v>
      </c>
      <c r="N9">
        <f>SIN(RADIANS(E9))</f>
        <v>0.38268343236508978</v>
      </c>
      <c r="O9" t="s">
        <v>5</v>
      </c>
      <c r="P9">
        <f>COS(RADIANS(E9))</f>
        <v>0.92387953251128674</v>
      </c>
      <c r="U9" t="s">
        <v>24</v>
      </c>
      <c r="X9" t="s">
        <v>50</v>
      </c>
      <c r="Y9" s="3" t="s">
        <v>63</v>
      </c>
      <c r="AJ9" t="s">
        <v>39</v>
      </c>
      <c r="AQ9" t="s">
        <v>40</v>
      </c>
    </row>
    <row r="10" spans="1:61" x14ac:dyDescent="0.3">
      <c r="E10">
        <f>E9*-1</f>
        <v>-22.5</v>
      </c>
      <c r="AB10" t="s">
        <v>16</v>
      </c>
      <c r="AE10" t="s">
        <v>16</v>
      </c>
      <c r="AH10" t="s">
        <v>16</v>
      </c>
      <c r="AJ10" t="s">
        <v>12</v>
      </c>
      <c r="AL10" t="s">
        <v>19</v>
      </c>
      <c r="AN10" t="s">
        <v>20</v>
      </c>
      <c r="BC10" t="s">
        <v>21</v>
      </c>
      <c r="BI10" t="s">
        <v>25</v>
      </c>
    </row>
    <row r="11" spans="1:61" x14ac:dyDescent="0.3">
      <c r="H11" t="s">
        <v>57</v>
      </c>
      <c r="N11" t="s">
        <v>38</v>
      </c>
    </row>
    <row r="12" spans="1:61" x14ac:dyDescent="0.3"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U12" t="s">
        <v>7</v>
      </c>
      <c r="W12" t="s">
        <v>8</v>
      </c>
      <c r="Y12" t="s">
        <v>9</v>
      </c>
      <c r="AA12" t="s">
        <v>13</v>
      </c>
      <c r="AB12" t="s">
        <v>13</v>
      </c>
      <c r="AD12" t="s">
        <v>14</v>
      </c>
      <c r="AE12" t="s">
        <v>14</v>
      </c>
      <c r="AG12" t="s">
        <v>15</v>
      </c>
      <c r="AH12" t="s">
        <v>15</v>
      </c>
      <c r="AJ12" t="s">
        <v>10</v>
      </c>
      <c r="AK12" t="s">
        <v>11</v>
      </c>
      <c r="AL12" t="s">
        <v>10</v>
      </c>
      <c r="AM12" t="s">
        <v>11</v>
      </c>
      <c r="AN12" t="s">
        <v>10</v>
      </c>
      <c r="AO12" t="s">
        <v>11</v>
      </c>
      <c r="AQ12" t="s">
        <v>32</v>
      </c>
      <c r="AR12" t="s">
        <v>33</v>
      </c>
      <c r="AS12" t="s">
        <v>34</v>
      </c>
      <c r="AT12" t="s">
        <v>35</v>
      </c>
      <c r="AU12" t="s">
        <v>36</v>
      </c>
      <c r="AV12" t="s">
        <v>37</v>
      </c>
      <c r="BE12" t="s">
        <v>53</v>
      </c>
      <c r="BI12" t="s">
        <v>26</v>
      </c>
    </row>
    <row r="13" spans="1:61" x14ac:dyDescent="0.3">
      <c r="A13" s="2" t="s">
        <v>1</v>
      </c>
      <c r="B13" s="1">
        <v>0</v>
      </c>
      <c r="C13" s="1">
        <v>-8</v>
      </c>
      <c r="D13" s="1"/>
      <c r="E13" s="1"/>
      <c r="F13" s="1"/>
      <c r="G13" s="1"/>
      <c r="H13" s="1"/>
      <c r="I13" s="1"/>
      <c r="J13" s="1"/>
      <c r="K13" s="1"/>
      <c r="L13" s="1"/>
      <c r="N13" s="1">
        <f>B13-$B$3</f>
        <v>9</v>
      </c>
      <c r="O13" s="1">
        <f>C13-$C$3</f>
        <v>0</v>
      </c>
      <c r="P13" s="1">
        <f>D13-$B$3</f>
        <v>9</v>
      </c>
      <c r="Q13" s="1">
        <f>E13-$C$3</f>
        <v>8</v>
      </c>
      <c r="R13" s="1">
        <f>F13-$B$3</f>
        <v>9</v>
      </c>
      <c r="S13" s="1">
        <f>G13-$C$3</f>
        <v>8</v>
      </c>
      <c r="T13">
        <f>IF(O13=0,1,SIGN(O13))</f>
        <v>1</v>
      </c>
      <c r="U13">
        <f>T13*SQRT(N13*N13+O13*O13)</f>
        <v>9</v>
      </c>
      <c r="V13">
        <f>IF(Q13=0,1,SIGN(Q13))</f>
        <v>1</v>
      </c>
      <c r="W13">
        <f>V13*SQRT(P13*P13+Q13*Q13)</f>
        <v>12.041594578792296</v>
      </c>
      <c r="X13">
        <f>IF(S13=0,1,SIGN(S13))</f>
        <v>1</v>
      </c>
      <c r="Y13">
        <f>X13*SQRT(R13*R13+S13*S13)</f>
        <v>12.041594578792296</v>
      </c>
      <c r="AA13">
        <f t="shared" ref="AA13" si="0">IF(U13=0,0,DEGREES(ASIN(N13/U13)))</f>
        <v>90</v>
      </c>
      <c r="AB13">
        <f>AA13+$E$9</f>
        <v>112.5</v>
      </c>
      <c r="AD13">
        <f t="shared" ref="AD13" si="1">IF(W13=0,0,DEGREES(ASIN(P13/W13)))</f>
        <v>48.366460663429798</v>
      </c>
      <c r="AE13">
        <f>AD13+$E$9</f>
        <v>70.866460663429791</v>
      </c>
      <c r="AG13">
        <f t="shared" ref="AG13" si="2">IF(Y13=0,0,DEGREES(ASIN(R13/Y13)))</f>
        <v>48.366460663429798</v>
      </c>
      <c r="AH13">
        <f>AG13+$E$9</f>
        <v>70.866460663429791</v>
      </c>
      <c r="AJ13" s="1">
        <f>SIN(RADIANS(AB13))*U13</f>
        <v>8.31491579260158</v>
      </c>
      <c r="AK13" s="1">
        <f>COS(RADIANS(AB13))*U13</f>
        <v>-3.4441508912858074</v>
      </c>
      <c r="AL13" s="1">
        <f>SIN(RADIANS(AE13))*W13</f>
        <v>11.376383251522299</v>
      </c>
      <c r="AM13" s="1">
        <f>COS(RADIANS(AE13))*W13</f>
        <v>3.9468853688044883</v>
      </c>
      <c r="AN13" s="1">
        <f>SIN(RADIANS(AH13))*Y13</f>
        <v>11.376383251522299</v>
      </c>
      <c r="AO13" s="1">
        <f>COS(RADIANS(AH13))*Y13</f>
        <v>3.9468853688044883</v>
      </c>
      <c r="AP13" s="1"/>
      <c r="AQ13" s="1" t="str">
        <f>TEXT(AJ13+$B$3,$X$9)</f>
        <v>-0.6851</v>
      </c>
      <c r="AR13" s="1" t="str">
        <f>TEXT(AK13+$C$3,$X$9)</f>
        <v>-11.4442</v>
      </c>
      <c r="AS13" s="1" t="str">
        <f>TEXT(AL13+$B$3,$X$9)</f>
        <v>2.3764</v>
      </c>
      <c r="AT13" s="1" t="str">
        <f>TEXT(AM13+$C$3,$X$9)</f>
        <v>-4.0531</v>
      </c>
      <c r="AU13" s="1" t="str">
        <f>TEXT(AN13+$B$3,$X$9)</f>
        <v>2.3764</v>
      </c>
      <c r="AV13" s="1" t="str">
        <f>TEXT(AO13+$C$3,$X$9)</f>
        <v>-4.0531</v>
      </c>
      <c r="AW13" s="1"/>
      <c r="AX13" s="1"/>
      <c r="AY13" s="1"/>
      <c r="AZ13" s="1"/>
      <c r="BA13" s="1"/>
      <c r="BC13" t="str">
        <f t="shared" ref="BC13:BC50" si="3">$A13&amp;" "&amp;IF(OR($A13="M",$A13="L", $A13="C",$A13="H",$A13="Q",$A13="S",$A13="T"),$AQ13,"")&amp;IF(OR($A13="M",$A13="L", $A13="C",$A13="Q",$A13="S",$A13="T",$A13="V")," "&amp;$AR13,"")&amp;IF(OR($A13="C",$A13="Q",$A13="S")," "&amp;$AS13&amp;" "&amp;$AT13,"")&amp;IF($A13="A"," "&amp;$AW13&amp;" "&amp;$AX13&amp;" "&amp;$AY13&amp;" "&amp;$AZ13&amp;" "&amp;$BA13,"")&amp;IF(OR($A13="C",$A13="A")," "&amp;$AU13&amp;" "&amp;$AV13,"")</f>
        <v>M -0.6851 -11.4442</v>
      </c>
      <c r="BI13" t="str">
        <f t="shared" ref="BI13:BI51" si="4">$A13&amp;" "&amp;IF(OR($A13="M",$A13="L", $A13="C",$A13="H",$A13="Q",$A13="S",$A13="T"),$B13,"")&amp;IF(OR($A13="M",$A13="L", $A13="C",$A13="Q",$A13="S",$A13="T",$A13="V")," "&amp;$C13,"")&amp;IF(OR($A13="C",$A13="Q",$A13="S")," "&amp;$D13&amp;" "&amp;$E13,"")&amp;IF($A13="A"," "&amp;$H13&amp;" "&amp;$I13&amp;" "&amp;$J13&amp;" "&amp;$K13&amp;" "&amp;$L13,"")&amp;IF(OR($A13="C",$A13="A")," "&amp;$F13&amp;" "&amp;$G13,"")</f>
        <v>M 0 -8</v>
      </c>
    </row>
    <row r="14" spans="1:61" x14ac:dyDescent="0.3">
      <c r="A14" s="2" t="s">
        <v>3</v>
      </c>
      <c r="B14" s="1">
        <v>9</v>
      </c>
      <c r="C14" s="1">
        <v>8</v>
      </c>
      <c r="D14" s="1"/>
      <c r="E14" s="1"/>
      <c r="F14" s="1"/>
      <c r="G14" s="1"/>
      <c r="H14" s="1"/>
      <c r="I14" s="1"/>
      <c r="J14" s="1"/>
      <c r="K14" s="1"/>
      <c r="L14" s="1"/>
      <c r="N14" s="1">
        <f t="shared" ref="N14:N18" si="5">B14-$B$3</f>
        <v>18</v>
      </c>
      <c r="O14" s="1">
        <f t="shared" ref="O14:O18" si="6">C14-$C$3</f>
        <v>16</v>
      </c>
      <c r="P14" s="1">
        <f t="shared" ref="P14:P18" si="7">D14-$B$3</f>
        <v>9</v>
      </c>
      <c r="Q14" s="1">
        <f t="shared" ref="Q14:Q18" si="8">E14-$C$3</f>
        <v>8</v>
      </c>
      <c r="R14" s="1">
        <f t="shared" ref="R14:R18" si="9">F14-$B$3</f>
        <v>9</v>
      </c>
      <c r="S14" s="1">
        <f t="shared" ref="S14:S18" si="10">G14-$C$3</f>
        <v>8</v>
      </c>
      <c r="T14">
        <f t="shared" ref="T14:T15" si="11">IF(O14=0,1,SIGN(O14))</f>
        <v>1</v>
      </c>
      <c r="U14">
        <f>T14*SQRT(N14*N14+O14*O14)</f>
        <v>24.083189157584592</v>
      </c>
      <c r="V14">
        <f t="shared" ref="V14:V15" si="12">IF(Q14=0,1,SIGN(Q14))</f>
        <v>1</v>
      </c>
      <c r="W14">
        <f>V14*SQRT(P14*P14+Q14*Q14)</f>
        <v>12.041594578792296</v>
      </c>
      <c r="X14">
        <f t="shared" ref="X14:X15" si="13">IF(S14=0,1,SIGN(S14))</f>
        <v>1</v>
      </c>
      <c r="Y14">
        <f>X14*SQRT(R14*R14+S14*S14)</f>
        <v>12.041594578792296</v>
      </c>
      <c r="AA14">
        <f t="shared" ref="AA14:AA50" si="14">IF(U14=0,0,DEGREES(ASIN(N14/U14)))</f>
        <v>48.366460663429798</v>
      </c>
      <c r="AB14">
        <f>AA14+$E$9</f>
        <v>70.866460663429791</v>
      </c>
      <c r="AD14">
        <f t="shared" ref="AD14:AD50" si="15">IF(W14=0,0,DEGREES(ASIN(P14/W14)))</f>
        <v>48.366460663429798</v>
      </c>
      <c r="AE14">
        <f>AD14+$E$9</f>
        <v>70.866460663429791</v>
      </c>
      <c r="AG14">
        <f t="shared" ref="AG14:AG50" si="16">IF(Y14=0,0,DEGREES(ASIN(R14/Y14)))</f>
        <v>48.366460663429798</v>
      </c>
      <c r="AH14">
        <f>AG14+$E$9</f>
        <v>70.866460663429791</v>
      </c>
      <c r="AJ14" s="1">
        <f t="shared" ref="AJ14:AJ36" si="17">SIN(RADIANS(AB14))*U14</f>
        <v>22.752766503044597</v>
      </c>
      <c r="AK14" s="1">
        <f t="shared" ref="AK14:AK36" si="18">COS(RADIANS(AB14))*U14</f>
        <v>7.8937707376089765</v>
      </c>
      <c r="AL14" s="1">
        <f t="shared" ref="AL14:AL36" si="19">SIN(RADIANS(AE14))*W14</f>
        <v>11.376383251522299</v>
      </c>
      <c r="AM14" s="1">
        <f t="shared" ref="AM14:AM36" si="20">COS(RADIANS(AE14))*W14</f>
        <v>3.9468853688044883</v>
      </c>
      <c r="AN14" s="1">
        <f t="shared" ref="AN14:AN36" si="21">SIN(RADIANS(AH14))*Y14</f>
        <v>11.376383251522299</v>
      </c>
      <c r="AO14" s="1">
        <f t="shared" ref="AO14:AO36" si="22">COS(RADIANS(AH14))*Y14</f>
        <v>3.9468853688044883</v>
      </c>
      <c r="AP14" s="1"/>
      <c r="AQ14" s="1" t="str">
        <f t="shared" ref="AQ14:AQ36" si="23">TEXT(AJ14+$B$3,$X$9)</f>
        <v>13.7528</v>
      </c>
      <c r="AR14" s="1" t="str">
        <f t="shared" ref="AR14:AR36" si="24">TEXT(AK14+$C$3,$X$9)</f>
        <v>-0.1062</v>
      </c>
      <c r="AS14" s="1" t="str">
        <f t="shared" ref="AS14:AS36" si="25">TEXT(AL14+$B$3,$X$9)</f>
        <v>2.3764</v>
      </c>
      <c r="AT14" s="1" t="str">
        <f t="shared" ref="AT14:AT36" si="26">TEXT(AM14+$C$3,$X$9)</f>
        <v>-4.0531</v>
      </c>
      <c r="AU14" s="1" t="str">
        <f t="shared" ref="AU14:AU36" si="27">TEXT(AN14+$B$3,$X$9)</f>
        <v>2.3764</v>
      </c>
      <c r="AV14" s="1" t="str">
        <f t="shared" ref="AV14:AV36" si="28">TEXT(AO14+$C$3,$X$9)</f>
        <v>-4.0531</v>
      </c>
      <c r="AW14" s="1"/>
      <c r="AX14" s="1"/>
      <c r="AY14" s="1"/>
      <c r="AZ14" s="1"/>
      <c r="BA14" s="1"/>
      <c r="BC14" t="str">
        <f t="shared" si="3"/>
        <v>L 13.7528 -0.1062</v>
      </c>
      <c r="BI14" t="str">
        <f t="shared" si="4"/>
        <v>L 9 8</v>
      </c>
    </row>
    <row r="15" spans="1:61" x14ac:dyDescent="0.3">
      <c r="A15" s="2" t="s">
        <v>3</v>
      </c>
      <c r="B15" s="1">
        <v>-9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N15" s="1">
        <f>B15-$B$3</f>
        <v>0</v>
      </c>
      <c r="O15" s="1">
        <f>C15-$C$3</f>
        <v>16</v>
      </c>
      <c r="P15" s="1">
        <f t="shared" si="7"/>
        <v>9</v>
      </c>
      <c r="Q15" s="1">
        <f t="shared" si="8"/>
        <v>8</v>
      </c>
      <c r="R15" s="1">
        <f t="shared" si="9"/>
        <v>9</v>
      </c>
      <c r="S15" s="1">
        <f t="shared" si="10"/>
        <v>8</v>
      </c>
      <c r="T15">
        <f t="shared" si="11"/>
        <v>1</v>
      </c>
      <c r="U15">
        <f>T15*SQRT(N15*N15+O15*O15)</f>
        <v>16</v>
      </c>
      <c r="V15">
        <f t="shared" si="12"/>
        <v>1</v>
      </c>
      <c r="W15">
        <f>V15*SQRT(P15*P15+Q15*Q15)</f>
        <v>12.041594578792296</v>
      </c>
      <c r="X15">
        <f t="shared" si="13"/>
        <v>1</v>
      </c>
      <c r="Y15">
        <f>X15*SQRT(R15*R15+S15*S15)</f>
        <v>12.041594578792296</v>
      </c>
      <c r="AA15">
        <f t="shared" si="14"/>
        <v>0</v>
      </c>
      <c r="AB15">
        <f>AA15+$E$9</f>
        <v>22.5</v>
      </c>
      <c r="AD15">
        <f t="shared" si="15"/>
        <v>48.366460663429798</v>
      </c>
      <c r="AE15">
        <f>AD15+$E$9</f>
        <v>70.866460663429791</v>
      </c>
      <c r="AG15">
        <f t="shared" si="16"/>
        <v>48.366460663429798</v>
      </c>
      <c r="AH15">
        <f>AG15+$E$9</f>
        <v>70.866460663429791</v>
      </c>
      <c r="AJ15" s="1">
        <f t="shared" si="17"/>
        <v>6.1229349178414365</v>
      </c>
      <c r="AK15" s="1">
        <f t="shared" si="18"/>
        <v>14.782072520180588</v>
      </c>
      <c r="AL15" s="1">
        <f t="shared" si="19"/>
        <v>11.376383251522299</v>
      </c>
      <c r="AM15" s="1">
        <f t="shared" si="20"/>
        <v>3.9468853688044883</v>
      </c>
      <c r="AN15" s="1">
        <f t="shared" si="21"/>
        <v>11.376383251522299</v>
      </c>
      <c r="AO15" s="1">
        <f t="shared" si="22"/>
        <v>3.9468853688044883</v>
      </c>
      <c r="AP15" s="1"/>
      <c r="AQ15" s="1" t="str">
        <f t="shared" si="23"/>
        <v>-2.8771</v>
      </c>
      <c r="AR15" s="1" t="str">
        <f t="shared" si="24"/>
        <v>6.7821</v>
      </c>
      <c r="AS15" s="1" t="str">
        <f t="shared" si="25"/>
        <v>2.3764</v>
      </c>
      <c r="AT15" s="1" t="str">
        <f t="shared" si="26"/>
        <v>-4.0531</v>
      </c>
      <c r="AU15" s="1" t="str">
        <f t="shared" si="27"/>
        <v>2.3764</v>
      </c>
      <c r="AV15" s="1" t="str">
        <f t="shared" si="28"/>
        <v>-4.0531</v>
      </c>
      <c r="AW15" s="1"/>
      <c r="AX15" s="1"/>
      <c r="AY15" s="1"/>
      <c r="AZ15" s="1"/>
      <c r="BA15" s="1"/>
      <c r="BC15" t="str">
        <f t="shared" si="3"/>
        <v>L -2.8771 6.7821</v>
      </c>
      <c r="BI15" t="str">
        <f t="shared" si="4"/>
        <v>L -9 8</v>
      </c>
    </row>
    <row r="16" spans="1:61" x14ac:dyDescent="0.3">
      <c r="A16" s="2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AJ16" s="1">
        <f t="shared" si="17"/>
        <v>0</v>
      </c>
      <c r="AK16" s="1">
        <f t="shared" si="18"/>
        <v>0</v>
      </c>
      <c r="AL16" s="1">
        <f t="shared" si="19"/>
        <v>0</v>
      </c>
      <c r="AM16" s="1">
        <f t="shared" si="20"/>
        <v>0</v>
      </c>
      <c r="AN16" s="1">
        <f t="shared" si="21"/>
        <v>0</v>
      </c>
      <c r="AO16" s="1">
        <f t="shared" si="22"/>
        <v>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t="str">
        <f t="shared" si="3"/>
        <v xml:space="preserve">Z </v>
      </c>
      <c r="BI16" t="str">
        <f t="shared" si="4"/>
        <v xml:space="preserve">Z </v>
      </c>
    </row>
    <row r="17" spans="1:61" x14ac:dyDescent="0.3">
      <c r="A17" s="2" t="s">
        <v>1</v>
      </c>
      <c r="B17" s="1">
        <v>0</v>
      </c>
      <c r="C17" s="1">
        <v>-8</v>
      </c>
      <c r="D17" s="1"/>
      <c r="E17" s="1"/>
      <c r="F17" s="1"/>
      <c r="G17" s="1"/>
      <c r="H17" s="1"/>
      <c r="I17" s="1"/>
      <c r="J17" s="1"/>
      <c r="K17" s="1"/>
      <c r="L17" s="1"/>
      <c r="N17" s="1">
        <f t="shared" si="5"/>
        <v>9</v>
      </c>
      <c r="O17" s="1">
        <f t="shared" si="6"/>
        <v>0</v>
      </c>
      <c r="P17" s="1">
        <f t="shared" si="7"/>
        <v>9</v>
      </c>
      <c r="Q17" s="1">
        <f t="shared" si="8"/>
        <v>8</v>
      </c>
      <c r="R17" s="1">
        <f t="shared" si="9"/>
        <v>9</v>
      </c>
      <c r="S17" s="1">
        <f t="shared" si="10"/>
        <v>8</v>
      </c>
      <c r="T17">
        <f>IF(O17=0,1,SIGN(O17))</f>
        <v>1</v>
      </c>
      <c r="U17">
        <f>T17*SQRT(N17*N17+O17*O17)</f>
        <v>9</v>
      </c>
      <c r="V17">
        <f>IF(Q17=0,1,SIGN(Q17))</f>
        <v>1</v>
      </c>
      <c r="W17">
        <f>V17*SQRT(P17*P17+Q17*Q17)</f>
        <v>12.041594578792296</v>
      </c>
      <c r="X17">
        <f>IF(S17=0,1,SIGN(S17))</f>
        <v>1</v>
      </c>
      <c r="Y17">
        <f>X17*SQRT(R17*R17+S17*S17)</f>
        <v>12.041594578792296</v>
      </c>
      <c r="AA17">
        <f t="shared" si="14"/>
        <v>90</v>
      </c>
      <c r="AB17">
        <f>AA17+$E$9</f>
        <v>112.5</v>
      </c>
      <c r="AD17">
        <f t="shared" si="15"/>
        <v>48.366460663429798</v>
      </c>
      <c r="AE17">
        <f>AD17+$E$9</f>
        <v>70.866460663429791</v>
      </c>
      <c r="AG17">
        <f t="shared" si="16"/>
        <v>48.366460663429798</v>
      </c>
      <c r="AH17">
        <f>AG17+$E$9</f>
        <v>70.866460663429791</v>
      </c>
      <c r="AJ17" s="1">
        <f t="shared" si="17"/>
        <v>8.31491579260158</v>
      </c>
      <c r="AK17" s="1">
        <f t="shared" si="18"/>
        <v>-3.4441508912858074</v>
      </c>
      <c r="AL17" s="1">
        <f t="shared" si="19"/>
        <v>11.376383251522299</v>
      </c>
      <c r="AM17" s="1">
        <f t="shared" si="20"/>
        <v>3.9468853688044883</v>
      </c>
      <c r="AN17" s="1">
        <f t="shared" si="21"/>
        <v>11.376383251522299</v>
      </c>
      <c r="AO17" s="1">
        <f t="shared" si="22"/>
        <v>3.9468853688044883</v>
      </c>
      <c r="AP17" s="1"/>
      <c r="AQ17" s="1" t="str">
        <f t="shared" si="23"/>
        <v>-0.6851</v>
      </c>
      <c r="AR17" s="1" t="str">
        <f t="shared" si="24"/>
        <v>-11.4442</v>
      </c>
      <c r="AS17" s="1" t="str">
        <f t="shared" si="25"/>
        <v>2.3764</v>
      </c>
      <c r="AT17" s="1" t="str">
        <f t="shared" si="26"/>
        <v>-4.0531</v>
      </c>
      <c r="AU17" s="1" t="str">
        <f t="shared" si="27"/>
        <v>2.3764</v>
      </c>
      <c r="AV17" s="1" t="str">
        <f t="shared" si="28"/>
        <v>-4.0531</v>
      </c>
      <c r="AW17" s="1"/>
      <c r="AX17" s="1"/>
      <c r="AY17" s="1"/>
      <c r="AZ17" s="1"/>
      <c r="BA17" s="1"/>
      <c r="BC17" t="str">
        <f t="shared" si="3"/>
        <v>M -0.6851 -11.4442</v>
      </c>
      <c r="BI17" t="str">
        <f t="shared" si="4"/>
        <v>M 0 -8</v>
      </c>
    </row>
    <row r="18" spans="1:61" x14ac:dyDescent="0.3">
      <c r="A18" s="2" t="s">
        <v>3</v>
      </c>
      <c r="B18" s="1">
        <v>0</v>
      </c>
      <c r="C18" s="1">
        <v>8</v>
      </c>
      <c r="D18" s="1"/>
      <c r="E18" s="1"/>
      <c r="F18" s="1"/>
      <c r="G18" s="1"/>
      <c r="H18" s="1"/>
      <c r="I18" s="1"/>
      <c r="J18" s="1"/>
      <c r="K18" s="1"/>
      <c r="L18" s="1"/>
      <c r="N18" s="1">
        <f t="shared" si="5"/>
        <v>9</v>
      </c>
      <c r="O18" s="1">
        <f t="shared" si="6"/>
        <v>16</v>
      </c>
      <c r="P18" s="1">
        <f t="shared" si="7"/>
        <v>9</v>
      </c>
      <c r="Q18" s="1">
        <f t="shared" si="8"/>
        <v>8</v>
      </c>
      <c r="R18" s="1">
        <f t="shared" si="9"/>
        <v>9</v>
      </c>
      <c r="S18" s="1">
        <f t="shared" si="10"/>
        <v>8</v>
      </c>
      <c r="T18">
        <f t="shared" ref="T18" si="29">IF(O18=0,1,SIGN(O18))</f>
        <v>1</v>
      </c>
      <c r="U18">
        <f>T18*SQRT(N18*N18+O18*O18)</f>
        <v>18.357559750685819</v>
      </c>
      <c r="V18">
        <f t="shared" ref="V18" si="30">IF(Q18=0,1,SIGN(Q18))</f>
        <v>1</v>
      </c>
      <c r="W18">
        <f>V18*SQRT(P18*P18+Q18*Q18)</f>
        <v>12.041594578792296</v>
      </c>
      <c r="X18">
        <f t="shared" ref="X18" si="31">IF(S18=0,1,SIGN(S18))</f>
        <v>1</v>
      </c>
      <c r="Y18">
        <f>X18*SQRT(R18*R18+S18*S18)</f>
        <v>12.041594578792296</v>
      </c>
      <c r="AA18">
        <f t="shared" si="14"/>
        <v>29.357753542791276</v>
      </c>
      <c r="AB18">
        <f>AA18+$E$9</f>
        <v>51.857753542791272</v>
      </c>
      <c r="AD18">
        <f t="shared" si="15"/>
        <v>48.366460663429798</v>
      </c>
      <c r="AE18">
        <f>AD18+$E$9</f>
        <v>70.866460663429791</v>
      </c>
      <c r="AG18">
        <f t="shared" si="16"/>
        <v>48.366460663429798</v>
      </c>
      <c r="AH18">
        <f>AG18+$E$9</f>
        <v>70.866460663429791</v>
      </c>
      <c r="AJ18" s="1">
        <f t="shared" si="17"/>
        <v>14.437850710443017</v>
      </c>
      <c r="AK18" s="1">
        <f t="shared" si="18"/>
        <v>11.33792162889478</v>
      </c>
      <c r="AL18" s="1">
        <f t="shared" si="19"/>
        <v>11.376383251522299</v>
      </c>
      <c r="AM18" s="1">
        <f t="shared" si="20"/>
        <v>3.9468853688044883</v>
      </c>
      <c r="AN18" s="1">
        <f t="shared" si="21"/>
        <v>11.376383251522299</v>
      </c>
      <c r="AO18" s="1">
        <f t="shared" si="22"/>
        <v>3.9468853688044883</v>
      </c>
      <c r="AP18" s="1"/>
      <c r="AQ18" s="1" t="str">
        <f t="shared" si="23"/>
        <v>5.4379</v>
      </c>
      <c r="AR18" s="1" t="str">
        <f t="shared" si="24"/>
        <v>3.3379</v>
      </c>
      <c r="AS18" s="1" t="str">
        <f t="shared" si="25"/>
        <v>2.3764</v>
      </c>
      <c r="AT18" s="1" t="str">
        <f t="shared" si="26"/>
        <v>-4.0531</v>
      </c>
      <c r="AU18" s="1" t="str">
        <f t="shared" si="27"/>
        <v>2.3764</v>
      </c>
      <c r="AV18" s="1" t="str">
        <f t="shared" si="28"/>
        <v>-4.0531</v>
      </c>
      <c r="AW18" s="1"/>
      <c r="AX18" s="1"/>
      <c r="AY18" s="1"/>
      <c r="AZ18" s="1"/>
      <c r="BA18" s="1"/>
      <c r="BC18" t="str">
        <f t="shared" si="3"/>
        <v>L 5.4379 3.3379</v>
      </c>
      <c r="BI18" t="str">
        <f t="shared" si="4"/>
        <v>L 0 8</v>
      </c>
    </row>
    <row r="19" spans="1:61" x14ac:dyDescent="0.3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AJ19" s="1">
        <f t="shared" si="17"/>
        <v>0</v>
      </c>
      <c r="AK19" s="1">
        <f t="shared" si="18"/>
        <v>0</v>
      </c>
      <c r="AL19" s="1">
        <f t="shared" si="19"/>
        <v>0</v>
      </c>
      <c r="AM19" s="1">
        <f t="shared" si="20"/>
        <v>0</v>
      </c>
      <c r="AN19" s="1">
        <f t="shared" si="21"/>
        <v>0</v>
      </c>
      <c r="AO19" s="1">
        <f t="shared" si="22"/>
        <v>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C19" t="str">
        <f t="shared" si="3"/>
        <v xml:space="preserve">Z </v>
      </c>
      <c r="BI19" t="str">
        <f t="shared" si="4"/>
        <v xml:space="preserve">Z </v>
      </c>
    </row>
    <row r="20" spans="1:61" x14ac:dyDescent="0.3">
      <c r="A20" s="2" t="s">
        <v>1</v>
      </c>
      <c r="B20" s="1">
        <v>-9</v>
      </c>
      <c r="C20" s="1">
        <v>-8</v>
      </c>
      <c r="D20" s="1"/>
      <c r="E20" s="1"/>
      <c r="F20" s="1"/>
      <c r="G20" s="1"/>
      <c r="H20" s="1"/>
      <c r="I20" s="1"/>
      <c r="J20" s="1"/>
      <c r="K20" s="1"/>
      <c r="L20" s="1"/>
      <c r="N20" s="1">
        <f t="shared" ref="N20:N21" si="32">B20-$B$3</f>
        <v>0</v>
      </c>
      <c r="O20" s="1">
        <f t="shared" ref="O20:O21" si="33">C20-$C$3</f>
        <v>0</v>
      </c>
      <c r="P20" s="1">
        <f t="shared" ref="P20:P21" si="34">D20-$B$3</f>
        <v>9</v>
      </c>
      <c r="Q20" s="1">
        <f t="shared" ref="Q20:Q21" si="35">E20-$C$3</f>
        <v>8</v>
      </c>
      <c r="R20" s="1">
        <f t="shared" ref="R20:R21" si="36">F20-$B$3</f>
        <v>9</v>
      </c>
      <c r="S20" s="1">
        <f t="shared" ref="S20:S21" si="37">G20-$C$3</f>
        <v>8</v>
      </c>
      <c r="T20">
        <f>IF(O20=0,1,SIGN(O20))</f>
        <v>1</v>
      </c>
      <c r="U20">
        <f>T20*SQRT(N20*N20+O20*O20)</f>
        <v>0</v>
      </c>
      <c r="V20">
        <f>IF(Q20=0,1,SIGN(Q20))</f>
        <v>1</v>
      </c>
      <c r="W20">
        <f>V20*SQRT(P20*P20+Q20*Q20)</f>
        <v>12.041594578792296</v>
      </c>
      <c r="X20">
        <f>IF(S20=0,1,SIGN(S20))</f>
        <v>1</v>
      </c>
      <c r="Y20">
        <f>X20*SQRT(R20*R20+S20*S20)</f>
        <v>12.041594578792296</v>
      </c>
      <c r="AA20">
        <f t="shared" si="14"/>
        <v>0</v>
      </c>
      <c r="AB20">
        <f t="shared" ref="AB20:AB26" si="38">AA20+$E$9</f>
        <v>22.5</v>
      </c>
      <c r="AD20">
        <f t="shared" si="15"/>
        <v>48.366460663429798</v>
      </c>
      <c r="AE20">
        <f t="shared" ref="AE20:AE26" si="39">AD20+$E$9</f>
        <v>70.866460663429791</v>
      </c>
      <c r="AG20">
        <f t="shared" si="16"/>
        <v>48.366460663429798</v>
      </c>
      <c r="AH20">
        <f t="shared" ref="AH20:AH26" si="40">AG20+$E$9</f>
        <v>70.866460663429791</v>
      </c>
      <c r="AJ20" s="1">
        <f t="shared" si="17"/>
        <v>0</v>
      </c>
      <c r="AK20" s="1">
        <f t="shared" si="18"/>
        <v>0</v>
      </c>
      <c r="AL20" s="1">
        <f t="shared" si="19"/>
        <v>11.376383251522299</v>
      </c>
      <c r="AM20" s="1">
        <f t="shared" si="20"/>
        <v>3.9468853688044883</v>
      </c>
      <c r="AN20" s="1">
        <f t="shared" si="21"/>
        <v>11.376383251522299</v>
      </c>
      <c r="AO20" s="1">
        <f t="shared" si="22"/>
        <v>3.9468853688044883</v>
      </c>
      <c r="AP20" s="1"/>
      <c r="AQ20" s="1" t="str">
        <f t="shared" si="23"/>
        <v>-9.0</v>
      </c>
      <c r="AR20" s="1" t="str">
        <f t="shared" si="24"/>
        <v>-8.0</v>
      </c>
      <c r="AS20" s="1" t="str">
        <f t="shared" si="25"/>
        <v>2.3764</v>
      </c>
      <c r="AT20" s="1" t="str">
        <f t="shared" si="26"/>
        <v>-4.0531</v>
      </c>
      <c r="AU20" s="1" t="str">
        <f t="shared" si="27"/>
        <v>2.3764</v>
      </c>
      <c r="AV20" s="1" t="str">
        <f t="shared" si="28"/>
        <v>-4.0531</v>
      </c>
      <c r="AW20" s="1"/>
      <c r="AX20" s="1"/>
      <c r="AY20" s="1"/>
      <c r="AZ20" s="1"/>
      <c r="BA20" s="1"/>
      <c r="BC20" t="str">
        <f t="shared" si="3"/>
        <v>M -9.0 -8.0</v>
      </c>
      <c r="BI20" t="str">
        <f t="shared" si="4"/>
        <v>M -9 -8</v>
      </c>
    </row>
    <row r="21" spans="1:61" x14ac:dyDescent="0.3">
      <c r="A21" s="2" t="s">
        <v>3</v>
      </c>
      <c r="B21" s="1">
        <v>-9</v>
      </c>
      <c r="C21" s="1">
        <v>0</v>
      </c>
      <c r="D21" s="1"/>
      <c r="E21" s="1"/>
      <c r="F21" s="1"/>
      <c r="G21" s="1"/>
      <c r="H21" s="1"/>
      <c r="I21" s="1"/>
      <c r="J21" s="1"/>
      <c r="K21" s="1"/>
      <c r="L21" s="1"/>
      <c r="N21" s="1">
        <f t="shared" si="32"/>
        <v>0</v>
      </c>
      <c r="O21" s="1">
        <f t="shared" si="33"/>
        <v>8</v>
      </c>
      <c r="P21" s="1">
        <f t="shared" si="34"/>
        <v>9</v>
      </c>
      <c r="Q21" s="1">
        <f t="shared" si="35"/>
        <v>8</v>
      </c>
      <c r="R21" s="1">
        <f t="shared" si="36"/>
        <v>9</v>
      </c>
      <c r="S21" s="1">
        <f t="shared" si="37"/>
        <v>8</v>
      </c>
      <c r="T21">
        <f t="shared" ref="T21" si="41">IF(O21=0,1,SIGN(O21))</f>
        <v>1</v>
      </c>
      <c r="U21">
        <f>T21*SQRT(N21*N21+O21*O21)</f>
        <v>8</v>
      </c>
      <c r="V21">
        <f t="shared" ref="V21" si="42">IF(Q21=0,1,SIGN(Q21))</f>
        <v>1</v>
      </c>
      <c r="W21">
        <f>V21*SQRT(P21*P21+Q21*Q21)</f>
        <v>12.041594578792296</v>
      </c>
      <c r="X21">
        <f t="shared" ref="X21" si="43">IF(S21=0,1,SIGN(S21))</f>
        <v>1</v>
      </c>
      <c r="Y21">
        <f>X21*SQRT(R21*R21+S21*S21)</f>
        <v>12.041594578792296</v>
      </c>
      <c r="AA21">
        <f t="shared" si="14"/>
        <v>0</v>
      </c>
      <c r="AB21">
        <f t="shared" si="38"/>
        <v>22.5</v>
      </c>
      <c r="AD21">
        <f t="shared" si="15"/>
        <v>48.366460663429798</v>
      </c>
      <c r="AE21">
        <f t="shared" si="39"/>
        <v>70.866460663429791</v>
      </c>
      <c r="AG21">
        <f t="shared" si="16"/>
        <v>48.366460663429798</v>
      </c>
      <c r="AH21">
        <f t="shared" si="40"/>
        <v>70.866460663429791</v>
      </c>
      <c r="AJ21" s="1">
        <f t="shared" si="17"/>
        <v>3.0614674589207183</v>
      </c>
      <c r="AK21" s="1">
        <f t="shared" si="18"/>
        <v>7.3910362600902939</v>
      </c>
      <c r="AL21" s="1">
        <f t="shared" si="19"/>
        <v>11.376383251522299</v>
      </c>
      <c r="AM21" s="1">
        <f t="shared" si="20"/>
        <v>3.9468853688044883</v>
      </c>
      <c r="AN21" s="1">
        <f t="shared" si="21"/>
        <v>11.376383251522299</v>
      </c>
      <c r="AO21" s="1">
        <f t="shared" si="22"/>
        <v>3.9468853688044883</v>
      </c>
      <c r="AP21" s="1"/>
      <c r="AQ21" s="1" t="str">
        <f t="shared" si="23"/>
        <v>-5.9385</v>
      </c>
      <c r="AR21" s="1" t="str">
        <f t="shared" si="24"/>
        <v>-0.609</v>
      </c>
      <c r="AS21" s="1" t="str">
        <f t="shared" si="25"/>
        <v>2.3764</v>
      </c>
      <c r="AT21" s="1" t="str">
        <f t="shared" si="26"/>
        <v>-4.0531</v>
      </c>
      <c r="AU21" s="1" t="str">
        <f t="shared" si="27"/>
        <v>2.3764</v>
      </c>
      <c r="AV21" s="1" t="str">
        <f t="shared" si="28"/>
        <v>-4.0531</v>
      </c>
      <c r="AW21" s="1"/>
      <c r="AX21" s="1"/>
      <c r="AY21" s="1"/>
      <c r="AZ21" s="1"/>
      <c r="BA21" s="1"/>
      <c r="BC21" t="str">
        <f t="shared" si="3"/>
        <v>L -5.9385 -0.609</v>
      </c>
      <c r="BI21" t="str">
        <f t="shared" si="4"/>
        <v>L -9 0</v>
      </c>
    </row>
    <row r="22" spans="1:61" x14ac:dyDescent="0.3">
      <c r="A22" s="2" t="s">
        <v>3</v>
      </c>
      <c r="B22" s="1">
        <v>-9</v>
      </c>
      <c r="C22" s="1">
        <v>8</v>
      </c>
      <c r="D22" s="1"/>
      <c r="E22" s="1"/>
      <c r="F22" s="1"/>
      <c r="G22" s="1"/>
      <c r="H22" s="1"/>
      <c r="I22" s="1"/>
      <c r="J22" s="1"/>
      <c r="K22" s="1"/>
      <c r="L22" s="1"/>
      <c r="N22" s="1">
        <f t="shared" ref="N22:N25" si="44">B22-$B$3</f>
        <v>0</v>
      </c>
      <c r="O22" s="1">
        <f t="shared" ref="O22:O25" si="45">C22-$C$3</f>
        <v>16</v>
      </c>
      <c r="P22" s="1">
        <f t="shared" ref="P22:P25" si="46">D22-$B$3</f>
        <v>9</v>
      </c>
      <c r="Q22" s="1">
        <f t="shared" ref="Q22:Q25" si="47">E22-$C$3</f>
        <v>8</v>
      </c>
      <c r="R22" s="1">
        <f t="shared" ref="R22:R25" si="48">F22-$B$3</f>
        <v>9</v>
      </c>
      <c r="S22" s="1">
        <f t="shared" ref="S22:S25" si="49">G22-$C$3</f>
        <v>8</v>
      </c>
      <c r="T22">
        <f t="shared" ref="T22:T25" si="50">IF(O22=0,1,SIGN(O22))</f>
        <v>1</v>
      </c>
      <c r="U22">
        <f t="shared" ref="U22:U25" si="51">T22*SQRT(N22*N22+O22*O22)</f>
        <v>16</v>
      </c>
      <c r="V22">
        <f t="shared" ref="V22:V25" si="52">IF(Q22=0,1,SIGN(Q22))</f>
        <v>1</v>
      </c>
      <c r="W22">
        <f t="shared" ref="W22:W25" si="53">V22*SQRT(P22*P22+Q22*Q22)</f>
        <v>12.041594578792296</v>
      </c>
      <c r="X22">
        <f t="shared" ref="X22:X25" si="54">IF(S22=0,1,SIGN(S22))</f>
        <v>1</v>
      </c>
      <c r="Y22">
        <f t="shared" ref="Y22:Y25" si="55">X22*SQRT(R22*R22+S22*S22)</f>
        <v>12.041594578792296</v>
      </c>
      <c r="AA22">
        <f t="shared" si="14"/>
        <v>0</v>
      </c>
      <c r="AB22">
        <f t="shared" si="38"/>
        <v>22.5</v>
      </c>
      <c r="AD22">
        <f t="shared" si="15"/>
        <v>48.366460663429798</v>
      </c>
      <c r="AE22">
        <f t="shared" si="39"/>
        <v>70.866460663429791</v>
      </c>
      <c r="AG22">
        <f t="shared" si="16"/>
        <v>48.366460663429798</v>
      </c>
      <c r="AH22">
        <f t="shared" si="40"/>
        <v>70.866460663429791</v>
      </c>
      <c r="AJ22" s="1">
        <f t="shared" si="17"/>
        <v>6.1229349178414365</v>
      </c>
      <c r="AK22" s="1">
        <f t="shared" si="18"/>
        <v>14.782072520180588</v>
      </c>
      <c r="AL22" s="1">
        <f t="shared" si="19"/>
        <v>11.376383251522299</v>
      </c>
      <c r="AM22" s="1">
        <f t="shared" si="20"/>
        <v>3.9468853688044883</v>
      </c>
      <c r="AN22" s="1">
        <f t="shared" si="21"/>
        <v>11.376383251522299</v>
      </c>
      <c r="AO22" s="1">
        <f t="shared" si="22"/>
        <v>3.9468853688044883</v>
      </c>
      <c r="AP22" s="1"/>
      <c r="AQ22" s="1" t="str">
        <f t="shared" si="23"/>
        <v>-2.8771</v>
      </c>
      <c r="AR22" s="1" t="str">
        <f t="shared" si="24"/>
        <v>6.7821</v>
      </c>
      <c r="AS22" s="1" t="str">
        <f t="shared" si="25"/>
        <v>2.3764</v>
      </c>
      <c r="AT22" s="1" t="str">
        <f t="shared" si="26"/>
        <v>-4.0531</v>
      </c>
      <c r="AU22" s="1" t="str">
        <f t="shared" si="27"/>
        <v>2.3764</v>
      </c>
      <c r="AV22" s="1" t="str">
        <f t="shared" si="28"/>
        <v>-4.0531</v>
      </c>
      <c r="AW22" s="1"/>
      <c r="AX22" s="1"/>
      <c r="AY22" s="1"/>
      <c r="AZ22" s="1"/>
      <c r="BA22" s="1"/>
      <c r="BC22" t="str">
        <f t="shared" si="3"/>
        <v>L -2.8771 6.7821</v>
      </c>
      <c r="BI22" t="str">
        <f t="shared" si="4"/>
        <v>L -9 8</v>
      </c>
    </row>
    <row r="23" spans="1:61" x14ac:dyDescent="0.3">
      <c r="A23" s="2" t="s">
        <v>3</v>
      </c>
      <c r="B23" s="1">
        <v>0</v>
      </c>
      <c r="C23" s="1">
        <v>8</v>
      </c>
      <c r="D23" s="1"/>
      <c r="E23" s="1"/>
      <c r="F23" s="1"/>
      <c r="G23" s="1"/>
      <c r="H23" s="1"/>
      <c r="I23" s="1"/>
      <c r="J23" s="1"/>
      <c r="K23" s="1"/>
      <c r="L23" s="1"/>
      <c r="N23" s="1">
        <f t="shared" ref="N23" si="56">B23-$B$3</f>
        <v>9</v>
      </c>
      <c r="O23" s="1">
        <f t="shared" ref="O23" si="57">C23-$C$3</f>
        <v>16</v>
      </c>
      <c r="P23" s="1">
        <f t="shared" ref="P23" si="58">D23-$B$3</f>
        <v>9</v>
      </c>
      <c r="Q23" s="1">
        <f t="shared" ref="Q23" si="59">E23-$C$3</f>
        <v>8</v>
      </c>
      <c r="R23" s="1">
        <f t="shared" ref="R23" si="60">F23-$B$3</f>
        <v>9</v>
      </c>
      <c r="S23" s="1">
        <f t="shared" ref="S23" si="61">G23-$C$3</f>
        <v>8</v>
      </c>
      <c r="T23">
        <f t="shared" ref="T23" si="62">IF(O23=0,1,SIGN(O23))</f>
        <v>1</v>
      </c>
      <c r="U23">
        <f t="shared" ref="U23" si="63">T23*SQRT(N23*N23+O23*O23)</f>
        <v>18.357559750685819</v>
      </c>
      <c r="V23">
        <f t="shared" ref="V23" si="64">IF(Q23=0,1,SIGN(Q23))</f>
        <v>1</v>
      </c>
      <c r="W23">
        <f t="shared" ref="W23" si="65">V23*SQRT(P23*P23+Q23*Q23)</f>
        <v>12.041594578792296</v>
      </c>
      <c r="X23">
        <f t="shared" ref="X23" si="66">IF(S23=0,1,SIGN(S23))</f>
        <v>1</v>
      </c>
      <c r="Y23">
        <f t="shared" ref="Y23" si="67">X23*SQRT(R23*R23+S23*S23)</f>
        <v>12.041594578792296</v>
      </c>
      <c r="AA23">
        <f t="shared" si="14"/>
        <v>29.357753542791276</v>
      </c>
      <c r="AB23">
        <f t="shared" si="38"/>
        <v>51.857753542791272</v>
      </c>
      <c r="AD23">
        <f t="shared" si="15"/>
        <v>48.366460663429798</v>
      </c>
      <c r="AE23">
        <f t="shared" si="39"/>
        <v>70.866460663429791</v>
      </c>
      <c r="AG23">
        <f t="shared" si="16"/>
        <v>48.366460663429798</v>
      </c>
      <c r="AH23">
        <f t="shared" si="40"/>
        <v>70.866460663429791</v>
      </c>
      <c r="AJ23" s="1">
        <f t="shared" si="17"/>
        <v>14.437850710443017</v>
      </c>
      <c r="AK23" s="1">
        <f t="shared" si="18"/>
        <v>11.33792162889478</v>
      </c>
      <c r="AL23" s="1">
        <f t="shared" si="19"/>
        <v>11.376383251522299</v>
      </c>
      <c r="AM23" s="1">
        <f t="shared" si="20"/>
        <v>3.9468853688044883</v>
      </c>
      <c r="AN23" s="1">
        <f t="shared" si="21"/>
        <v>11.376383251522299</v>
      </c>
      <c r="AO23" s="1">
        <f t="shared" si="22"/>
        <v>3.9468853688044883</v>
      </c>
      <c r="AP23" s="1"/>
      <c r="AQ23" s="1" t="str">
        <f t="shared" si="23"/>
        <v>5.4379</v>
      </c>
      <c r="AR23" s="1" t="str">
        <f t="shared" si="24"/>
        <v>3.3379</v>
      </c>
      <c r="AS23" s="1" t="str">
        <f t="shared" si="25"/>
        <v>2.3764</v>
      </c>
      <c r="AT23" s="1" t="str">
        <f t="shared" si="26"/>
        <v>-4.0531</v>
      </c>
      <c r="AU23" s="1" t="str">
        <f t="shared" si="27"/>
        <v>2.3764</v>
      </c>
      <c r="AV23" s="1" t="str">
        <f t="shared" si="28"/>
        <v>-4.0531</v>
      </c>
      <c r="AW23" s="1"/>
      <c r="AX23" s="1"/>
      <c r="AY23" s="1"/>
      <c r="AZ23" s="1"/>
      <c r="BA23" s="1"/>
      <c r="BC23" t="str">
        <f t="shared" si="3"/>
        <v>L 5.4379 3.3379</v>
      </c>
      <c r="BI23" t="str">
        <f t="shared" si="4"/>
        <v>L 0 8</v>
      </c>
    </row>
    <row r="24" spans="1:61" x14ac:dyDescent="0.3">
      <c r="A24" s="2" t="s">
        <v>3</v>
      </c>
      <c r="B24" s="1">
        <v>9</v>
      </c>
      <c r="C24" s="1">
        <v>8</v>
      </c>
      <c r="D24" s="1"/>
      <c r="E24" s="1"/>
      <c r="F24" s="1"/>
      <c r="G24" s="1"/>
      <c r="H24" s="1"/>
      <c r="I24" s="1"/>
      <c r="J24" s="1"/>
      <c r="K24" s="1"/>
      <c r="L24" s="1"/>
      <c r="N24" s="1">
        <f t="shared" si="44"/>
        <v>18</v>
      </c>
      <c r="O24" s="1">
        <f t="shared" si="45"/>
        <v>16</v>
      </c>
      <c r="P24" s="1">
        <f t="shared" si="46"/>
        <v>9</v>
      </c>
      <c r="Q24" s="1">
        <f t="shared" si="47"/>
        <v>8</v>
      </c>
      <c r="R24" s="1">
        <f t="shared" si="48"/>
        <v>9</v>
      </c>
      <c r="S24" s="1">
        <f t="shared" si="49"/>
        <v>8</v>
      </c>
      <c r="T24">
        <f t="shared" si="50"/>
        <v>1</v>
      </c>
      <c r="U24">
        <f t="shared" si="51"/>
        <v>24.083189157584592</v>
      </c>
      <c r="V24">
        <f t="shared" si="52"/>
        <v>1</v>
      </c>
      <c r="W24">
        <f t="shared" si="53"/>
        <v>12.041594578792296</v>
      </c>
      <c r="X24">
        <f t="shared" si="54"/>
        <v>1</v>
      </c>
      <c r="Y24">
        <f t="shared" si="55"/>
        <v>12.041594578792296</v>
      </c>
      <c r="AA24">
        <f t="shared" si="14"/>
        <v>48.366460663429798</v>
      </c>
      <c r="AB24">
        <f t="shared" si="38"/>
        <v>70.866460663429791</v>
      </c>
      <c r="AD24">
        <f t="shared" si="15"/>
        <v>48.366460663429798</v>
      </c>
      <c r="AE24">
        <f t="shared" si="39"/>
        <v>70.866460663429791</v>
      </c>
      <c r="AG24">
        <f t="shared" si="16"/>
        <v>48.366460663429798</v>
      </c>
      <c r="AH24">
        <f t="shared" si="40"/>
        <v>70.866460663429791</v>
      </c>
      <c r="AJ24" s="1">
        <f t="shared" si="17"/>
        <v>22.752766503044597</v>
      </c>
      <c r="AK24" s="1">
        <f t="shared" si="18"/>
        <v>7.8937707376089765</v>
      </c>
      <c r="AL24" s="1">
        <f t="shared" si="19"/>
        <v>11.376383251522299</v>
      </c>
      <c r="AM24" s="1">
        <f t="shared" si="20"/>
        <v>3.9468853688044883</v>
      </c>
      <c r="AN24" s="1">
        <f t="shared" si="21"/>
        <v>11.376383251522299</v>
      </c>
      <c r="AO24" s="1">
        <f t="shared" si="22"/>
        <v>3.9468853688044883</v>
      </c>
      <c r="AP24" s="1"/>
      <c r="AQ24" s="1" t="str">
        <f t="shared" si="23"/>
        <v>13.7528</v>
      </c>
      <c r="AR24" s="1" t="str">
        <f t="shared" si="24"/>
        <v>-0.1062</v>
      </c>
      <c r="AS24" s="1" t="str">
        <f t="shared" si="25"/>
        <v>2.3764</v>
      </c>
      <c r="AT24" s="1" t="str">
        <f t="shared" si="26"/>
        <v>-4.0531</v>
      </c>
      <c r="AU24" s="1" t="str">
        <f t="shared" si="27"/>
        <v>2.3764</v>
      </c>
      <c r="AV24" s="1" t="str">
        <f t="shared" si="28"/>
        <v>-4.0531</v>
      </c>
      <c r="AW24" s="1"/>
      <c r="AX24" s="1"/>
      <c r="AY24" s="1"/>
      <c r="AZ24" s="1"/>
      <c r="BA24" s="1"/>
      <c r="BC24" t="str">
        <f t="shared" si="3"/>
        <v>L 13.7528 -0.1062</v>
      </c>
      <c r="BI24" t="str">
        <f t="shared" si="4"/>
        <v>L 9 8</v>
      </c>
    </row>
    <row r="25" spans="1:61" x14ac:dyDescent="0.3">
      <c r="A25" s="2" t="s">
        <v>3</v>
      </c>
      <c r="B25" s="1">
        <v>9</v>
      </c>
      <c r="C25" s="1">
        <v>0</v>
      </c>
      <c r="D25" s="1"/>
      <c r="E25" s="1"/>
      <c r="F25" s="1"/>
      <c r="G25" s="1"/>
      <c r="H25" s="1"/>
      <c r="I25" s="1"/>
      <c r="J25" s="1"/>
      <c r="K25" s="1"/>
      <c r="L25" s="1"/>
      <c r="N25" s="1">
        <f t="shared" si="44"/>
        <v>18</v>
      </c>
      <c r="O25" s="1">
        <f t="shared" si="45"/>
        <v>8</v>
      </c>
      <c r="P25" s="1">
        <f t="shared" si="46"/>
        <v>9</v>
      </c>
      <c r="Q25" s="1">
        <f t="shared" si="47"/>
        <v>8</v>
      </c>
      <c r="R25" s="1">
        <f t="shared" si="48"/>
        <v>9</v>
      </c>
      <c r="S25" s="1">
        <f t="shared" si="49"/>
        <v>8</v>
      </c>
      <c r="T25">
        <f t="shared" si="50"/>
        <v>1</v>
      </c>
      <c r="U25">
        <f t="shared" si="51"/>
        <v>19.697715603592208</v>
      </c>
      <c r="V25">
        <f t="shared" si="52"/>
        <v>1</v>
      </c>
      <c r="W25">
        <f t="shared" si="53"/>
        <v>12.041594578792296</v>
      </c>
      <c r="X25">
        <f t="shared" si="54"/>
        <v>1</v>
      </c>
      <c r="Y25">
        <f t="shared" si="55"/>
        <v>12.041594578792296</v>
      </c>
      <c r="AA25">
        <f t="shared" si="14"/>
        <v>66.037511025421836</v>
      </c>
      <c r="AB25">
        <f t="shared" si="38"/>
        <v>88.537511025421836</v>
      </c>
      <c r="AD25">
        <f t="shared" si="15"/>
        <v>48.366460663429798</v>
      </c>
      <c r="AE25">
        <f t="shared" si="39"/>
        <v>70.866460663429791</v>
      </c>
      <c r="AG25">
        <f t="shared" si="16"/>
        <v>48.366460663429798</v>
      </c>
      <c r="AH25">
        <f t="shared" si="40"/>
        <v>70.866460663429791</v>
      </c>
      <c r="AJ25" s="1">
        <f t="shared" si="17"/>
        <v>19.691299044123877</v>
      </c>
      <c r="AK25" s="1">
        <f t="shared" si="18"/>
        <v>0.50273447751867228</v>
      </c>
      <c r="AL25" s="1">
        <f t="shared" si="19"/>
        <v>11.376383251522299</v>
      </c>
      <c r="AM25" s="1">
        <f t="shared" si="20"/>
        <v>3.9468853688044883</v>
      </c>
      <c r="AN25" s="1">
        <f t="shared" si="21"/>
        <v>11.376383251522299</v>
      </c>
      <c r="AO25" s="1">
        <f t="shared" si="22"/>
        <v>3.9468853688044883</v>
      </c>
      <c r="AP25" s="1"/>
      <c r="AQ25" s="1" t="str">
        <f t="shared" si="23"/>
        <v>10.6913</v>
      </c>
      <c r="AR25" s="1" t="str">
        <f t="shared" si="24"/>
        <v>-7.4973</v>
      </c>
      <c r="AS25" s="1" t="str">
        <f t="shared" si="25"/>
        <v>2.3764</v>
      </c>
      <c r="AT25" s="1" t="str">
        <f t="shared" si="26"/>
        <v>-4.0531</v>
      </c>
      <c r="AU25" s="1" t="str">
        <f t="shared" si="27"/>
        <v>2.3764</v>
      </c>
      <c r="AV25" s="1" t="str">
        <f t="shared" si="28"/>
        <v>-4.0531</v>
      </c>
      <c r="AW25" s="1"/>
      <c r="AX25" s="1"/>
      <c r="AY25" s="1"/>
      <c r="AZ25" s="1"/>
      <c r="BA25" s="1"/>
      <c r="BC25" t="str">
        <f t="shared" si="3"/>
        <v>L 10.6913 -7.4973</v>
      </c>
      <c r="BI25" t="str">
        <f t="shared" si="4"/>
        <v>L 9 0</v>
      </c>
    </row>
    <row r="26" spans="1:61" x14ac:dyDescent="0.3">
      <c r="A26" s="2" t="s">
        <v>3</v>
      </c>
      <c r="B26" s="1">
        <v>9</v>
      </c>
      <c r="C26" s="1">
        <v>-8</v>
      </c>
      <c r="D26" s="1"/>
      <c r="E26" s="1"/>
      <c r="F26" s="1"/>
      <c r="G26" s="1"/>
      <c r="H26" s="1"/>
      <c r="I26" s="1"/>
      <c r="J26" s="1"/>
      <c r="K26" s="1"/>
      <c r="L26" s="1"/>
      <c r="N26" s="1">
        <f t="shared" ref="N26" si="68">B26-$B$3</f>
        <v>18</v>
      </c>
      <c r="O26" s="1">
        <f t="shared" ref="O26" si="69">C26-$C$3</f>
        <v>0</v>
      </c>
      <c r="P26" s="1">
        <f t="shared" ref="P26" si="70">D26-$B$3</f>
        <v>9</v>
      </c>
      <c r="Q26" s="1">
        <f t="shared" ref="Q26" si="71">E26-$C$3</f>
        <v>8</v>
      </c>
      <c r="R26" s="1">
        <f t="shared" ref="R26" si="72">F26-$B$3</f>
        <v>9</v>
      </c>
      <c r="S26" s="1">
        <f t="shared" ref="S26" si="73">G26-$C$3</f>
        <v>8</v>
      </c>
      <c r="T26">
        <f t="shared" ref="T26" si="74">IF(O26=0,1,SIGN(O26))</f>
        <v>1</v>
      </c>
      <c r="U26">
        <f t="shared" ref="U26" si="75">T26*SQRT(N26*N26+O26*O26)</f>
        <v>18</v>
      </c>
      <c r="V26">
        <f t="shared" ref="V26" si="76">IF(Q26=0,1,SIGN(Q26))</f>
        <v>1</v>
      </c>
      <c r="W26">
        <f t="shared" ref="W26" si="77">V26*SQRT(P26*P26+Q26*Q26)</f>
        <v>12.041594578792296</v>
      </c>
      <c r="X26">
        <f t="shared" ref="X26" si="78">IF(S26=0,1,SIGN(S26))</f>
        <v>1</v>
      </c>
      <c r="Y26">
        <f t="shared" ref="Y26" si="79">X26*SQRT(R26*R26+S26*S26)</f>
        <v>12.041594578792296</v>
      </c>
      <c r="AA26">
        <f t="shared" si="14"/>
        <v>90</v>
      </c>
      <c r="AB26">
        <f t="shared" si="38"/>
        <v>112.5</v>
      </c>
      <c r="AD26">
        <f t="shared" si="15"/>
        <v>48.366460663429798</v>
      </c>
      <c r="AE26">
        <f t="shared" si="39"/>
        <v>70.866460663429791</v>
      </c>
      <c r="AG26">
        <f t="shared" si="16"/>
        <v>48.366460663429798</v>
      </c>
      <c r="AH26">
        <f t="shared" si="40"/>
        <v>70.866460663429791</v>
      </c>
      <c r="AJ26" s="1">
        <f t="shared" si="17"/>
        <v>16.62983158520316</v>
      </c>
      <c r="AK26" s="1">
        <f t="shared" si="18"/>
        <v>-6.8883017825716149</v>
      </c>
      <c r="AL26" s="1">
        <f t="shared" si="19"/>
        <v>11.376383251522299</v>
      </c>
      <c r="AM26" s="1">
        <f t="shared" si="20"/>
        <v>3.9468853688044883</v>
      </c>
      <c r="AN26" s="1">
        <f t="shared" si="21"/>
        <v>11.376383251522299</v>
      </c>
      <c r="AO26" s="1">
        <f t="shared" si="22"/>
        <v>3.9468853688044883</v>
      </c>
      <c r="AP26" s="1"/>
      <c r="AQ26" s="1" t="str">
        <f t="shared" si="23"/>
        <v>7.6298</v>
      </c>
      <c r="AR26" s="1" t="str">
        <f t="shared" si="24"/>
        <v>-14.8883</v>
      </c>
      <c r="AS26" s="1" t="str">
        <f t="shared" si="25"/>
        <v>2.3764</v>
      </c>
      <c r="AT26" s="1" t="str">
        <f t="shared" si="26"/>
        <v>-4.0531</v>
      </c>
      <c r="AU26" s="1" t="str">
        <f t="shared" si="27"/>
        <v>2.3764</v>
      </c>
      <c r="AV26" s="1" t="str">
        <f t="shared" si="28"/>
        <v>-4.0531</v>
      </c>
      <c r="AW26" s="1"/>
      <c r="AX26" s="1"/>
      <c r="AY26" s="1"/>
      <c r="AZ26" s="1"/>
      <c r="BA26" s="1"/>
      <c r="BC26" t="str">
        <f t="shared" si="3"/>
        <v>L 7.6298 -14.8883</v>
      </c>
      <c r="BI26" t="str">
        <f t="shared" si="4"/>
        <v>L 9 -8</v>
      </c>
    </row>
    <row r="27" spans="1:61" x14ac:dyDescent="0.3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AJ27" s="1">
        <f t="shared" si="17"/>
        <v>0</v>
      </c>
      <c r="AK27" s="1">
        <f t="shared" si="18"/>
        <v>0</v>
      </c>
      <c r="AL27" s="1">
        <f t="shared" si="19"/>
        <v>0</v>
      </c>
      <c r="AM27" s="1">
        <f t="shared" si="20"/>
        <v>0</v>
      </c>
      <c r="AN27" s="1">
        <f t="shared" si="21"/>
        <v>0</v>
      </c>
      <c r="AO27" s="1">
        <f t="shared" si="22"/>
        <v>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C27" t="str">
        <f t="shared" si="3"/>
        <v xml:space="preserve">Z </v>
      </c>
      <c r="BI27" t="str">
        <f t="shared" si="4"/>
        <v xml:space="preserve">Z </v>
      </c>
    </row>
    <row r="28" spans="1:61" x14ac:dyDescent="0.3">
      <c r="A28" s="2" t="s">
        <v>1</v>
      </c>
      <c r="B28" s="1">
        <v>-10</v>
      </c>
      <c r="C28" s="1">
        <v>-10</v>
      </c>
      <c r="D28" s="1"/>
      <c r="E28" s="1"/>
      <c r="F28" s="1"/>
      <c r="G28" s="1"/>
      <c r="H28" s="1"/>
      <c r="I28" s="1"/>
      <c r="J28" s="1"/>
      <c r="K28" s="1"/>
      <c r="L28" s="1"/>
      <c r="N28" s="1">
        <f t="shared" ref="N28" si="80">B28-$B$3</f>
        <v>-1</v>
      </c>
      <c r="O28" s="1">
        <f t="shared" ref="O28" si="81">C28-$C$3</f>
        <v>-2</v>
      </c>
      <c r="P28" s="1">
        <f t="shared" ref="P28" si="82">D28-$B$3</f>
        <v>9</v>
      </c>
      <c r="Q28" s="1">
        <f t="shared" ref="Q28" si="83">E28-$C$3</f>
        <v>8</v>
      </c>
      <c r="R28" s="1">
        <f t="shared" ref="R28" si="84">F28-$B$3</f>
        <v>9</v>
      </c>
      <c r="S28" s="1">
        <f t="shared" ref="S28" si="85">G28-$C$3</f>
        <v>8</v>
      </c>
      <c r="T28">
        <f t="shared" ref="T28" si="86">IF(O28=0,1,SIGN(O28))</f>
        <v>-1</v>
      </c>
      <c r="U28">
        <f t="shared" ref="U28" si="87">T28*SQRT(N28*N28+O28*O28)</f>
        <v>-2.2360679774997898</v>
      </c>
      <c r="V28">
        <f t="shared" ref="V28" si="88">IF(Q28=0,1,SIGN(Q28))</f>
        <v>1</v>
      </c>
      <c r="W28">
        <f t="shared" ref="W28" si="89">V28*SQRT(P28*P28+Q28*Q28)</f>
        <v>12.041594578792296</v>
      </c>
      <c r="X28">
        <f t="shared" ref="X28" si="90">IF(S28=0,1,SIGN(S28))</f>
        <v>1</v>
      </c>
      <c r="Y28">
        <f t="shared" ref="Y28" si="91">X28*SQRT(R28*R28+S28*S28)</f>
        <v>12.041594578792296</v>
      </c>
      <c r="AA28">
        <f t="shared" si="14"/>
        <v>26.56505117707799</v>
      </c>
      <c r="AB28">
        <f t="shared" ref="AB28:AB33" si="92">AA28+$E$9</f>
        <v>49.06505117707799</v>
      </c>
      <c r="AD28">
        <f t="shared" si="15"/>
        <v>48.366460663429798</v>
      </c>
      <c r="AE28">
        <f t="shared" ref="AE28:AE33" si="93">AD28+$E$9</f>
        <v>70.866460663429791</v>
      </c>
      <c r="AG28">
        <f t="shared" si="16"/>
        <v>48.366460663429798</v>
      </c>
      <c r="AH28">
        <f t="shared" ref="AH28:AH33" si="94">AG28+$E$9</f>
        <v>70.866460663429791</v>
      </c>
      <c r="AJ28" s="1">
        <f t="shared" si="17"/>
        <v>-1.6892463972414662</v>
      </c>
      <c r="AK28" s="1">
        <f t="shared" si="18"/>
        <v>-1.4650756326574839</v>
      </c>
      <c r="AL28" s="1">
        <f t="shared" si="19"/>
        <v>11.376383251522299</v>
      </c>
      <c r="AM28" s="1">
        <f t="shared" si="20"/>
        <v>3.9468853688044883</v>
      </c>
      <c r="AN28" s="1">
        <f t="shared" si="21"/>
        <v>11.376383251522299</v>
      </c>
      <c r="AO28" s="1">
        <f t="shared" si="22"/>
        <v>3.9468853688044883</v>
      </c>
      <c r="AP28" s="1"/>
      <c r="AQ28" s="1" t="str">
        <f t="shared" si="23"/>
        <v>-10.6892</v>
      </c>
      <c r="AR28" s="1" t="str">
        <f t="shared" si="24"/>
        <v>-9.4651</v>
      </c>
      <c r="AS28" s="1" t="str">
        <f t="shared" si="25"/>
        <v>2.3764</v>
      </c>
      <c r="AT28" s="1" t="str">
        <f t="shared" si="26"/>
        <v>-4.0531</v>
      </c>
      <c r="AU28" s="1" t="str">
        <f t="shared" si="27"/>
        <v>2.3764</v>
      </c>
      <c r="AV28" s="1" t="str">
        <f t="shared" si="28"/>
        <v>-4.0531</v>
      </c>
      <c r="AW28" s="1"/>
      <c r="AX28" s="1"/>
      <c r="AY28" s="1"/>
      <c r="AZ28" s="1"/>
      <c r="BA28" s="1"/>
      <c r="BC28" t="str">
        <f t="shared" si="3"/>
        <v>M -10.6892 -9.4651</v>
      </c>
      <c r="BI28" t="str">
        <f t="shared" si="4"/>
        <v>M -10 -10</v>
      </c>
    </row>
    <row r="29" spans="1:61" x14ac:dyDescent="0.3">
      <c r="A29" s="2" t="s">
        <v>51</v>
      </c>
      <c r="B29" s="1">
        <v>-15</v>
      </c>
      <c r="C29" s="1"/>
      <c r="D29" s="1"/>
      <c r="E29" s="1"/>
      <c r="F29" s="1"/>
      <c r="G29" s="1"/>
      <c r="H29" s="1"/>
      <c r="I29" s="1"/>
      <c r="J29" s="1"/>
      <c r="K29" s="1"/>
      <c r="L29" s="1"/>
      <c r="N29" s="1">
        <f t="shared" ref="N29" si="95">B29-$B$3</f>
        <v>-6</v>
      </c>
      <c r="O29" s="1">
        <f t="shared" ref="O29" si="96">C29-$C$3</f>
        <v>8</v>
      </c>
      <c r="P29" s="1">
        <f t="shared" ref="P29" si="97">D29-$B$3</f>
        <v>9</v>
      </c>
      <c r="Q29" s="1">
        <f t="shared" ref="Q29" si="98">E29-$C$3</f>
        <v>8</v>
      </c>
      <c r="R29" s="1">
        <f t="shared" ref="R29" si="99">F29-$B$3</f>
        <v>9</v>
      </c>
      <c r="S29" s="1">
        <f t="shared" ref="S29" si="100">G29-$C$3</f>
        <v>8</v>
      </c>
      <c r="T29">
        <f t="shared" ref="T29" si="101">IF(O29=0,1,SIGN(O29))</f>
        <v>1</v>
      </c>
      <c r="U29">
        <f t="shared" ref="U29" si="102">T29*SQRT(N29*N29+O29*O29)</f>
        <v>10</v>
      </c>
      <c r="V29">
        <f t="shared" ref="V29" si="103">IF(Q29=0,1,SIGN(Q29))</f>
        <v>1</v>
      </c>
      <c r="W29">
        <f t="shared" ref="W29" si="104">V29*SQRT(P29*P29+Q29*Q29)</f>
        <v>12.041594578792296</v>
      </c>
      <c r="X29">
        <f t="shared" ref="X29" si="105">IF(S29=0,1,SIGN(S29))</f>
        <v>1</v>
      </c>
      <c r="Y29">
        <f t="shared" ref="Y29" si="106">X29*SQRT(R29*R29+S29*S29)</f>
        <v>12.041594578792296</v>
      </c>
      <c r="AA29">
        <f t="shared" si="14"/>
        <v>-36.86989764584402</v>
      </c>
      <c r="AB29">
        <f t="shared" si="92"/>
        <v>-14.36989764584402</v>
      </c>
      <c r="AD29">
        <f t="shared" si="15"/>
        <v>48.366460663429798</v>
      </c>
      <c r="AE29">
        <f t="shared" si="93"/>
        <v>70.866460663429791</v>
      </c>
      <c r="AG29">
        <f t="shared" si="16"/>
        <v>48.366460663429798</v>
      </c>
      <c r="AH29">
        <f t="shared" si="94"/>
        <v>70.866460663429791</v>
      </c>
      <c r="AJ29" s="1">
        <f t="shared" si="17"/>
        <v>-2.4818097361470022</v>
      </c>
      <c r="AK29" s="1">
        <f t="shared" si="18"/>
        <v>9.6871368542808316</v>
      </c>
      <c r="AL29" s="1">
        <f t="shared" si="19"/>
        <v>11.376383251522299</v>
      </c>
      <c r="AM29" s="1">
        <f t="shared" si="20"/>
        <v>3.9468853688044883</v>
      </c>
      <c r="AN29" s="1">
        <f t="shared" si="21"/>
        <v>11.376383251522299</v>
      </c>
      <c r="AO29" s="1">
        <f t="shared" si="22"/>
        <v>3.9468853688044883</v>
      </c>
      <c r="AP29" s="1"/>
      <c r="AQ29" s="1" t="str">
        <f t="shared" si="23"/>
        <v>-11.4818</v>
      </c>
      <c r="AR29" s="1" t="str">
        <f t="shared" si="24"/>
        <v>1.6871</v>
      </c>
      <c r="AS29" s="1" t="str">
        <f t="shared" si="25"/>
        <v>2.3764</v>
      </c>
      <c r="AT29" s="1" t="str">
        <f t="shared" si="26"/>
        <v>-4.0531</v>
      </c>
      <c r="AU29" s="1" t="str">
        <f t="shared" si="27"/>
        <v>2.3764</v>
      </c>
      <c r="AV29" s="1" t="str">
        <f t="shared" si="28"/>
        <v>-4.0531</v>
      </c>
      <c r="AW29" s="1"/>
      <c r="AX29" s="1"/>
      <c r="AY29" s="1"/>
      <c r="AZ29" s="1"/>
      <c r="BA29" s="1"/>
      <c r="BC29" t="str">
        <f t="shared" si="3"/>
        <v>H -11.4818</v>
      </c>
      <c r="BI29" t="str">
        <f t="shared" si="4"/>
        <v>H -15</v>
      </c>
    </row>
    <row r="30" spans="1:61" x14ac:dyDescent="0.3">
      <c r="A30" s="2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AA30">
        <f t="shared" si="14"/>
        <v>0</v>
      </c>
      <c r="AB30">
        <f t="shared" si="92"/>
        <v>22.5</v>
      </c>
      <c r="AD30">
        <f t="shared" si="15"/>
        <v>0</v>
      </c>
      <c r="AE30">
        <f t="shared" si="93"/>
        <v>22.5</v>
      </c>
      <c r="AG30">
        <f t="shared" si="16"/>
        <v>0</v>
      </c>
      <c r="AH30">
        <f t="shared" si="94"/>
        <v>22.5</v>
      </c>
      <c r="AJ30" s="1">
        <f t="shared" si="17"/>
        <v>0</v>
      </c>
      <c r="AK30" s="1">
        <f t="shared" si="18"/>
        <v>0</v>
      </c>
      <c r="AL30" s="1">
        <f t="shared" si="19"/>
        <v>0</v>
      </c>
      <c r="AM30" s="1">
        <f t="shared" si="20"/>
        <v>0</v>
      </c>
      <c r="AN30" s="1">
        <f t="shared" si="21"/>
        <v>0</v>
      </c>
      <c r="AO30" s="1">
        <f t="shared" si="22"/>
        <v>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C30" t="str">
        <f t="shared" si="3"/>
        <v xml:space="preserve">Z </v>
      </c>
      <c r="BI30" t="str">
        <f t="shared" si="4"/>
        <v xml:space="preserve">Z </v>
      </c>
    </row>
    <row r="31" spans="1:61" x14ac:dyDescent="0.3">
      <c r="A31" s="2" t="s">
        <v>1</v>
      </c>
      <c r="B31" s="1">
        <v>10</v>
      </c>
      <c r="C31" s="1">
        <v>10</v>
      </c>
      <c r="D31" s="1"/>
      <c r="E31" s="1"/>
      <c r="F31" s="1"/>
      <c r="G31" s="1"/>
      <c r="H31" s="1"/>
      <c r="I31" s="1"/>
      <c r="J31" s="1"/>
      <c r="K31" s="1"/>
      <c r="L31" s="1"/>
      <c r="N31" s="1">
        <f t="shared" ref="N31" si="107">B31-$B$3</f>
        <v>19</v>
      </c>
      <c r="O31" s="1">
        <f t="shared" ref="O31" si="108">C31-$C$3</f>
        <v>18</v>
      </c>
      <c r="P31" s="1">
        <f t="shared" ref="P31" si="109">D31-$B$3</f>
        <v>9</v>
      </c>
      <c r="Q31" s="1">
        <f t="shared" ref="Q31" si="110">E31-$C$3</f>
        <v>8</v>
      </c>
      <c r="R31" s="1">
        <f t="shared" ref="R31" si="111">F31-$B$3</f>
        <v>9</v>
      </c>
      <c r="S31" s="1">
        <f t="shared" ref="S31" si="112">G31-$C$3</f>
        <v>8</v>
      </c>
      <c r="T31">
        <f t="shared" ref="T31" si="113">IF(O31=0,1,SIGN(O31))</f>
        <v>1</v>
      </c>
      <c r="U31">
        <f t="shared" ref="U31" si="114">T31*SQRT(N31*N31+O31*O31)</f>
        <v>26.172504656604801</v>
      </c>
      <c r="V31">
        <f t="shared" ref="V31" si="115">IF(Q31=0,1,SIGN(Q31))</f>
        <v>1</v>
      </c>
      <c r="W31">
        <f t="shared" ref="W31" si="116">V31*SQRT(P31*P31+Q31*Q31)</f>
        <v>12.041594578792296</v>
      </c>
      <c r="X31">
        <f t="shared" ref="X31" si="117">IF(S31=0,1,SIGN(S31))</f>
        <v>1</v>
      </c>
      <c r="Y31">
        <f t="shared" ref="Y31" si="118">X31*SQRT(R31*R31+S31*S31)</f>
        <v>12.041594578792296</v>
      </c>
      <c r="AA31">
        <f t="shared" si="14"/>
        <v>46.548157698977967</v>
      </c>
      <c r="AB31">
        <f t="shared" si="92"/>
        <v>69.048157698977974</v>
      </c>
      <c r="AD31">
        <f t="shared" si="15"/>
        <v>48.366460663429798</v>
      </c>
      <c r="AE31">
        <f t="shared" si="93"/>
        <v>70.866460663429791</v>
      </c>
      <c r="AG31">
        <f t="shared" si="16"/>
        <v>48.366460663429798</v>
      </c>
      <c r="AH31">
        <f t="shared" si="94"/>
        <v>70.866460663429791</v>
      </c>
      <c r="AJ31" s="1">
        <f t="shared" si="17"/>
        <v>24.442012900286066</v>
      </c>
      <c r="AK31" s="1">
        <f t="shared" si="18"/>
        <v>9.3588463702664519</v>
      </c>
      <c r="AL31" s="1">
        <f t="shared" si="19"/>
        <v>11.376383251522299</v>
      </c>
      <c r="AM31" s="1">
        <f t="shared" si="20"/>
        <v>3.9468853688044883</v>
      </c>
      <c r="AN31" s="1">
        <f t="shared" si="21"/>
        <v>11.376383251522299</v>
      </c>
      <c r="AO31" s="1">
        <f t="shared" si="22"/>
        <v>3.9468853688044883</v>
      </c>
      <c r="AP31" s="1"/>
      <c r="AQ31" s="1" t="str">
        <f t="shared" si="23"/>
        <v>15.442</v>
      </c>
      <c r="AR31" s="1" t="str">
        <f t="shared" si="24"/>
        <v>1.3588</v>
      </c>
      <c r="AS31" s="1" t="str">
        <f t="shared" si="25"/>
        <v>2.3764</v>
      </c>
      <c r="AT31" s="1" t="str">
        <f t="shared" si="26"/>
        <v>-4.0531</v>
      </c>
      <c r="AU31" s="1" t="str">
        <f t="shared" si="27"/>
        <v>2.3764</v>
      </c>
      <c r="AV31" s="1" t="str">
        <f t="shared" si="28"/>
        <v>-4.0531</v>
      </c>
      <c r="AW31" s="1"/>
      <c r="AX31" s="1"/>
      <c r="AY31" s="1"/>
      <c r="AZ31" s="1"/>
      <c r="BA31" s="1"/>
      <c r="BC31" t="str">
        <f t="shared" si="3"/>
        <v>M 15.442 1.3588</v>
      </c>
      <c r="BI31" t="str">
        <f t="shared" si="4"/>
        <v>M 10 10</v>
      </c>
    </row>
    <row r="32" spans="1:61" x14ac:dyDescent="0.3">
      <c r="A32" s="2" t="s">
        <v>2</v>
      </c>
      <c r="B32" s="1">
        <v>14</v>
      </c>
      <c r="C32" s="1">
        <v>10</v>
      </c>
      <c r="D32" s="1">
        <v>14</v>
      </c>
      <c r="E32" s="1">
        <v>13</v>
      </c>
      <c r="F32" s="1">
        <v>13</v>
      </c>
      <c r="G32" s="1">
        <v>14</v>
      </c>
      <c r="H32" s="1"/>
      <c r="I32" s="1"/>
      <c r="J32" s="1"/>
      <c r="K32" s="1"/>
      <c r="L32" s="1"/>
      <c r="N32" s="1">
        <f t="shared" ref="N32:N33" si="119">B32-$B$3</f>
        <v>23</v>
      </c>
      <c r="O32" s="1">
        <f t="shared" ref="O32:O33" si="120">C32-$C$3</f>
        <v>18</v>
      </c>
      <c r="P32" s="1">
        <f t="shared" ref="P32" si="121">D32-$B$3</f>
        <v>23</v>
      </c>
      <c r="Q32" s="1">
        <f t="shared" ref="Q32" si="122">E32-$C$3</f>
        <v>21</v>
      </c>
      <c r="R32" s="1">
        <f t="shared" ref="R32" si="123">F32-$B$3</f>
        <v>22</v>
      </c>
      <c r="S32" s="1">
        <f t="shared" ref="S32" si="124">G32-$C$3</f>
        <v>22</v>
      </c>
      <c r="T32">
        <f t="shared" ref="T32:T33" si="125">IF(O32=0,1,SIGN(O32))</f>
        <v>1</v>
      </c>
      <c r="U32">
        <f t="shared" ref="U32:U33" si="126">T32*SQRT(N32*N32+O32*O32)</f>
        <v>29.206163733020468</v>
      </c>
      <c r="V32">
        <f t="shared" ref="V32" si="127">IF(Q32=0,1,SIGN(Q32))</f>
        <v>1</v>
      </c>
      <c r="W32">
        <f t="shared" ref="W32" si="128">V32*SQRT(P32*P32+Q32*Q32)</f>
        <v>31.144823004794873</v>
      </c>
      <c r="X32">
        <f t="shared" ref="X32" si="129">IF(S32=0,1,SIGN(S32))</f>
        <v>1</v>
      </c>
      <c r="Y32">
        <f t="shared" ref="Y32" si="130">X32*SQRT(R32*R32+S32*S32)</f>
        <v>31.11269837220809</v>
      </c>
      <c r="AA32">
        <f t="shared" si="14"/>
        <v>51.952957468173913</v>
      </c>
      <c r="AB32">
        <f t="shared" si="92"/>
        <v>74.452957468173906</v>
      </c>
      <c r="AD32">
        <f t="shared" si="15"/>
        <v>47.602562202499811</v>
      </c>
      <c r="AE32">
        <f t="shared" si="93"/>
        <v>70.102562202499811</v>
      </c>
      <c r="AG32">
        <f t="shared" si="16"/>
        <v>45.000000000000007</v>
      </c>
      <c r="AH32">
        <f t="shared" si="94"/>
        <v>67.5</v>
      </c>
      <c r="AJ32" s="1">
        <f t="shared" si="17"/>
        <v>28.137531030331211</v>
      </c>
      <c r="AK32" s="1">
        <f t="shared" si="18"/>
        <v>7.8281126408061015</v>
      </c>
      <c r="AL32" s="1">
        <f t="shared" si="19"/>
        <v>29.285581327426478</v>
      </c>
      <c r="AM32" s="1">
        <f t="shared" si="20"/>
        <v>10.599751238339952</v>
      </c>
      <c r="AN32" s="1">
        <f t="shared" si="21"/>
        <v>28.744385227280283</v>
      </c>
      <c r="AO32" s="1">
        <f t="shared" si="22"/>
        <v>11.906314203216334</v>
      </c>
      <c r="AP32" s="1"/>
      <c r="AQ32" s="1" t="str">
        <f t="shared" si="23"/>
        <v>19.1375</v>
      </c>
      <c r="AR32" s="1" t="str">
        <f t="shared" si="24"/>
        <v>-0.1719</v>
      </c>
      <c r="AS32" s="1" t="str">
        <f t="shared" si="25"/>
        <v>20.2856</v>
      </c>
      <c r="AT32" s="1" t="str">
        <f t="shared" si="26"/>
        <v>2.5998</v>
      </c>
      <c r="AU32" s="1" t="str">
        <f t="shared" si="27"/>
        <v>19.7444</v>
      </c>
      <c r="AV32" s="1" t="str">
        <f t="shared" si="28"/>
        <v>3.9063</v>
      </c>
      <c r="AW32" s="1"/>
      <c r="AX32" s="1"/>
      <c r="AY32" s="1"/>
      <c r="AZ32" s="1"/>
      <c r="BA32" s="1"/>
      <c r="BC32" t="str">
        <f t="shared" si="3"/>
        <v>C 19.1375 -0.1719 20.2856 2.5998 19.7444 3.9063</v>
      </c>
      <c r="BI32" t="str">
        <f t="shared" si="4"/>
        <v>C 14 10 14 13 13 14</v>
      </c>
    </row>
    <row r="33" spans="1:61" x14ac:dyDescent="0.3">
      <c r="A33" s="2" t="s">
        <v>3</v>
      </c>
      <c r="B33" s="1">
        <v>10</v>
      </c>
      <c r="C33" s="1">
        <v>15</v>
      </c>
      <c r="D33" s="1"/>
      <c r="E33" s="1"/>
      <c r="F33" s="1"/>
      <c r="G33" s="1"/>
      <c r="H33" s="1"/>
      <c r="I33" s="1"/>
      <c r="J33" s="1"/>
      <c r="K33" s="1"/>
      <c r="L33" s="1"/>
      <c r="N33" s="1">
        <f t="shared" si="119"/>
        <v>19</v>
      </c>
      <c r="O33" s="1">
        <f t="shared" si="120"/>
        <v>23</v>
      </c>
      <c r="P33" s="1"/>
      <c r="Q33" s="1"/>
      <c r="R33" s="1"/>
      <c r="S33" s="1"/>
      <c r="T33">
        <f t="shared" si="125"/>
        <v>1</v>
      </c>
      <c r="U33">
        <f t="shared" si="126"/>
        <v>29.832867780352597</v>
      </c>
      <c r="AA33">
        <f t="shared" si="14"/>
        <v>39.559667968994489</v>
      </c>
      <c r="AB33">
        <f t="shared" si="92"/>
        <v>62.059667968994489</v>
      </c>
      <c r="AD33">
        <f t="shared" si="15"/>
        <v>0</v>
      </c>
      <c r="AE33">
        <f t="shared" si="93"/>
        <v>22.5</v>
      </c>
      <c r="AG33">
        <f t="shared" si="16"/>
        <v>0</v>
      </c>
      <c r="AH33">
        <f t="shared" si="94"/>
        <v>22.5</v>
      </c>
      <c r="AJ33" s="1">
        <f t="shared" si="17"/>
        <v>26.355430062111513</v>
      </c>
      <c r="AK33" s="1">
        <f t="shared" si="18"/>
        <v>13.978244032822891</v>
      </c>
      <c r="AL33" s="1"/>
      <c r="AM33" s="1"/>
      <c r="AN33" s="1"/>
      <c r="AO33" s="1"/>
      <c r="AP33" s="1"/>
      <c r="AQ33" s="1" t="str">
        <f t="shared" si="23"/>
        <v>17.3554</v>
      </c>
      <c r="AR33" s="1" t="str">
        <f t="shared" si="24"/>
        <v>5.9782</v>
      </c>
      <c r="AS33" s="1"/>
      <c r="AT33" s="1"/>
      <c r="AU33" s="1"/>
      <c r="AV33" s="1"/>
      <c r="AW33" s="1"/>
      <c r="AX33" s="1"/>
      <c r="AY33" s="1"/>
      <c r="AZ33" s="1"/>
      <c r="BA33" s="1"/>
      <c r="BC33" t="str">
        <f t="shared" si="3"/>
        <v>L 17.3554 5.9782</v>
      </c>
      <c r="BI33" t="str">
        <f t="shared" si="4"/>
        <v>L 10 15</v>
      </c>
    </row>
    <row r="34" spans="1:61" x14ac:dyDescent="0.3">
      <c r="A34" s="2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AJ34" s="1">
        <f t="shared" ref="AJ34" si="131">SIN(RADIANS(AB34))*U34</f>
        <v>0</v>
      </c>
      <c r="AK34" s="1">
        <f t="shared" ref="AK34" si="132">COS(RADIANS(AB34))*U34</f>
        <v>0</v>
      </c>
      <c r="AL34" s="1">
        <f t="shared" ref="AL34" si="133">SIN(RADIANS(AE34))*W34</f>
        <v>0</v>
      </c>
      <c r="AM34" s="1">
        <f t="shared" ref="AM34" si="134">COS(RADIANS(AE34))*W34</f>
        <v>0</v>
      </c>
      <c r="AN34" s="1">
        <f t="shared" ref="AN34" si="135">SIN(RADIANS(AH34))*Y34</f>
        <v>0</v>
      </c>
      <c r="AO34" s="1">
        <f t="shared" ref="AO34" si="136">COS(RADIANS(AH34))*Y34</f>
        <v>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C34" t="str">
        <f t="shared" si="3"/>
        <v xml:space="preserve">Z </v>
      </c>
      <c r="BI34" t="str">
        <f t="shared" si="4"/>
        <v xml:space="preserve">Z </v>
      </c>
    </row>
    <row r="35" spans="1:61" x14ac:dyDescent="0.3">
      <c r="A35" s="2" t="s">
        <v>1</v>
      </c>
      <c r="B35" s="1">
        <v>-10</v>
      </c>
      <c r="C35" s="1">
        <v>-10</v>
      </c>
      <c r="D35" s="1"/>
      <c r="E35" s="1"/>
      <c r="F35" s="1"/>
      <c r="G35" s="1"/>
      <c r="H35" s="1"/>
      <c r="I35" s="1"/>
      <c r="J35" s="1"/>
      <c r="K35" s="1"/>
      <c r="L35" s="1"/>
      <c r="N35" s="1">
        <f t="shared" ref="N35" si="137">B35-$B$3</f>
        <v>-1</v>
      </c>
      <c r="O35" s="1">
        <f t="shared" ref="O35" si="138">C35-$C$3</f>
        <v>-2</v>
      </c>
      <c r="P35" s="1">
        <f t="shared" ref="P35" si="139">D35-$B$3</f>
        <v>9</v>
      </c>
      <c r="Q35" s="1">
        <f t="shared" ref="Q35" si="140">E35-$C$3</f>
        <v>8</v>
      </c>
      <c r="R35" s="1">
        <f t="shared" ref="R35" si="141">F35-$B$3</f>
        <v>9</v>
      </c>
      <c r="S35" s="1">
        <f t="shared" ref="S35" si="142">G35-$C$3</f>
        <v>8</v>
      </c>
      <c r="T35">
        <f t="shared" ref="T35" si="143">IF(O35=0,1,SIGN(O35))</f>
        <v>-1</v>
      </c>
      <c r="U35">
        <f t="shared" ref="U35" si="144">T35*SQRT(N35*N35+O35*O35)</f>
        <v>-2.2360679774997898</v>
      </c>
      <c r="V35">
        <f t="shared" ref="V35" si="145">IF(Q35=0,1,SIGN(Q35))</f>
        <v>1</v>
      </c>
      <c r="W35">
        <f t="shared" ref="W35" si="146">V35*SQRT(P35*P35+Q35*Q35)</f>
        <v>12.041594578792296</v>
      </c>
      <c r="X35">
        <f t="shared" ref="X35" si="147">IF(S35=0,1,SIGN(S35))</f>
        <v>1</v>
      </c>
      <c r="Y35">
        <f t="shared" ref="Y35" si="148">X35*SQRT(R35*R35+S35*S35)</f>
        <v>12.041594578792296</v>
      </c>
      <c r="AA35">
        <f t="shared" si="14"/>
        <v>26.56505117707799</v>
      </c>
      <c r="AB35">
        <f>AA35+$E$9</f>
        <v>49.06505117707799</v>
      </c>
      <c r="AD35">
        <f t="shared" si="15"/>
        <v>48.366460663429798</v>
      </c>
      <c r="AE35">
        <f>AD35+$E$9</f>
        <v>70.866460663429791</v>
      </c>
      <c r="AG35">
        <f t="shared" si="16"/>
        <v>48.366460663429798</v>
      </c>
      <c r="AH35">
        <f>AG35+$E$9</f>
        <v>70.866460663429791</v>
      </c>
      <c r="AJ35" s="1">
        <f t="shared" ref="AJ35" si="149">SIN(RADIANS(AB35))*U35</f>
        <v>-1.6892463972414662</v>
      </c>
      <c r="AK35" s="1">
        <f t="shared" ref="AK35" si="150">COS(RADIANS(AB35))*U35</f>
        <v>-1.4650756326574839</v>
      </c>
      <c r="AL35" s="1">
        <f t="shared" ref="AL35" si="151">SIN(RADIANS(AE35))*W35</f>
        <v>11.376383251522299</v>
      </c>
      <c r="AM35" s="1">
        <f t="shared" ref="AM35" si="152">COS(RADIANS(AE35))*W35</f>
        <v>3.9468853688044883</v>
      </c>
      <c r="AN35" s="1">
        <f t="shared" ref="AN35" si="153">SIN(RADIANS(AH35))*Y35</f>
        <v>11.376383251522299</v>
      </c>
      <c r="AO35" s="1">
        <f t="shared" ref="AO35" si="154">COS(RADIANS(AH35))*Y35</f>
        <v>3.9468853688044883</v>
      </c>
      <c r="AP35" s="1"/>
      <c r="AQ35" s="1" t="str">
        <f t="shared" ref="AQ35" si="155">TEXT(AJ35+$B$3,$X$9)</f>
        <v>-10.6892</v>
      </c>
      <c r="AR35" s="1" t="str">
        <f t="shared" ref="AR35" si="156">TEXT(AK35+$C$3,$X$9)</f>
        <v>-9.4651</v>
      </c>
      <c r="AS35" s="1" t="str">
        <f t="shared" ref="AS35" si="157">TEXT(AL35+$B$3,$X$9)</f>
        <v>2.3764</v>
      </c>
      <c r="AT35" s="1" t="str">
        <f t="shared" ref="AT35" si="158">TEXT(AM35+$C$3,$X$9)</f>
        <v>-4.0531</v>
      </c>
      <c r="AU35" s="1" t="str">
        <f t="shared" ref="AU35" si="159">TEXT(AN35+$B$3,$X$9)</f>
        <v>2.3764</v>
      </c>
      <c r="AV35" s="1" t="str">
        <f t="shared" ref="AV35" si="160">TEXT(AO35+$C$3,$X$9)</f>
        <v>-4.0531</v>
      </c>
      <c r="AW35" s="1"/>
      <c r="AX35" s="1"/>
      <c r="AY35" s="1"/>
      <c r="AZ35" s="1"/>
      <c r="BA35" s="1"/>
      <c r="BC35" t="str">
        <f t="shared" si="3"/>
        <v>M -10.6892 -9.4651</v>
      </c>
      <c r="BI35" t="str">
        <f t="shared" si="4"/>
        <v>M -10 -10</v>
      </c>
    </row>
    <row r="36" spans="1:61" x14ac:dyDescent="0.3">
      <c r="A36" s="2" t="s">
        <v>52</v>
      </c>
      <c r="B36" s="1"/>
      <c r="C36" s="1">
        <v>-15</v>
      </c>
      <c r="D36" s="1"/>
      <c r="E36" s="1"/>
      <c r="F36" s="1"/>
      <c r="G36" s="1"/>
      <c r="H36" s="1"/>
      <c r="I36" s="1"/>
      <c r="J36" s="1"/>
      <c r="K36" s="1"/>
      <c r="L36" s="1"/>
      <c r="N36" s="1">
        <f t="shared" ref="N36" si="161">B36-$B$3</f>
        <v>9</v>
      </c>
      <c r="O36" s="1">
        <f t="shared" ref="O36" si="162">C36-$C$3</f>
        <v>-7</v>
      </c>
      <c r="P36" s="1">
        <f t="shared" ref="P36" si="163">D36-$B$3</f>
        <v>9</v>
      </c>
      <c r="Q36" s="1">
        <f t="shared" ref="Q36" si="164">E36-$C$3</f>
        <v>8</v>
      </c>
      <c r="R36" s="1">
        <f t="shared" ref="R36" si="165">F36-$B$3</f>
        <v>9</v>
      </c>
      <c r="S36" s="1">
        <f t="shared" ref="S36" si="166">G36-$C$3</f>
        <v>8</v>
      </c>
      <c r="T36">
        <f t="shared" ref="T36" si="167">IF(O36=0,1,SIGN(O36))</f>
        <v>-1</v>
      </c>
      <c r="U36">
        <f t="shared" ref="U36" si="168">T36*SQRT(N36*N36+O36*O36)</f>
        <v>-11.401754250991379</v>
      </c>
      <c r="V36">
        <f t="shared" ref="V36" si="169">IF(Q36=0,1,SIGN(Q36))</f>
        <v>1</v>
      </c>
      <c r="W36">
        <f t="shared" ref="W36" si="170">V36*SQRT(P36*P36+Q36*Q36)</f>
        <v>12.041594578792296</v>
      </c>
      <c r="X36">
        <f t="shared" ref="X36" si="171">IF(S36=0,1,SIGN(S36))</f>
        <v>1</v>
      </c>
      <c r="Y36">
        <f t="shared" ref="Y36" si="172">X36*SQRT(R36*R36+S36*S36)</f>
        <v>12.041594578792296</v>
      </c>
      <c r="AA36">
        <f t="shared" si="14"/>
        <v>-52.125016348901809</v>
      </c>
      <c r="AB36">
        <f>AA36+$E$9</f>
        <v>-29.625016348901809</v>
      </c>
      <c r="AD36">
        <f t="shared" si="15"/>
        <v>48.366460663429798</v>
      </c>
      <c r="AE36">
        <f>AD36+$E$9</f>
        <v>70.866460663429791</v>
      </c>
      <c r="AG36">
        <f t="shared" si="16"/>
        <v>48.366460663429798</v>
      </c>
      <c r="AH36">
        <f>AG36+$E$9</f>
        <v>70.866460663429791</v>
      </c>
      <c r="AJ36" s="1">
        <f t="shared" si="17"/>
        <v>5.6361317660459544</v>
      </c>
      <c r="AK36" s="1">
        <f t="shared" si="18"/>
        <v>-9.9113076188648144</v>
      </c>
      <c r="AL36" s="1">
        <f t="shared" si="19"/>
        <v>11.376383251522299</v>
      </c>
      <c r="AM36" s="1">
        <f t="shared" si="20"/>
        <v>3.9468853688044883</v>
      </c>
      <c r="AN36" s="1">
        <f t="shared" si="21"/>
        <v>11.376383251522299</v>
      </c>
      <c r="AO36" s="1">
        <f t="shared" si="22"/>
        <v>3.9468853688044883</v>
      </c>
      <c r="AP36" s="1"/>
      <c r="AQ36" s="1" t="str">
        <f t="shared" si="23"/>
        <v>-3.3639</v>
      </c>
      <c r="AR36" s="1" t="str">
        <f t="shared" si="24"/>
        <v>-17.9113</v>
      </c>
      <c r="AS36" s="1" t="str">
        <f t="shared" si="25"/>
        <v>2.3764</v>
      </c>
      <c r="AT36" s="1" t="str">
        <f t="shared" si="26"/>
        <v>-4.0531</v>
      </c>
      <c r="AU36" s="1" t="str">
        <f t="shared" si="27"/>
        <v>2.3764</v>
      </c>
      <c r="AV36" s="1" t="str">
        <f t="shared" si="28"/>
        <v>-4.0531</v>
      </c>
      <c r="AW36" s="1"/>
      <c r="AX36" s="1"/>
      <c r="AY36" s="1"/>
      <c r="AZ36" s="1"/>
      <c r="BA36" s="1"/>
      <c r="BC36" t="str">
        <f t="shared" si="3"/>
        <v>V  -17.9113</v>
      </c>
      <c r="BI36" t="str">
        <f t="shared" si="4"/>
        <v>V  -15</v>
      </c>
    </row>
    <row r="37" spans="1:61" x14ac:dyDescent="0.3">
      <c r="A37" s="2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BC37" t="str">
        <f t="shared" si="3"/>
        <v xml:space="preserve">Z </v>
      </c>
      <c r="BI37" t="str">
        <f t="shared" si="4"/>
        <v xml:space="preserve">Z </v>
      </c>
    </row>
    <row r="38" spans="1:61" x14ac:dyDescent="0.3">
      <c r="A38" s="2" t="s">
        <v>1</v>
      </c>
      <c r="B38" s="1">
        <v>10</v>
      </c>
      <c r="C38" s="1">
        <v>-10</v>
      </c>
      <c r="D38" s="1"/>
      <c r="E38" s="1"/>
      <c r="F38" s="1"/>
      <c r="G38" s="1"/>
      <c r="H38" s="1"/>
      <c r="I38" s="1"/>
      <c r="J38" s="1"/>
      <c r="K38" s="1"/>
      <c r="L38" s="1"/>
      <c r="N38" s="1">
        <f t="shared" ref="N38:N39" si="173">B38-$B$3</f>
        <v>19</v>
      </c>
      <c r="O38" s="1">
        <f t="shared" ref="O38:O39" si="174">C38-$C$3</f>
        <v>-2</v>
      </c>
      <c r="P38" s="1">
        <f t="shared" ref="P38:P39" si="175">D38-$B$3</f>
        <v>9</v>
      </c>
      <c r="Q38" s="1">
        <f t="shared" ref="Q38:Q39" si="176">E38-$C$3</f>
        <v>8</v>
      </c>
      <c r="R38" s="1">
        <f t="shared" ref="R38:R39" si="177">F38-$B$3</f>
        <v>9</v>
      </c>
      <c r="S38" s="1">
        <f t="shared" ref="S38:S39" si="178">G38-$C$3</f>
        <v>8</v>
      </c>
      <c r="T38">
        <f>IF(O38=0,1,SIGN(O38))</f>
        <v>-1</v>
      </c>
      <c r="U38">
        <f>T38*SQRT(N38*N38+O38*O38)</f>
        <v>-19.104973174542799</v>
      </c>
      <c r="V38">
        <f>IF(Q38=0,1,SIGN(Q38))</f>
        <v>1</v>
      </c>
      <c r="W38">
        <f>V38*SQRT(P38*P38+Q38*Q38)</f>
        <v>12.041594578792296</v>
      </c>
      <c r="X38">
        <f>IF(S38=0,1,SIGN(S38))</f>
        <v>1</v>
      </c>
      <c r="Y38">
        <f>X38*SQRT(R38*R38+S38*S38)</f>
        <v>12.041594578792296</v>
      </c>
      <c r="AA38">
        <f t="shared" si="14"/>
        <v>-83.990994042505534</v>
      </c>
      <c r="AB38">
        <f>AA38+$E$9</f>
        <v>-61.490994042505534</v>
      </c>
      <c r="AD38">
        <f t="shared" si="15"/>
        <v>48.366460663429798</v>
      </c>
      <c r="AE38">
        <f>AD38+$E$9</f>
        <v>70.866460663429791</v>
      </c>
      <c r="AG38">
        <f t="shared" si="16"/>
        <v>48.366460663429798</v>
      </c>
      <c r="AH38">
        <f>AG38+$E$9</f>
        <v>70.866460663429791</v>
      </c>
      <c r="AJ38" s="1">
        <f>SIN(RADIANS(AB38))*U38</f>
        <v>16.788344252984277</v>
      </c>
      <c r="AK38" s="1">
        <f>COS(RADIANS(AB38))*U38</f>
        <v>-9.1187442799592606</v>
      </c>
      <c r="AL38" s="1">
        <f>SIN(RADIANS(AE38))*W38</f>
        <v>11.376383251522299</v>
      </c>
      <c r="AM38" s="1">
        <f>COS(RADIANS(AE38))*W38</f>
        <v>3.9468853688044883</v>
      </c>
      <c r="AN38" s="1">
        <f>SIN(RADIANS(AH38))*Y38</f>
        <v>11.376383251522299</v>
      </c>
      <c r="AO38" s="1">
        <f>COS(RADIANS(AH38))*Y38</f>
        <v>3.9468853688044883</v>
      </c>
      <c r="AP38" s="1"/>
      <c r="AQ38" s="1" t="str">
        <f t="shared" ref="AQ38:AQ39" si="179">TEXT(AJ38+$B$3,$X$9)</f>
        <v>7.7883</v>
      </c>
      <c r="AR38" s="1" t="str">
        <f t="shared" ref="AR38:AR39" si="180">TEXT(AK38+$C$3,$X$9)</f>
        <v>-17.1187</v>
      </c>
      <c r="AS38" s="1" t="str">
        <f t="shared" ref="AS38:AS39" si="181">TEXT(AL38+$B$3,$X$9)</f>
        <v>2.3764</v>
      </c>
      <c r="AT38" s="1" t="str">
        <f t="shared" ref="AT38:AT39" si="182">TEXT(AM38+$C$3,$X$9)</f>
        <v>-4.0531</v>
      </c>
      <c r="AU38" s="1" t="str">
        <f t="shared" ref="AU38:AU39" si="183">TEXT(AN38+$B$3,$X$9)</f>
        <v>2.3764</v>
      </c>
      <c r="AV38" s="1" t="str">
        <f t="shared" ref="AV38:AV39" si="184">TEXT(AO38+$C$3,$X$9)</f>
        <v>-4.0531</v>
      </c>
      <c r="AW38" s="1"/>
      <c r="AX38" s="1"/>
      <c r="AY38" s="1"/>
      <c r="AZ38" s="1"/>
      <c r="BA38" s="1"/>
      <c r="BC38" t="str">
        <f t="shared" si="3"/>
        <v>M 7.7883 -17.1187</v>
      </c>
      <c r="BI38" t="str">
        <f t="shared" si="4"/>
        <v>M 10 -10</v>
      </c>
    </row>
    <row r="39" spans="1:61" x14ac:dyDescent="0.3">
      <c r="A39" s="2" t="s">
        <v>54</v>
      </c>
      <c r="B39" s="1">
        <v>16</v>
      </c>
      <c r="C39" s="1">
        <v>-11</v>
      </c>
      <c r="D39" s="1">
        <v>16</v>
      </c>
      <c r="E39" s="1">
        <v>-16</v>
      </c>
      <c r="F39" s="1"/>
      <c r="G39" s="1"/>
      <c r="H39" s="1"/>
      <c r="I39" s="1"/>
      <c r="J39" s="1"/>
      <c r="K39" s="1"/>
      <c r="L39" s="1"/>
      <c r="N39" s="1">
        <f t="shared" si="173"/>
        <v>25</v>
      </c>
      <c r="O39" s="1">
        <f t="shared" si="174"/>
        <v>-3</v>
      </c>
      <c r="P39" s="1">
        <f t="shared" si="175"/>
        <v>25</v>
      </c>
      <c r="Q39" s="1">
        <f t="shared" si="176"/>
        <v>-8</v>
      </c>
      <c r="R39" s="1">
        <f t="shared" si="177"/>
        <v>9</v>
      </c>
      <c r="S39" s="1">
        <f t="shared" si="178"/>
        <v>8</v>
      </c>
      <c r="T39">
        <f t="shared" ref="T39" si="185">IF(O39=0,1,SIGN(O39))</f>
        <v>-1</v>
      </c>
      <c r="U39">
        <f>T39*SQRT(N39*N39+O39*O39)</f>
        <v>-25.179356624028344</v>
      </c>
      <c r="V39">
        <f t="shared" ref="V39" si="186">IF(Q39=0,1,SIGN(Q39))</f>
        <v>-1</v>
      </c>
      <c r="W39">
        <f>V39*SQRT(P39*P39+Q39*Q39)</f>
        <v>-26.248809496813376</v>
      </c>
      <c r="X39">
        <f t="shared" ref="X39" si="187">IF(S39=0,1,SIGN(S39))</f>
        <v>1</v>
      </c>
      <c r="Y39">
        <f>X39*SQRT(R39*R39+S39*S39)</f>
        <v>12.041594578792296</v>
      </c>
      <c r="AA39">
        <f t="shared" si="14"/>
        <v>-83.157226587369024</v>
      </c>
      <c r="AB39">
        <f>AA39+$E$9</f>
        <v>-60.657226587369024</v>
      </c>
      <c r="AD39">
        <f t="shared" si="15"/>
        <v>-72.255328374943048</v>
      </c>
      <c r="AE39">
        <f>AD39+$E$9</f>
        <v>-49.755328374943048</v>
      </c>
      <c r="AG39">
        <f t="shared" si="16"/>
        <v>48.366460663429798</v>
      </c>
      <c r="AH39">
        <f>AG39+$E$9</f>
        <v>70.866460663429791</v>
      </c>
      <c r="AJ39" s="1">
        <f>SIN(RADIANS(AB39))*U39</f>
        <v>21.948938015686892</v>
      </c>
      <c r="AK39" s="1">
        <f>COS(RADIANS(AB39))*U39</f>
        <v>-12.338724406661118</v>
      </c>
      <c r="AL39" s="1">
        <f>SIN(RADIANS(AE39))*W39</f>
        <v>20.035520853861446</v>
      </c>
      <c r="AM39" s="1">
        <f>COS(RADIANS(AE39))*W39</f>
        <v>-16.958122069217545</v>
      </c>
      <c r="AN39" s="1">
        <f>SIN(RADIANS(AH39))*Y39</f>
        <v>11.376383251522299</v>
      </c>
      <c r="AO39" s="1">
        <f>COS(RADIANS(AH39))*Y39</f>
        <v>3.9468853688044883</v>
      </c>
      <c r="AP39" s="1"/>
      <c r="AQ39" s="1" t="str">
        <f t="shared" si="179"/>
        <v>12.9489</v>
      </c>
      <c r="AR39" s="1" t="str">
        <f t="shared" si="180"/>
        <v>-20.3387</v>
      </c>
      <c r="AS39" s="1" t="str">
        <f t="shared" si="181"/>
        <v>11.0355</v>
      </c>
      <c r="AT39" s="1" t="str">
        <f t="shared" si="182"/>
        <v>-24.9581</v>
      </c>
      <c r="AU39" s="1" t="str">
        <f t="shared" si="183"/>
        <v>2.3764</v>
      </c>
      <c r="AV39" s="1" t="str">
        <f t="shared" si="184"/>
        <v>-4.0531</v>
      </c>
      <c r="AW39" s="1"/>
      <c r="AX39" s="1"/>
      <c r="AY39" s="1"/>
      <c r="AZ39" s="1"/>
      <c r="BA39" s="1"/>
      <c r="BC39" t="str">
        <f t="shared" si="3"/>
        <v>Q 12.9489 -20.3387 11.0355 -24.9581</v>
      </c>
      <c r="BI39" t="str">
        <f t="shared" si="4"/>
        <v>Q 16 -11 16 -16</v>
      </c>
    </row>
    <row r="40" spans="1:61" x14ac:dyDescent="0.3">
      <c r="A40" s="2" t="s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AJ40" s="1"/>
      <c r="AK40" s="1"/>
      <c r="AL40" s="1"/>
      <c r="AM40" s="1"/>
      <c r="AN40" s="1"/>
      <c r="AO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C40" t="str">
        <f t="shared" si="3"/>
        <v xml:space="preserve">Z </v>
      </c>
      <c r="BI40" t="str">
        <f t="shared" si="4"/>
        <v xml:space="preserve">Z </v>
      </c>
    </row>
    <row r="41" spans="1:61" x14ac:dyDescent="0.3">
      <c r="A41" s="2" t="s">
        <v>1</v>
      </c>
      <c r="B41" s="1">
        <v>-10</v>
      </c>
      <c r="C41" s="1">
        <v>10</v>
      </c>
      <c r="D41" s="1"/>
      <c r="E41" s="1"/>
      <c r="F41" s="1"/>
      <c r="G41" s="1"/>
      <c r="H41" s="1"/>
      <c r="I41" s="1"/>
      <c r="J41" s="1"/>
      <c r="K41" s="1"/>
      <c r="L41" s="1"/>
      <c r="N41" s="1">
        <f t="shared" ref="N41:N42" si="188">B41-$B$3</f>
        <v>-1</v>
      </c>
      <c r="O41" s="1">
        <f t="shared" ref="O41:O42" si="189">C41-$C$3</f>
        <v>18</v>
      </c>
      <c r="P41" s="1">
        <f t="shared" ref="P41:P42" si="190">D41-$B$3</f>
        <v>9</v>
      </c>
      <c r="Q41" s="1">
        <f t="shared" ref="Q41:Q42" si="191">E41-$C$3</f>
        <v>8</v>
      </c>
      <c r="R41" s="1">
        <f t="shared" ref="R41:R42" si="192">F41-$B$3</f>
        <v>9</v>
      </c>
      <c r="S41" s="1">
        <f t="shared" ref="S41:S42" si="193">G41-$C$3</f>
        <v>8</v>
      </c>
      <c r="T41">
        <f>IF(O41=0,1,SIGN(O41))</f>
        <v>1</v>
      </c>
      <c r="U41">
        <f>T41*SQRT(N41*N41+O41*O41)</f>
        <v>18.027756377319946</v>
      </c>
      <c r="V41">
        <f>IF(Q41=0,1,SIGN(Q41))</f>
        <v>1</v>
      </c>
      <c r="W41">
        <f>V41*SQRT(P41*P41+Q41*Q41)</f>
        <v>12.041594578792296</v>
      </c>
      <c r="X41">
        <f>IF(S41=0,1,SIGN(S41))</f>
        <v>1</v>
      </c>
      <c r="Y41">
        <f>X41*SQRT(R41*R41+S41*S41)</f>
        <v>12.041594578792296</v>
      </c>
      <c r="AA41">
        <f t="shared" si="14"/>
        <v>-3.1798301198642349</v>
      </c>
      <c r="AB41">
        <f>AA41+$E$9</f>
        <v>19.320169880135765</v>
      </c>
      <c r="AD41">
        <f t="shared" si="15"/>
        <v>48.366460663429798</v>
      </c>
      <c r="AE41">
        <f>AD41+$E$9</f>
        <v>70.866460663429791</v>
      </c>
      <c r="AG41">
        <f t="shared" si="16"/>
        <v>48.366460663429798</v>
      </c>
      <c r="AH41">
        <f>AG41+$E$9</f>
        <v>70.866460663429791</v>
      </c>
      <c r="AJ41" s="1">
        <f t="shared" ref="AJ41:AJ42" si="194">SIN(RADIANS(AB41))*U41</f>
        <v>5.9644222500603297</v>
      </c>
      <c r="AK41" s="1">
        <f t="shared" ref="AK41:AK42" si="195">COS(RADIANS(AB41))*U41</f>
        <v>17.012515017568251</v>
      </c>
      <c r="AL41" s="1">
        <f t="shared" ref="AL41:AL42" si="196">SIN(RADIANS(AE41))*W41</f>
        <v>11.376383251522299</v>
      </c>
      <c r="AM41" s="1">
        <f t="shared" ref="AM41:AM42" si="197">COS(RADIANS(AE41))*W41</f>
        <v>3.9468853688044883</v>
      </c>
      <c r="AN41" s="1">
        <f t="shared" ref="AN41:AN42" si="198">SIN(RADIANS(AH41))*Y41</f>
        <v>11.376383251522299</v>
      </c>
      <c r="AO41" s="1">
        <f t="shared" ref="AO41:AO42" si="199">COS(RADIANS(AH41))*Y41</f>
        <v>3.9468853688044883</v>
      </c>
      <c r="AP41" s="1"/>
      <c r="AQ41" s="1" t="str">
        <f t="shared" ref="AQ41:AQ42" si="200">TEXT(AJ41+$B$3,$X$9)</f>
        <v>-3.0356</v>
      </c>
      <c r="AR41" s="1" t="str">
        <f t="shared" ref="AR41:AR42" si="201">TEXT(AK41+$C$3,$X$9)</f>
        <v>9.0125</v>
      </c>
      <c r="AS41" s="1" t="str">
        <f t="shared" ref="AS41:AS42" si="202">TEXT(AL41+$B$3,$X$9)</f>
        <v>2.3764</v>
      </c>
      <c r="AT41" s="1" t="str">
        <f t="shared" ref="AT41:AT42" si="203">TEXT(AM41+$C$3,$X$9)</f>
        <v>-4.0531</v>
      </c>
      <c r="AU41" s="1" t="str">
        <f t="shared" ref="AU41:AU42" si="204">TEXT(AN41+$B$3,$X$9)</f>
        <v>2.3764</v>
      </c>
      <c r="AV41" s="1" t="str">
        <f t="shared" ref="AV41:AV42" si="205">TEXT(AO41+$C$3,$X$9)</f>
        <v>-4.0531</v>
      </c>
      <c r="AW41" s="1"/>
      <c r="AX41" s="1"/>
      <c r="AY41" s="1"/>
      <c r="AZ41" s="1"/>
      <c r="BA41" s="1"/>
      <c r="BC41" t="str">
        <f t="shared" si="3"/>
        <v>M -3.0356 9.0125</v>
      </c>
      <c r="BI41" t="str">
        <f t="shared" si="4"/>
        <v>M -10 10</v>
      </c>
    </row>
    <row r="42" spans="1:61" x14ac:dyDescent="0.3">
      <c r="A42" s="2" t="s">
        <v>55</v>
      </c>
      <c r="B42" s="1">
        <v>-16</v>
      </c>
      <c r="C42" s="1">
        <v>11</v>
      </c>
      <c r="D42" s="1">
        <v>-16</v>
      </c>
      <c r="E42" s="1">
        <v>16</v>
      </c>
      <c r="F42" s="1"/>
      <c r="G42" s="1"/>
      <c r="H42" s="1"/>
      <c r="I42" s="1"/>
      <c r="J42" s="1"/>
      <c r="K42" s="1"/>
      <c r="L42" s="1"/>
      <c r="N42" s="1">
        <f t="shared" si="188"/>
        <v>-7</v>
      </c>
      <c r="O42" s="1">
        <f t="shared" si="189"/>
        <v>19</v>
      </c>
      <c r="P42" s="1">
        <f t="shared" si="190"/>
        <v>-7</v>
      </c>
      <c r="Q42" s="1">
        <f t="shared" si="191"/>
        <v>24</v>
      </c>
      <c r="R42" s="1">
        <f t="shared" si="192"/>
        <v>9</v>
      </c>
      <c r="S42" s="1">
        <f t="shared" si="193"/>
        <v>8</v>
      </c>
      <c r="T42">
        <f t="shared" ref="T42" si="206">IF(O42=0,1,SIGN(O42))</f>
        <v>1</v>
      </c>
      <c r="U42">
        <f>T42*SQRT(N42*N42+O42*O42)</f>
        <v>20.248456731316587</v>
      </c>
      <c r="V42">
        <f t="shared" ref="V42" si="207">IF(Q42=0,1,SIGN(Q42))</f>
        <v>1</v>
      </c>
      <c r="W42">
        <f>V42*SQRT(P42*P42+Q42*Q42)</f>
        <v>25</v>
      </c>
      <c r="X42">
        <f t="shared" ref="X42" si="208">IF(S42=0,1,SIGN(S42))</f>
        <v>1</v>
      </c>
      <c r="Y42">
        <f>X42*SQRT(R42*R42+S42*S42)</f>
        <v>12.041594578792296</v>
      </c>
      <c r="AA42">
        <f t="shared" si="14"/>
        <v>-20.224859431168078</v>
      </c>
      <c r="AB42">
        <f>AA42+$E$9</f>
        <v>2.2751405688319224</v>
      </c>
      <c r="AD42">
        <f t="shared" si="15"/>
        <v>-16.26020470831196</v>
      </c>
      <c r="AE42">
        <f>AD42+$E$9</f>
        <v>6.2397952916880399</v>
      </c>
      <c r="AG42">
        <f t="shared" si="16"/>
        <v>48.366460663429798</v>
      </c>
      <c r="AH42">
        <f>AG42+$E$9</f>
        <v>70.866460663429791</v>
      </c>
      <c r="AJ42" s="1">
        <f t="shared" si="194"/>
        <v>0.8038284873576993</v>
      </c>
      <c r="AK42" s="1">
        <f t="shared" si="195"/>
        <v>20.232495144270075</v>
      </c>
      <c r="AL42" s="1">
        <f t="shared" si="196"/>
        <v>2.717245649183146</v>
      </c>
      <c r="AM42" s="1">
        <f t="shared" si="197"/>
        <v>24.851892806826513</v>
      </c>
      <c r="AN42" s="1">
        <f t="shared" si="198"/>
        <v>11.376383251522299</v>
      </c>
      <c r="AO42" s="1">
        <f t="shared" si="199"/>
        <v>3.9468853688044883</v>
      </c>
      <c r="AP42" s="1"/>
      <c r="AQ42" s="1" t="str">
        <f t="shared" si="200"/>
        <v>-8.1962</v>
      </c>
      <c r="AR42" s="1" t="str">
        <f t="shared" si="201"/>
        <v>12.2325</v>
      </c>
      <c r="AS42" s="1" t="str">
        <f t="shared" si="202"/>
        <v>-6.2828</v>
      </c>
      <c r="AT42" s="1" t="str">
        <f t="shared" si="203"/>
        <v>16.8519</v>
      </c>
      <c r="AU42" s="1" t="str">
        <f t="shared" si="204"/>
        <v>2.3764</v>
      </c>
      <c r="AV42" s="1" t="str">
        <f t="shared" si="205"/>
        <v>-4.0531</v>
      </c>
      <c r="AW42" s="1"/>
      <c r="AX42" s="1"/>
      <c r="AY42" s="1"/>
      <c r="AZ42" s="1"/>
      <c r="BA42" s="1"/>
      <c r="BC42" t="str">
        <f t="shared" si="3"/>
        <v>S -8.1962 12.2325 -6.2828 16.8519</v>
      </c>
      <c r="BI42" t="str">
        <f t="shared" si="4"/>
        <v>S -16 11 -16 16</v>
      </c>
    </row>
    <row r="43" spans="1:61" x14ac:dyDescent="0.3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AJ43" s="1"/>
      <c r="AK43" s="1"/>
      <c r="AL43" s="1"/>
      <c r="AM43" s="1"/>
      <c r="AN43" s="1"/>
      <c r="AO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C43" t="str">
        <f t="shared" si="3"/>
        <v xml:space="preserve">Z </v>
      </c>
      <c r="BI43" t="str">
        <f t="shared" si="4"/>
        <v xml:space="preserve">Z </v>
      </c>
    </row>
    <row r="44" spans="1:61" x14ac:dyDescent="0.3">
      <c r="A44" s="2" t="s">
        <v>1</v>
      </c>
      <c r="B44" s="1">
        <v>-15</v>
      </c>
      <c r="C44" s="1">
        <v>-15</v>
      </c>
      <c r="D44" s="1"/>
      <c r="E44" s="1"/>
      <c r="F44" s="1"/>
      <c r="G44" s="1"/>
      <c r="H44" s="1"/>
      <c r="I44" s="1"/>
      <c r="J44" s="1"/>
      <c r="K44" s="1"/>
      <c r="L44" s="1"/>
      <c r="N44" s="1">
        <f t="shared" ref="N44:N45" si="209">B44-$B$3</f>
        <v>-6</v>
      </c>
      <c r="O44" s="1">
        <f t="shared" ref="O44:O45" si="210">C44-$C$3</f>
        <v>-7</v>
      </c>
      <c r="P44" s="1">
        <f t="shared" ref="P44:P45" si="211">D44-$B$3</f>
        <v>9</v>
      </c>
      <c r="Q44" s="1">
        <f t="shared" ref="Q44:Q45" si="212">E44-$C$3</f>
        <v>8</v>
      </c>
      <c r="R44" s="1">
        <f t="shared" ref="R44:R45" si="213">F44-$B$3</f>
        <v>9</v>
      </c>
      <c r="S44" s="1">
        <f t="shared" ref="S44:S45" si="214">G44-$C$3</f>
        <v>8</v>
      </c>
      <c r="T44">
        <f>IF(O44=0,1,SIGN(O44))</f>
        <v>-1</v>
      </c>
      <c r="U44">
        <f>T44*SQRT(N44*N44+O44*O44)</f>
        <v>-9.2195444572928871</v>
      </c>
      <c r="V44">
        <f>IF(Q44=0,1,SIGN(Q44))</f>
        <v>1</v>
      </c>
      <c r="W44">
        <f>V44*SQRT(P44*P44+Q44*Q44)</f>
        <v>12.041594578792296</v>
      </c>
      <c r="X44">
        <f>IF(S44=0,1,SIGN(S44))</f>
        <v>1</v>
      </c>
      <c r="Y44">
        <f>X44*SQRT(R44*R44+S44*S44)</f>
        <v>12.041594578792296</v>
      </c>
      <c r="AA44">
        <f t="shared" si="14"/>
        <v>40.601294645004465</v>
      </c>
      <c r="AB44">
        <f>AA44+$E$9</f>
        <v>63.101294645004465</v>
      </c>
      <c r="AD44">
        <f t="shared" si="15"/>
        <v>48.366460663429798</v>
      </c>
      <c r="AE44">
        <f>AD44+$E$9</f>
        <v>70.866460663429791</v>
      </c>
      <c r="AG44">
        <f t="shared" si="16"/>
        <v>48.366460663429798</v>
      </c>
      <c r="AH44">
        <f>AG44+$E$9</f>
        <v>70.866460663429791</v>
      </c>
      <c r="AJ44" s="1">
        <f t="shared" ref="AJ44:AJ45" si="215">SIN(RADIANS(AB44))*U44</f>
        <v>-8.2220612216233473</v>
      </c>
      <c r="AK44" s="1">
        <f t="shared" ref="AK44:AK45" si="216">COS(RADIANS(AB44))*U44</f>
        <v>-4.1710561333884701</v>
      </c>
      <c r="AL44" s="1">
        <f t="shared" ref="AL44:AL45" si="217">SIN(RADIANS(AE44))*W44</f>
        <v>11.376383251522299</v>
      </c>
      <c r="AM44" s="1">
        <f t="shared" ref="AM44:AM45" si="218">COS(RADIANS(AE44))*W44</f>
        <v>3.9468853688044883</v>
      </c>
      <c r="AN44" s="1">
        <f t="shared" ref="AN44:AN45" si="219">SIN(RADIANS(AH44))*Y44</f>
        <v>11.376383251522299</v>
      </c>
      <c r="AO44" s="1">
        <f t="shared" ref="AO44:AO45" si="220">COS(RADIANS(AH44))*Y44</f>
        <v>3.9468853688044883</v>
      </c>
      <c r="AP44" s="1"/>
      <c r="AQ44" s="1" t="str">
        <f t="shared" ref="AQ44:AQ45" si="221">TEXT(AJ44+$B$3,$X$9)</f>
        <v>-17.2221</v>
      </c>
      <c r="AR44" s="1" t="str">
        <f t="shared" ref="AR44:AR45" si="222">TEXT(AK44+$C$3,$X$9)</f>
        <v>-12.1711</v>
      </c>
      <c r="AS44" s="1" t="str">
        <f t="shared" ref="AS44:AS45" si="223">TEXT(AL44+$B$3,$X$9)</f>
        <v>2.3764</v>
      </c>
      <c r="AT44" s="1" t="str">
        <f t="shared" ref="AT44:AT45" si="224">TEXT(AM44+$C$3,$X$9)</f>
        <v>-4.0531</v>
      </c>
      <c r="AU44" s="1" t="str">
        <f t="shared" ref="AU44:AU45" si="225">TEXT(AN44+$B$3,$X$9)</f>
        <v>2.3764</v>
      </c>
      <c r="AV44" s="1" t="str">
        <f t="shared" ref="AV44:AV45" si="226">TEXT(AO44+$C$3,$X$9)</f>
        <v>-4.0531</v>
      </c>
      <c r="AW44" s="1"/>
      <c r="AX44" s="1"/>
      <c r="AY44" s="1"/>
      <c r="AZ44" s="1"/>
      <c r="BA44" s="1"/>
      <c r="BC44" t="str">
        <f t="shared" si="3"/>
        <v>M -17.2221 -12.1711</v>
      </c>
      <c r="BI44" t="str">
        <f t="shared" si="4"/>
        <v>M -15 -15</v>
      </c>
    </row>
    <row r="45" spans="1:61" x14ac:dyDescent="0.3">
      <c r="A45" s="2" t="s">
        <v>56</v>
      </c>
      <c r="B45" s="1">
        <v>-17</v>
      </c>
      <c r="C45" s="1">
        <v>-16</v>
      </c>
      <c r="D45" s="1"/>
      <c r="E45" s="1"/>
      <c r="F45" s="1"/>
      <c r="G45" s="1"/>
      <c r="H45" s="1"/>
      <c r="I45" s="1"/>
      <c r="J45" s="1"/>
      <c r="K45" s="1"/>
      <c r="L45" s="1"/>
      <c r="N45" s="1">
        <f t="shared" si="209"/>
        <v>-8</v>
      </c>
      <c r="O45" s="1">
        <f t="shared" si="210"/>
        <v>-8</v>
      </c>
      <c r="P45" s="1">
        <f t="shared" si="211"/>
        <v>9</v>
      </c>
      <c r="Q45" s="1">
        <f t="shared" si="212"/>
        <v>8</v>
      </c>
      <c r="R45" s="1">
        <f t="shared" si="213"/>
        <v>9</v>
      </c>
      <c r="S45" s="1">
        <f t="shared" si="214"/>
        <v>8</v>
      </c>
      <c r="T45">
        <f t="shared" ref="T45" si="227">IF(O45=0,1,SIGN(O45))</f>
        <v>-1</v>
      </c>
      <c r="U45">
        <f>T45*SQRT(N45*N45+O45*O45)</f>
        <v>-11.313708498984761</v>
      </c>
      <c r="V45">
        <f t="shared" ref="V45" si="228">IF(Q45=0,1,SIGN(Q45))</f>
        <v>1</v>
      </c>
      <c r="W45">
        <f>V45*SQRT(P45*P45+Q45*Q45)</f>
        <v>12.041594578792296</v>
      </c>
      <c r="X45">
        <f t="shared" ref="X45" si="229">IF(S45=0,1,SIGN(S45))</f>
        <v>1</v>
      </c>
      <c r="Y45">
        <f>X45*SQRT(R45*R45+S45*S45)</f>
        <v>12.041594578792296</v>
      </c>
      <c r="AA45">
        <f t="shared" si="14"/>
        <v>45</v>
      </c>
      <c r="AB45">
        <f>AA45+$E$9</f>
        <v>67.5</v>
      </c>
      <c r="AD45">
        <f t="shared" si="15"/>
        <v>48.366460663429798</v>
      </c>
      <c r="AE45">
        <f>AD45+$E$9</f>
        <v>70.866460663429791</v>
      </c>
      <c r="AG45">
        <f t="shared" si="16"/>
        <v>48.366460663429798</v>
      </c>
      <c r="AH45">
        <f>AG45+$E$9</f>
        <v>70.866460663429791</v>
      </c>
      <c r="AJ45" s="1">
        <f t="shared" si="215"/>
        <v>-10.452503719011013</v>
      </c>
      <c r="AK45" s="1">
        <f t="shared" si="216"/>
        <v>-4.329568801169577</v>
      </c>
      <c r="AL45" s="1">
        <f t="shared" si="217"/>
        <v>11.376383251522299</v>
      </c>
      <c r="AM45" s="1">
        <f t="shared" si="218"/>
        <v>3.9468853688044883</v>
      </c>
      <c r="AN45" s="1">
        <f t="shared" si="219"/>
        <v>11.376383251522299</v>
      </c>
      <c r="AO45" s="1">
        <f t="shared" si="220"/>
        <v>3.9468853688044883</v>
      </c>
      <c r="AP45" s="1"/>
      <c r="AQ45" s="1" t="str">
        <f t="shared" si="221"/>
        <v>-19.4525</v>
      </c>
      <c r="AR45" s="1" t="str">
        <f t="shared" si="222"/>
        <v>-12.3296</v>
      </c>
      <c r="AS45" s="1" t="str">
        <f t="shared" si="223"/>
        <v>2.3764</v>
      </c>
      <c r="AT45" s="1" t="str">
        <f t="shared" si="224"/>
        <v>-4.0531</v>
      </c>
      <c r="AU45" s="1" t="str">
        <f t="shared" si="225"/>
        <v>2.3764</v>
      </c>
      <c r="AV45" s="1" t="str">
        <f t="shared" si="226"/>
        <v>-4.0531</v>
      </c>
      <c r="AW45" s="1"/>
      <c r="AX45" s="1"/>
      <c r="AY45" s="1"/>
      <c r="AZ45" s="1"/>
      <c r="BA45" s="1"/>
      <c r="BC45" t="str">
        <f t="shared" si="3"/>
        <v>T -19.4525 -12.3296</v>
      </c>
      <c r="BI45" t="str">
        <f t="shared" si="4"/>
        <v>T -17 -16</v>
      </c>
    </row>
    <row r="46" spans="1:61" x14ac:dyDescent="0.3">
      <c r="A46" s="2" t="s">
        <v>56</v>
      </c>
      <c r="B46" s="1">
        <v>-14</v>
      </c>
      <c r="C46" s="1">
        <v>-19</v>
      </c>
      <c r="D46" s="1"/>
      <c r="E46" s="1"/>
      <c r="F46" s="1"/>
      <c r="G46" s="1"/>
      <c r="H46" s="1"/>
      <c r="I46" s="1"/>
      <c r="J46" s="1"/>
      <c r="K46" s="1"/>
      <c r="L46" s="1"/>
      <c r="N46" s="1">
        <f t="shared" ref="N46" si="230">B46-$B$3</f>
        <v>-5</v>
      </c>
      <c r="O46" s="1">
        <f t="shared" ref="O46" si="231">C46-$C$3</f>
        <v>-11</v>
      </c>
      <c r="P46" s="1">
        <f t="shared" ref="P46" si="232">D46-$B$3</f>
        <v>9</v>
      </c>
      <c r="Q46" s="1">
        <f t="shared" ref="Q46" si="233">E46-$C$3</f>
        <v>8</v>
      </c>
      <c r="R46" s="1">
        <f t="shared" ref="R46" si="234">F46-$B$3</f>
        <v>9</v>
      </c>
      <c r="S46" s="1">
        <f t="shared" ref="S46" si="235">G46-$C$3</f>
        <v>8</v>
      </c>
      <c r="T46">
        <f t="shared" ref="T46" si="236">IF(O46=0,1,SIGN(O46))</f>
        <v>-1</v>
      </c>
      <c r="U46">
        <f>T46*SQRT(N46*N46+O46*O46)</f>
        <v>-12.083045973594572</v>
      </c>
      <c r="V46">
        <f t="shared" ref="V46" si="237">IF(Q46=0,1,SIGN(Q46))</f>
        <v>1</v>
      </c>
      <c r="W46">
        <f>V46*SQRT(P46*P46+Q46*Q46)</f>
        <v>12.041594578792296</v>
      </c>
      <c r="X46">
        <f t="shared" ref="X46" si="238">IF(S46=0,1,SIGN(S46))</f>
        <v>1</v>
      </c>
      <c r="Y46">
        <f>X46*SQRT(R46*R46+S46*S46)</f>
        <v>12.041594578792296</v>
      </c>
      <c r="AA46">
        <f t="shared" si="14"/>
        <v>24.443954780416536</v>
      </c>
      <c r="AB46">
        <f>AA46+$E$9</f>
        <v>46.943954780416533</v>
      </c>
      <c r="AD46">
        <f t="shared" si="15"/>
        <v>48.366460663429798</v>
      </c>
      <c r="AE46">
        <f>AD46+$E$9</f>
        <v>70.866460663429791</v>
      </c>
      <c r="AG46">
        <f t="shared" si="16"/>
        <v>48.366460663429798</v>
      </c>
      <c r="AH46">
        <f>AG46+$E$9</f>
        <v>70.866460663429791</v>
      </c>
      <c r="AJ46" s="1">
        <f t="shared" ref="AJ46" si="239">SIN(RADIANS(AB46))*U46</f>
        <v>-8.8289154185724215</v>
      </c>
      <c r="AK46" s="1">
        <f t="shared" ref="AK46" si="240">COS(RADIANS(AB46))*U46</f>
        <v>-8.2492576957987058</v>
      </c>
      <c r="AL46" s="1">
        <f t="shared" ref="AL46" si="241">SIN(RADIANS(AE46))*W46</f>
        <v>11.376383251522299</v>
      </c>
      <c r="AM46" s="1">
        <f t="shared" ref="AM46" si="242">COS(RADIANS(AE46))*W46</f>
        <v>3.9468853688044883</v>
      </c>
      <c r="AN46" s="1">
        <f t="shared" ref="AN46" si="243">SIN(RADIANS(AH46))*Y46</f>
        <v>11.376383251522299</v>
      </c>
      <c r="AO46" s="1">
        <f t="shared" ref="AO46" si="244">COS(RADIANS(AH46))*Y46</f>
        <v>3.9468853688044883</v>
      </c>
      <c r="AP46" s="1"/>
      <c r="AQ46" s="1" t="str">
        <f t="shared" ref="AQ46" si="245">TEXT(AJ46+$B$3,$X$9)</f>
        <v>-17.8289</v>
      </c>
      <c r="AR46" s="1" t="str">
        <f t="shared" ref="AR46" si="246">TEXT(AK46+$C$3,$X$9)</f>
        <v>-16.2493</v>
      </c>
      <c r="AS46" s="1" t="str">
        <f t="shared" ref="AS46" si="247">TEXT(AL46+$B$3,$X$9)</f>
        <v>2.3764</v>
      </c>
      <c r="AT46" s="1" t="str">
        <f t="shared" ref="AT46" si="248">TEXT(AM46+$C$3,$X$9)</f>
        <v>-4.0531</v>
      </c>
      <c r="AU46" s="1" t="str">
        <f t="shared" ref="AU46" si="249">TEXT(AN46+$B$3,$X$9)</f>
        <v>2.3764</v>
      </c>
      <c r="AV46" s="1" t="str">
        <f t="shared" ref="AV46" si="250">TEXT(AO46+$C$3,$X$9)</f>
        <v>-4.0531</v>
      </c>
      <c r="AW46" s="1"/>
      <c r="AX46" s="1"/>
      <c r="AY46" s="1"/>
      <c r="AZ46" s="1"/>
      <c r="BA46" s="1"/>
      <c r="BC46" t="str">
        <f t="shared" si="3"/>
        <v>T -17.8289 -16.2493</v>
      </c>
      <c r="BI46" t="str">
        <f t="shared" si="4"/>
        <v>T -14 -19</v>
      </c>
    </row>
    <row r="47" spans="1:61" x14ac:dyDescent="0.3">
      <c r="A47" s="2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AJ47" s="1"/>
      <c r="AK47" s="1"/>
      <c r="AL47" s="1"/>
      <c r="AM47" s="1"/>
      <c r="AN47" s="1"/>
      <c r="AO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C47" t="str">
        <f t="shared" si="3"/>
        <v xml:space="preserve">Z </v>
      </c>
      <c r="BI47" t="str">
        <f t="shared" si="4"/>
        <v xml:space="preserve">Z </v>
      </c>
    </row>
    <row r="48" spans="1:61" x14ac:dyDescent="0.3">
      <c r="A48" s="2" t="s">
        <v>1</v>
      </c>
      <c r="B48" s="1">
        <v>30</v>
      </c>
      <c r="C48" s="1">
        <v>-20</v>
      </c>
      <c r="D48" s="1"/>
      <c r="E48" s="1"/>
      <c r="F48" s="1"/>
      <c r="G48" s="1"/>
      <c r="H48" s="1"/>
      <c r="I48" s="1"/>
      <c r="J48" s="1"/>
      <c r="K48" s="1"/>
      <c r="L48" s="1"/>
      <c r="N48" s="1">
        <f t="shared" ref="N48:N49" si="251">B48-$B$3</f>
        <v>39</v>
      </c>
      <c r="O48" s="1">
        <f t="shared" ref="O48:O49" si="252">C48-$C$3</f>
        <v>-12</v>
      </c>
      <c r="P48" s="1">
        <f t="shared" ref="P48:P49" si="253">D48-$B$3</f>
        <v>9</v>
      </c>
      <c r="Q48" s="1">
        <f t="shared" ref="Q48:Q49" si="254">E48-$C$3</f>
        <v>8</v>
      </c>
      <c r="R48" s="1">
        <f t="shared" ref="R48:R49" si="255">F48-$B$3</f>
        <v>9</v>
      </c>
      <c r="S48" s="1">
        <f t="shared" ref="S48:S49" si="256">G48-$C$3</f>
        <v>8</v>
      </c>
      <c r="T48">
        <f>IF(O48=0,1,SIGN(O48))</f>
        <v>-1</v>
      </c>
      <c r="U48">
        <f>T48*SQRT(N48*N48+O48*O48)</f>
        <v>-40.80441152620633</v>
      </c>
      <c r="V48">
        <f>IF(Q48=0,1,SIGN(Q48))</f>
        <v>1</v>
      </c>
      <c r="W48">
        <f>V48*SQRT(P48*P48+Q48*Q48)</f>
        <v>12.041594578792296</v>
      </c>
      <c r="X48">
        <f>IF(S48=0,1,SIGN(S48))</f>
        <v>1</v>
      </c>
      <c r="Y48">
        <f>X48*SQRT(R48*R48+S48*S48)</f>
        <v>12.041594578792296</v>
      </c>
      <c r="AA48">
        <f t="shared" si="14"/>
        <v>-72.897271030947621</v>
      </c>
      <c r="AB48">
        <f>AA48+$E$9</f>
        <v>-50.397271030947621</v>
      </c>
      <c r="AD48">
        <f t="shared" si="15"/>
        <v>48.366460663429798</v>
      </c>
      <c r="AE48">
        <f>AD48+$E$9</f>
        <v>70.866460663429791</v>
      </c>
      <c r="AG48">
        <f t="shared" si="16"/>
        <v>48.366460663429798</v>
      </c>
      <c r="AH48">
        <f>AG48+$E$9</f>
        <v>70.866460663429791</v>
      </c>
      <c r="AJ48" s="1">
        <f t="shared" ref="AJ48:AJ49" si="257">SIN(RADIANS(AB48))*U48</f>
        <v>31.439100579559103</v>
      </c>
      <c r="AK48" s="1">
        <f t="shared" ref="AK48:AK49" si="258">COS(RADIANS(AB48))*U48</f>
        <v>-26.011208252373947</v>
      </c>
      <c r="AL48" s="1">
        <f t="shared" ref="AL48:AL49" si="259">SIN(RADIANS(AE48))*W48</f>
        <v>11.376383251522299</v>
      </c>
      <c r="AM48" s="1">
        <f t="shared" ref="AM48:AM49" si="260">COS(RADIANS(AE48))*W48</f>
        <v>3.9468853688044883</v>
      </c>
      <c r="AN48" s="1">
        <f t="shared" ref="AN48:AN49" si="261">SIN(RADIANS(AH48))*Y48</f>
        <v>11.376383251522299</v>
      </c>
      <c r="AO48" s="1">
        <f t="shared" ref="AO48:AO49" si="262">COS(RADIANS(AH48))*Y48</f>
        <v>3.9468853688044883</v>
      </c>
      <c r="AP48" s="1"/>
      <c r="AQ48" s="1" t="str">
        <f t="shared" ref="AQ48:AQ49" si="263">TEXT(AJ48+$B$3,$X$9)</f>
        <v>22.4391</v>
      </c>
      <c r="AR48" s="1" t="str">
        <f t="shared" ref="AR48:AR49" si="264">TEXT(AK48+$C$3,$X$9)</f>
        <v>-34.0112</v>
      </c>
      <c r="AS48" s="1" t="str">
        <f t="shared" ref="AS48:AS49" si="265">TEXT(AL48+$B$3,$X$9)</f>
        <v>2.3764</v>
      </c>
      <c r="AT48" s="1" t="str">
        <f t="shared" ref="AT48:AT49" si="266">TEXT(AM48+$C$3,$X$9)</f>
        <v>-4.0531</v>
      </c>
      <c r="AU48" s="1" t="str">
        <f t="shared" ref="AU48:AU49" si="267">TEXT(AN48+$B$3,$X$9)</f>
        <v>2.3764</v>
      </c>
      <c r="AV48" s="1" t="str">
        <f t="shared" ref="AV48:AV49" si="268">TEXT(AO48+$C$3,$X$9)</f>
        <v>-4.0531</v>
      </c>
      <c r="AW48" s="1"/>
      <c r="AX48" s="1"/>
      <c r="AY48" s="1"/>
      <c r="AZ48" s="1"/>
      <c r="BA48" s="1"/>
      <c r="BC48" t="str">
        <f t="shared" si="3"/>
        <v>M 22.4391 -34.0112</v>
      </c>
      <c r="BI48" t="str">
        <f t="shared" si="4"/>
        <v>M 30 -20</v>
      </c>
    </row>
    <row r="49" spans="1:61" x14ac:dyDescent="0.3">
      <c r="A49" s="2" t="s">
        <v>3</v>
      </c>
      <c r="B49" s="1">
        <v>24</v>
      </c>
      <c r="C49" s="1">
        <v>-20</v>
      </c>
      <c r="D49" s="1"/>
      <c r="E49" s="1"/>
      <c r="F49" s="1"/>
      <c r="G49" s="1"/>
      <c r="H49" s="1"/>
      <c r="I49" s="1"/>
      <c r="J49" s="1"/>
      <c r="K49" s="1"/>
      <c r="L49" s="1"/>
      <c r="N49" s="1">
        <f t="shared" si="251"/>
        <v>33</v>
      </c>
      <c r="O49" s="1">
        <f t="shared" si="252"/>
        <v>-12</v>
      </c>
      <c r="P49" s="1">
        <f t="shared" si="253"/>
        <v>9</v>
      </c>
      <c r="Q49" s="1">
        <f t="shared" si="254"/>
        <v>8</v>
      </c>
      <c r="R49" s="1">
        <f t="shared" si="255"/>
        <v>9</v>
      </c>
      <c r="S49" s="1">
        <f t="shared" si="256"/>
        <v>8</v>
      </c>
      <c r="T49">
        <f t="shared" ref="T49" si="269">IF(O49=0,1,SIGN(O49))</f>
        <v>-1</v>
      </c>
      <c r="U49">
        <f>T49*SQRT(N49*N49+O49*O49)</f>
        <v>-35.114099732158877</v>
      </c>
      <c r="V49">
        <f t="shared" ref="V49" si="270">IF(Q49=0,1,SIGN(Q49))</f>
        <v>1</v>
      </c>
      <c r="W49">
        <f>V49*SQRT(P49*P49+Q49*Q49)</f>
        <v>12.041594578792296</v>
      </c>
      <c r="X49">
        <f t="shared" ref="X49" si="271">IF(S49=0,1,SIGN(S49))</f>
        <v>1</v>
      </c>
      <c r="Y49">
        <f>X49*SQRT(R49*R49+S49*S49)</f>
        <v>12.041594578792296</v>
      </c>
      <c r="AA49">
        <f t="shared" si="14"/>
        <v>-70.01689347810003</v>
      </c>
      <c r="AB49">
        <f>AA49+$E$9</f>
        <v>-47.51689347810003</v>
      </c>
      <c r="AD49">
        <f t="shared" si="15"/>
        <v>48.366460663429798</v>
      </c>
      <c r="AE49">
        <f>AD49+$E$9</f>
        <v>70.866460663429791</v>
      </c>
      <c r="AG49">
        <f t="shared" si="16"/>
        <v>48.366460663429798</v>
      </c>
      <c r="AH49">
        <f>AG49+$E$9</f>
        <v>70.866460663429791</v>
      </c>
      <c r="AJ49" s="1">
        <f t="shared" si="257"/>
        <v>25.895823384491393</v>
      </c>
      <c r="AK49" s="1">
        <f t="shared" si="258"/>
        <v>-23.715107658183399</v>
      </c>
      <c r="AL49" s="1">
        <f t="shared" si="259"/>
        <v>11.376383251522299</v>
      </c>
      <c r="AM49" s="1">
        <f t="shared" si="260"/>
        <v>3.9468853688044883</v>
      </c>
      <c r="AN49" s="1">
        <f t="shared" si="261"/>
        <v>11.376383251522299</v>
      </c>
      <c r="AO49" s="1">
        <f t="shared" si="262"/>
        <v>3.9468853688044883</v>
      </c>
      <c r="AP49" s="1"/>
      <c r="AQ49" s="1" t="str">
        <f t="shared" si="263"/>
        <v>16.8958</v>
      </c>
      <c r="AR49" s="1" t="str">
        <f t="shared" si="264"/>
        <v>-31.7151</v>
      </c>
      <c r="AS49" s="1" t="str">
        <f t="shared" si="265"/>
        <v>2.3764</v>
      </c>
      <c r="AT49" s="1" t="str">
        <f t="shared" si="266"/>
        <v>-4.0531</v>
      </c>
      <c r="AU49" s="1" t="str">
        <f t="shared" si="267"/>
        <v>2.3764</v>
      </c>
      <c r="AV49" s="1" t="str">
        <f t="shared" si="268"/>
        <v>-4.0531</v>
      </c>
      <c r="AW49" s="1"/>
      <c r="AX49" s="1"/>
      <c r="AY49" s="1"/>
      <c r="AZ49" s="1"/>
      <c r="BA49" s="1"/>
      <c r="BC49" t="str">
        <f t="shared" si="3"/>
        <v>L 16.8958 -31.7151</v>
      </c>
      <c r="BI49" t="str">
        <f t="shared" si="4"/>
        <v>L 24 -20</v>
      </c>
    </row>
    <row r="50" spans="1:61" x14ac:dyDescent="0.3">
      <c r="A50" s="2" t="s">
        <v>3</v>
      </c>
      <c r="B50" s="1">
        <v>30</v>
      </c>
      <c r="C50" s="1">
        <v>-30</v>
      </c>
      <c r="D50" s="1"/>
      <c r="E50" s="1"/>
      <c r="F50" s="1"/>
      <c r="G50" s="1"/>
      <c r="H50" s="1"/>
      <c r="I50" s="1"/>
      <c r="J50" s="1"/>
      <c r="K50" s="1"/>
      <c r="L50" s="1"/>
      <c r="N50" s="1">
        <f t="shared" ref="N50" si="272">B50-$B$3</f>
        <v>39</v>
      </c>
      <c r="O50" s="1">
        <f t="shared" ref="O50" si="273">C50-$C$3</f>
        <v>-22</v>
      </c>
      <c r="P50" s="1">
        <f t="shared" ref="P50" si="274">D50-$B$3</f>
        <v>9</v>
      </c>
      <c r="Q50" s="1">
        <f t="shared" ref="Q50" si="275">E50-$C$3</f>
        <v>8</v>
      </c>
      <c r="R50" s="1">
        <f t="shared" ref="R50" si="276">F50-$B$3</f>
        <v>9</v>
      </c>
      <c r="S50" s="1">
        <f t="shared" ref="S50" si="277">G50-$C$3</f>
        <v>8</v>
      </c>
      <c r="T50">
        <f t="shared" ref="T50" si="278">IF(O50=0,1,SIGN(O50))</f>
        <v>-1</v>
      </c>
      <c r="U50">
        <f>T50*SQRT(N50*N50+O50*O50)</f>
        <v>-44.77722635447622</v>
      </c>
      <c r="V50">
        <f t="shared" ref="V50" si="279">IF(Q50=0,1,SIGN(Q50))</f>
        <v>1</v>
      </c>
      <c r="W50">
        <f>V50*SQRT(P50*P50+Q50*Q50)</f>
        <v>12.041594578792296</v>
      </c>
      <c r="X50">
        <f t="shared" ref="X50" si="280">IF(S50=0,1,SIGN(S50))</f>
        <v>1</v>
      </c>
      <c r="Y50">
        <f>X50*SQRT(R50*R50+S50*S50)</f>
        <v>12.041594578792296</v>
      </c>
      <c r="AA50">
        <f t="shared" si="14"/>
        <v>-60.572543596810277</v>
      </c>
      <c r="AB50">
        <f>AA50+$E$9</f>
        <v>-38.072543596810277</v>
      </c>
      <c r="AD50">
        <f t="shared" si="15"/>
        <v>48.366460663429798</v>
      </c>
      <c r="AE50">
        <f>AD50+$E$9</f>
        <v>70.866460663429791</v>
      </c>
      <c r="AG50">
        <f t="shared" si="16"/>
        <v>48.366460663429798</v>
      </c>
      <c r="AH50">
        <f>AG50+$E$9</f>
        <v>70.866460663429791</v>
      </c>
      <c r="AJ50" s="1">
        <f t="shared" ref="AJ50" si="281">SIN(RADIANS(AB50))*U50</f>
        <v>27.612266255908214</v>
      </c>
      <c r="AK50" s="1">
        <f t="shared" ref="AK50" si="282">COS(RADIANS(AB50))*U50</f>
        <v>-35.250003577486801</v>
      </c>
      <c r="AL50" s="1">
        <f t="shared" ref="AL50" si="283">SIN(RADIANS(AE50))*W50</f>
        <v>11.376383251522299</v>
      </c>
      <c r="AM50" s="1">
        <f t="shared" ref="AM50" si="284">COS(RADIANS(AE50))*W50</f>
        <v>3.9468853688044883</v>
      </c>
      <c r="AN50" s="1">
        <f t="shared" ref="AN50" si="285">SIN(RADIANS(AH50))*Y50</f>
        <v>11.376383251522299</v>
      </c>
      <c r="AO50" s="1">
        <f t="shared" ref="AO50" si="286">COS(RADIANS(AH50))*Y50</f>
        <v>3.9468853688044883</v>
      </c>
      <c r="AP50" s="1"/>
      <c r="AQ50" s="1" t="str">
        <f t="shared" ref="AQ50" si="287">TEXT(AJ50+$B$3,$X$9)</f>
        <v>18.6123</v>
      </c>
      <c r="AR50" s="1" t="str">
        <f t="shared" ref="AR50" si="288">TEXT(AK50+$C$3,$X$9)</f>
        <v>-43.25</v>
      </c>
      <c r="AS50" s="1" t="str">
        <f t="shared" ref="AS50" si="289">TEXT(AL50+$B$3,$X$9)</f>
        <v>2.3764</v>
      </c>
      <c r="AT50" s="1" t="str">
        <f t="shared" ref="AT50" si="290">TEXT(AM50+$C$3,$X$9)</f>
        <v>-4.0531</v>
      </c>
      <c r="AU50" s="1" t="str">
        <f t="shared" ref="AU50" si="291">TEXT(AN50+$B$3,$X$9)</f>
        <v>2.3764</v>
      </c>
      <c r="AV50" s="1" t="str">
        <f t="shared" ref="AV50" si="292">TEXT(AO50+$C$3,$X$9)</f>
        <v>-4.0531</v>
      </c>
      <c r="AW50" s="1"/>
      <c r="AX50" s="1"/>
      <c r="AY50" s="1"/>
      <c r="AZ50" s="1"/>
      <c r="BA50" s="1"/>
      <c r="BC50" t="str">
        <f t="shared" si="3"/>
        <v>L 18.6123 -43.25</v>
      </c>
      <c r="BI50" t="str">
        <f t="shared" si="4"/>
        <v>L 30 -30</v>
      </c>
    </row>
    <row r="51" spans="1:61" x14ac:dyDescent="0.3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J51" s="1"/>
      <c r="AK51" s="1"/>
      <c r="AL51" s="1"/>
      <c r="AM51" s="1"/>
      <c r="AN51" s="1"/>
      <c r="AO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C51" t="str">
        <f>$A51&amp;" "&amp;IF(OR($A51="M",$A51="L", $A51="C",$A51="H",$A51="Q",$A51="S",$A51="T"),$AQ51,"")&amp;IF(OR($A51="M",$A51="L", $A51="C",$A51="Q",$A51="S",$A51="T",$A51="V")," "&amp;$AR51,"")&amp;IF(OR($A51="C",$A51="Q",$A51="S")," "&amp;$AS51&amp;" "&amp;$AT51,"")&amp;IF($A51="A"," "&amp;$AW51&amp;" "&amp;$AX51&amp;" "&amp;$AY51&amp;" "&amp;$AZ51&amp;" "&amp;$BA51,"")&amp;IF(OR($A51="C",$A51="A")," "&amp;$AU51&amp;" "&amp;$AV51,"")</f>
        <v xml:space="preserve">Z </v>
      </c>
      <c r="BI51" t="str">
        <f t="shared" si="4"/>
        <v xml:space="preserve">Z </v>
      </c>
    </row>
    <row r="52" spans="1:61" x14ac:dyDescent="0.3">
      <c r="A52"/>
      <c r="AI52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Divide Path</vt:lpstr>
      <vt:lpstr>Rotate+Translate</vt:lpstr>
      <vt:lpstr>Size+Translate</vt:lpstr>
      <vt:lpstr>tests</vt:lpstr>
      <vt:lpstr>'Divide Path'!Path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2022-07-16T14:33:41Z</dcterms:created>
  <dcterms:modified xsi:type="dcterms:W3CDTF">2022-07-26T04:53:41Z</dcterms:modified>
</cp:coreProperties>
</file>