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w\Documents\GitHub\OV-PAM_model\Compression_test_under_air_pressure\"/>
    </mc:Choice>
  </mc:AlternateContent>
  <xr:revisionPtr revIDLastSave="0" documentId="13_ncr:1_{EB59CDAB-F270-498E-BD7E-E4B5D14BBAEE}" xr6:coauthVersionLast="47" xr6:coauthVersionMax="47" xr10:uidLastSave="{00000000-0000-0000-0000-000000000000}"/>
  <bookViews>
    <workbookView xWindow="-108" yWindow="-108" windowWidth="27096" windowHeight="16416" xr2:uid="{C93A7F74-292C-45A3-89DB-580FFFD487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" i="1" l="1"/>
  <c r="R19" i="1"/>
  <c r="Q19" i="1"/>
  <c r="P19" i="1"/>
  <c r="S18" i="1"/>
  <c r="R18" i="1"/>
  <c r="Q18" i="1"/>
  <c r="P18" i="1"/>
  <c r="S17" i="1"/>
  <c r="R17" i="1"/>
  <c r="Q17" i="1"/>
  <c r="P17" i="1"/>
  <c r="S16" i="1"/>
  <c r="R16" i="1"/>
  <c r="Q16" i="1"/>
  <c r="P16" i="1"/>
  <c r="S14" i="1"/>
  <c r="R14" i="1"/>
  <c r="Q14" i="1"/>
  <c r="P14" i="1"/>
  <c r="S13" i="1"/>
  <c r="R13" i="1"/>
  <c r="Q13" i="1"/>
  <c r="P13" i="1"/>
  <c r="S12" i="1"/>
  <c r="R12" i="1"/>
  <c r="Q12" i="1"/>
  <c r="P12" i="1"/>
  <c r="S11" i="1"/>
  <c r="R11" i="1"/>
  <c r="Q11" i="1"/>
  <c r="P11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S5" i="1"/>
  <c r="R5" i="1"/>
  <c r="P5" i="1"/>
  <c r="Q5" i="1"/>
  <c r="N19" i="1" l="1"/>
  <c r="N18" i="1"/>
  <c r="N17" i="1"/>
  <c r="N16" i="1"/>
  <c r="N14" i="1"/>
  <c r="N13" i="1"/>
  <c r="N12" i="1"/>
  <c r="N11" i="1"/>
  <c r="N9" i="1"/>
  <c r="N8" i="1"/>
  <c r="N7" i="1"/>
  <c r="N6" i="1"/>
  <c r="N5" i="1"/>
  <c r="M18" i="1"/>
  <c r="M19" i="1"/>
  <c r="M17" i="1"/>
  <c r="M16" i="1"/>
  <c r="M14" i="1"/>
  <c r="M13" i="1"/>
  <c r="M12" i="1"/>
  <c r="M11" i="1"/>
  <c r="M9" i="1"/>
  <c r="M8" i="1"/>
  <c r="M7" i="1"/>
  <c r="M6" i="1"/>
  <c r="H19" i="1"/>
  <c r="H18" i="1"/>
  <c r="H17" i="1"/>
  <c r="H16" i="1"/>
  <c r="H14" i="1"/>
  <c r="H13" i="1"/>
  <c r="H12" i="1"/>
  <c r="H11" i="1"/>
  <c r="H9" i="1"/>
  <c r="H8" i="1"/>
  <c r="H7" i="1"/>
  <c r="H6" i="1"/>
  <c r="M5" i="1"/>
  <c r="H5" i="1"/>
</calcChain>
</file>

<file path=xl/sharedStrings.xml><?xml version="1.0" encoding="utf-8"?>
<sst xmlns="http://schemas.openxmlformats.org/spreadsheetml/2006/main" count="22" uniqueCount="18">
  <si>
    <t>stand.</t>
  </si>
  <si>
    <t>q_8.25</t>
  </si>
  <si>
    <t>q_6.5</t>
  </si>
  <si>
    <t>q_4.75</t>
  </si>
  <si>
    <t>q_3</t>
  </si>
  <si>
    <t>n_4</t>
  </si>
  <si>
    <t>n_6</t>
  </si>
  <si>
    <t>n_10</t>
  </si>
  <si>
    <t>n_12</t>
  </si>
  <si>
    <t>h_18</t>
  </si>
  <si>
    <t>h_30</t>
  </si>
  <si>
    <t>h_36</t>
  </si>
  <si>
    <t>h_42</t>
  </si>
  <si>
    <t>h_diff</t>
    <phoneticPr fontId="3" type="noConversion"/>
  </si>
  <si>
    <t>h_comp</t>
    <phoneticPr fontId="3" type="noConversion"/>
  </si>
  <si>
    <t>h_init</t>
    <phoneticPr fontId="3" type="noConversion"/>
  </si>
  <si>
    <t>compression_rate</t>
    <phoneticPr fontId="3" type="noConversion"/>
  </si>
  <si>
    <t>lo_lim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</si>
</sst>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2" fillId="3" borderId="0" xfId="2" applyNumberFormat="1">
      <alignment vertical="center"/>
    </xf>
    <xf numFmtId="176" fontId="1" fillId="2" borderId="0" xfId="1" applyNumberForma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3329-920D-4A16-A4B5-D5C175F81096}">
  <dimension ref="C2:XFD19"/>
  <sheetViews>
    <sheetView tabSelected="1" workbookViewId="0">
      <selection activeCell="N7" sqref="N7"/>
    </sheetView>
  </sheetViews>
  <sheetFormatPr defaultRowHeight="17.399999999999999" x14ac:dyDescent="0.4"/>
  <cols>
    <col min="8" max="8" width="8.796875" style="1"/>
    <col min="13" max="13" width="8.796875" style="2"/>
  </cols>
  <sheetData>
    <row r="2" spans="3:19 16384:16384" x14ac:dyDescent="0.4">
      <c r="O2" t="s">
        <v>16</v>
      </c>
    </row>
    <row r="3" spans="3:19 16384:16384" x14ac:dyDescent="0.4">
      <c r="O3" s="4">
        <v>0</v>
      </c>
      <c r="P3" s="4">
        <v>0.2</v>
      </c>
      <c r="Q3" s="4">
        <v>0.4</v>
      </c>
      <c r="R3" s="4">
        <v>0.6</v>
      </c>
      <c r="S3" s="4">
        <v>0.8</v>
      </c>
    </row>
    <row r="4" spans="3:19 16384:16384" x14ac:dyDescent="0.4">
      <c r="H4" s="1" t="s">
        <v>15</v>
      </c>
      <c r="M4" s="2" t="s">
        <v>14</v>
      </c>
      <c r="N4" t="s">
        <v>13</v>
      </c>
      <c r="O4" s="4" t="s">
        <v>17</v>
      </c>
      <c r="P4" s="4" t="s">
        <v>17</v>
      </c>
      <c r="Q4" s="4" t="s">
        <v>17</v>
      </c>
      <c r="R4" s="4" t="s">
        <v>17</v>
      </c>
      <c r="S4" s="4" t="s">
        <v>17</v>
      </c>
      <c r="XFD4" s="4"/>
    </row>
    <row r="5" spans="3:19 16384:16384" x14ac:dyDescent="0.4">
      <c r="C5" t="s">
        <v>0</v>
      </c>
      <c r="D5">
        <v>33.1</v>
      </c>
      <c r="E5">
        <v>33.5</v>
      </c>
      <c r="F5">
        <v>34</v>
      </c>
      <c r="G5">
        <v>33.5</v>
      </c>
      <c r="H5" s="1">
        <f>AVERAGE(D5:G5)</f>
        <v>33.524999999999999</v>
      </c>
      <c r="I5">
        <v>14.5</v>
      </c>
      <c r="J5">
        <v>14.5</v>
      </c>
      <c r="K5">
        <v>13.6</v>
      </c>
      <c r="L5">
        <v>14.7</v>
      </c>
      <c r="M5" s="2">
        <f>AVERAGE(I5:L5)</f>
        <v>14.324999999999999</v>
      </c>
      <c r="N5" s="3">
        <f>H5-M5</f>
        <v>19.2</v>
      </c>
      <c r="O5">
        <v>0</v>
      </c>
      <c r="P5">
        <f>$N5*0.2</f>
        <v>3.84</v>
      </c>
      <c r="Q5">
        <f>$N5*0.4</f>
        <v>7.68</v>
      </c>
      <c r="R5">
        <f>$N5*0.6</f>
        <v>11.52</v>
      </c>
      <c r="S5">
        <f>$N5*0.8</f>
        <v>15.36</v>
      </c>
    </row>
    <row r="6" spans="3:19 16384:16384" x14ac:dyDescent="0.4">
      <c r="C6" t="s">
        <v>1</v>
      </c>
      <c r="D6">
        <v>33.9</v>
      </c>
      <c r="E6">
        <v>33.6</v>
      </c>
      <c r="F6">
        <v>33.799999999999997</v>
      </c>
      <c r="G6">
        <v>34.1</v>
      </c>
      <c r="H6" s="1">
        <f t="shared" ref="H6:H9" si="0">AVERAGE(D6:G6)</f>
        <v>33.85</v>
      </c>
      <c r="I6">
        <v>14.4</v>
      </c>
      <c r="J6">
        <v>14.5</v>
      </c>
      <c r="K6">
        <v>14.4</v>
      </c>
      <c r="L6">
        <v>14.6</v>
      </c>
      <c r="M6" s="2">
        <f t="shared" ref="M6:M9" si="1">AVERAGE(I6:L6)</f>
        <v>14.475</v>
      </c>
      <c r="N6" s="3">
        <f t="shared" ref="N6:N9" si="2">H6-M6</f>
        <v>19.375</v>
      </c>
      <c r="O6">
        <v>0</v>
      </c>
      <c r="P6">
        <f t="shared" ref="P6:P19" si="3">$N6*0.2</f>
        <v>3.875</v>
      </c>
      <c r="Q6">
        <f t="shared" ref="Q6:Q19" si="4">$N6*0.4</f>
        <v>7.75</v>
      </c>
      <c r="R6">
        <f t="shared" ref="R6:R19" si="5">$N6*0.6</f>
        <v>11.625</v>
      </c>
      <c r="S6">
        <f t="shared" ref="S6:S19" si="6">$N6*0.8</f>
        <v>15.5</v>
      </c>
    </row>
    <row r="7" spans="3:19 16384:16384" x14ac:dyDescent="0.4">
      <c r="C7" t="s">
        <v>2</v>
      </c>
      <c r="D7">
        <v>34</v>
      </c>
      <c r="E7">
        <v>34.1</v>
      </c>
      <c r="F7">
        <v>33.799999999999997</v>
      </c>
      <c r="G7">
        <v>34.200000000000003</v>
      </c>
      <c r="H7" s="1">
        <f t="shared" si="0"/>
        <v>34.024999999999999</v>
      </c>
      <c r="I7">
        <v>15.1</v>
      </c>
      <c r="J7">
        <v>14.5</v>
      </c>
      <c r="K7">
        <v>14.7</v>
      </c>
      <c r="L7">
        <v>14.5</v>
      </c>
      <c r="M7" s="2">
        <f t="shared" si="1"/>
        <v>14.7</v>
      </c>
      <c r="N7" s="3">
        <f t="shared" si="2"/>
        <v>19.324999999999999</v>
      </c>
      <c r="O7">
        <v>0</v>
      </c>
      <c r="P7">
        <f t="shared" si="3"/>
        <v>3.8650000000000002</v>
      </c>
      <c r="Q7">
        <f t="shared" si="4"/>
        <v>7.73</v>
      </c>
      <c r="R7">
        <f t="shared" si="5"/>
        <v>11.594999999999999</v>
      </c>
      <c r="S7">
        <f t="shared" si="6"/>
        <v>15.46</v>
      </c>
    </row>
    <row r="8" spans="3:19 16384:16384" x14ac:dyDescent="0.4">
      <c r="C8" t="s">
        <v>3</v>
      </c>
      <c r="D8">
        <v>34</v>
      </c>
      <c r="E8">
        <v>34</v>
      </c>
      <c r="F8">
        <v>33.9</v>
      </c>
      <c r="G8">
        <v>34.200000000000003</v>
      </c>
      <c r="H8" s="1">
        <f t="shared" si="0"/>
        <v>34.025000000000006</v>
      </c>
      <c r="I8">
        <v>16.5</v>
      </c>
      <c r="J8">
        <v>15.2</v>
      </c>
      <c r="K8">
        <v>15.4</v>
      </c>
      <c r="L8">
        <v>15.9</v>
      </c>
      <c r="M8" s="2">
        <f t="shared" si="1"/>
        <v>15.75</v>
      </c>
      <c r="N8" s="3">
        <f t="shared" si="2"/>
        <v>18.275000000000006</v>
      </c>
      <c r="O8">
        <v>0</v>
      </c>
      <c r="P8">
        <f t="shared" si="3"/>
        <v>3.6550000000000011</v>
      </c>
      <c r="Q8">
        <f t="shared" si="4"/>
        <v>7.3100000000000023</v>
      </c>
      <c r="R8">
        <f t="shared" si="5"/>
        <v>10.965000000000003</v>
      </c>
      <c r="S8">
        <f t="shared" si="6"/>
        <v>14.620000000000005</v>
      </c>
    </row>
    <row r="9" spans="3:19 16384:16384" x14ac:dyDescent="0.4">
      <c r="C9" t="s">
        <v>4</v>
      </c>
      <c r="D9">
        <v>34</v>
      </c>
      <c r="E9">
        <v>34.1</v>
      </c>
      <c r="F9">
        <v>34</v>
      </c>
      <c r="G9">
        <v>34.200000000000003</v>
      </c>
      <c r="H9" s="1">
        <f t="shared" si="0"/>
        <v>34.075000000000003</v>
      </c>
      <c r="I9">
        <v>16</v>
      </c>
      <c r="J9">
        <v>15</v>
      </c>
      <c r="K9">
        <v>15.2</v>
      </c>
      <c r="L9">
        <v>15.7</v>
      </c>
      <c r="M9" s="2">
        <f t="shared" si="1"/>
        <v>15.475000000000001</v>
      </c>
      <c r="N9" s="3">
        <f t="shared" si="2"/>
        <v>18.600000000000001</v>
      </c>
      <c r="O9">
        <v>0</v>
      </c>
      <c r="P9">
        <f t="shared" si="3"/>
        <v>3.7200000000000006</v>
      </c>
      <c r="Q9">
        <f t="shared" si="4"/>
        <v>7.4400000000000013</v>
      </c>
      <c r="R9">
        <f t="shared" si="5"/>
        <v>11.16</v>
      </c>
      <c r="S9">
        <f t="shared" si="6"/>
        <v>14.880000000000003</v>
      </c>
    </row>
    <row r="11" spans="3:19 16384:16384" x14ac:dyDescent="0.4">
      <c r="C11" t="s">
        <v>5</v>
      </c>
      <c r="D11">
        <v>33.200000000000003</v>
      </c>
      <c r="E11">
        <v>33.799999999999997</v>
      </c>
      <c r="F11">
        <v>33.799999999999997</v>
      </c>
      <c r="G11">
        <v>33.4</v>
      </c>
      <c r="H11" s="1">
        <f t="shared" ref="H11:H14" si="7">AVERAGE(D11:G11)</f>
        <v>33.549999999999997</v>
      </c>
      <c r="I11">
        <v>17.3</v>
      </c>
      <c r="J11">
        <v>16.600000000000001</v>
      </c>
      <c r="K11">
        <v>16.5</v>
      </c>
      <c r="L11">
        <v>16.600000000000001</v>
      </c>
      <c r="M11" s="2">
        <f t="shared" ref="M11:M14" si="8">AVERAGE(I11:L11)</f>
        <v>16.75</v>
      </c>
      <c r="N11" s="3">
        <f t="shared" ref="N11:N14" si="9">H11-M11</f>
        <v>16.799999999999997</v>
      </c>
      <c r="O11">
        <v>0</v>
      </c>
      <c r="P11">
        <f t="shared" si="3"/>
        <v>3.3599999999999994</v>
      </c>
      <c r="Q11">
        <f t="shared" si="4"/>
        <v>6.7199999999999989</v>
      </c>
      <c r="R11">
        <f t="shared" si="5"/>
        <v>10.079999999999998</v>
      </c>
      <c r="S11">
        <f t="shared" si="6"/>
        <v>13.439999999999998</v>
      </c>
    </row>
    <row r="12" spans="3:19 16384:16384" x14ac:dyDescent="0.4">
      <c r="C12" t="s">
        <v>6</v>
      </c>
      <c r="D12">
        <v>33.5</v>
      </c>
      <c r="E12">
        <v>33.6</v>
      </c>
      <c r="F12">
        <v>33</v>
      </c>
      <c r="G12">
        <v>33.5</v>
      </c>
      <c r="H12" s="1">
        <f t="shared" si="7"/>
        <v>33.4</v>
      </c>
      <c r="I12">
        <v>15.3</v>
      </c>
      <c r="J12">
        <v>15.3</v>
      </c>
      <c r="K12">
        <v>14.8</v>
      </c>
      <c r="L12">
        <v>15.6</v>
      </c>
      <c r="M12" s="2">
        <f t="shared" si="8"/>
        <v>15.250000000000002</v>
      </c>
      <c r="N12" s="3">
        <f t="shared" si="9"/>
        <v>18.149999999999999</v>
      </c>
      <c r="O12">
        <v>0</v>
      </c>
      <c r="P12">
        <f t="shared" si="3"/>
        <v>3.63</v>
      </c>
      <c r="Q12">
        <f t="shared" si="4"/>
        <v>7.26</v>
      </c>
      <c r="R12">
        <f t="shared" si="5"/>
        <v>10.889999999999999</v>
      </c>
      <c r="S12">
        <f t="shared" si="6"/>
        <v>14.52</v>
      </c>
    </row>
    <row r="13" spans="3:19 16384:16384" x14ac:dyDescent="0.4">
      <c r="C13" t="s">
        <v>7</v>
      </c>
      <c r="D13">
        <v>33.700000000000003</v>
      </c>
      <c r="E13">
        <v>33.6</v>
      </c>
      <c r="F13">
        <v>33.5</v>
      </c>
      <c r="G13">
        <v>33.700000000000003</v>
      </c>
      <c r="H13" s="1">
        <f t="shared" si="7"/>
        <v>33.625</v>
      </c>
      <c r="I13">
        <v>15</v>
      </c>
      <c r="J13">
        <v>15.2</v>
      </c>
      <c r="K13">
        <v>14</v>
      </c>
      <c r="L13">
        <v>14.3</v>
      </c>
      <c r="M13" s="2">
        <f t="shared" si="8"/>
        <v>14.625</v>
      </c>
      <c r="N13" s="3">
        <f t="shared" si="9"/>
        <v>19</v>
      </c>
      <c r="O13">
        <v>0</v>
      </c>
      <c r="P13">
        <f t="shared" si="3"/>
        <v>3.8000000000000003</v>
      </c>
      <c r="Q13">
        <f t="shared" si="4"/>
        <v>7.6000000000000005</v>
      </c>
      <c r="R13">
        <f t="shared" si="5"/>
        <v>11.4</v>
      </c>
      <c r="S13">
        <f t="shared" si="6"/>
        <v>15.200000000000001</v>
      </c>
    </row>
    <row r="14" spans="3:19 16384:16384" x14ac:dyDescent="0.4">
      <c r="C14" t="s">
        <v>8</v>
      </c>
      <c r="D14">
        <v>33</v>
      </c>
      <c r="E14">
        <v>33.200000000000003</v>
      </c>
      <c r="F14">
        <v>33.4</v>
      </c>
      <c r="G14">
        <v>33.200000000000003</v>
      </c>
      <c r="H14" s="1">
        <f t="shared" si="7"/>
        <v>33.200000000000003</v>
      </c>
      <c r="I14">
        <v>14.8</v>
      </c>
      <c r="J14">
        <v>14.3</v>
      </c>
      <c r="K14">
        <v>14.7</v>
      </c>
      <c r="L14">
        <v>14.5</v>
      </c>
      <c r="M14" s="2">
        <f t="shared" si="8"/>
        <v>14.574999999999999</v>
      </c>
      <c r="N14" s="3">
        <f t="shared" si="9"/>
        <v>18.625000000000004</v>
      </c>
      <c r="O14">
        <v>0</v>
      </c>
      <c r="P14">
        <f t="shared" si="3"/>
        <v>3.725000000000001</v>
      </c>
      <c r="Q14">
        <f t="shared" si="4"/>
        <v>7.450000000000002</v>
      </c>
      <c r="R14">
        <f t="shared" si="5"/>
        <v>11.175000000000002</v>
      </c>
      <c r="S14">
        <f t="shared" si="6"/>
        <v>14.900000000000004</v>
      </c>
    </row>
    <row r="16" spans="3:19 16384:16384" x14ac:dyDescent="0.4">
      <c r="C16" t="s">
        <v>9</v>
      </c>
      <c r="D16">
        <v>28.1</v>
      </c>
      <c r="E16">
        <v>28.2</v>
      </c>
      <c r="F16">
        <v>28</v>
      </c>
      <c r="G16">
        <v>27.9</v>
      </c>
      <c r="H16" s="1">
        <f t="shared" ref="H16:H19" si="10">AVERAGE(D16:G16)</f>
        <v>28.049999999999997</v>
      </c>
      <c r="I16">
        <v>15</v>
      </c>
      <c r="J16">
        <v>14.7</v>
      </c>
      <c r="K16">
        <v>14.7</v>
      </c>
      <c r="L16">
        <v>14.8</v>
      </c>
      <c r="M16" s="2">
        <f t="shared" ref="M16:M19" si="11">AVERAGE(I16:L16)</f>
        <v>14.8</v>
      </c>
      <c r="N16" s="3">
        <f t="shared" ref="N16:N19" si="12">H16-M16</f>
        <v>13.249999999999996</v>
      </c>
      <c r="O16">
        <v>0</v>
      </c>
      <c r="P16">
        <f t="shared" si="3"/>
        <v>2.6499999999999995</v>
      </c>
      <c r="Q16">
        <f t="shared" si="4"/>
        <v>5.2999999999999989</v>
      </c>
      <c r="R16">
        <f t="shared" si="5"/>
        <v>7.9499999999999975</v>
      </c>
      <c r="S16">
        <f t="shared" si="6"/>
        <v>10.599999999999998</v>
      </c>
    </row>
    <row r="17" spans="3:19" x14ac:dyDescent="0.4">
      <c r="C17" t="s">
        <v>10</v>
      </c>
      <c r="D17">
        <v>39.4</v>
      </c>
      <c r="E17">
        <v>39.4</v>
      </c>
      <c r="F17">
        <v>39.4</v>
      </c>
      <c r="G17">
        <v>39.5</v>
      </c>
      <c r="H17" s="1">
        <f t="shared" si="10"/>
        <v>39.424999999999997</v>
      </c>
      <c r="I17">
        <v>16.600000000000001</v>
      </c>
      <c r="J17">
        <v>15.9</v>
      </c>
      <c r="K17">
        <v>15.8</v>
      </c>
      <c r="L17">
        <v>16</v>
      </c>
      <c r="M17" s="2">
        <f t="shared" si="11"/>
        <v>16.074999999999999</v>
      </c>
      <c r="N17" s="3">
        <f t="shared" si="12"/>
        <v>23.349999999999998</v>
      </c>
      <c r="O17">
        <v>0</v>
      </c>
      <c r="P17">
        <f t="shared" si="3"/>
        <v>4.67</v>
      </c>
      <c r="Q17">
        <f t="shared" si="4"/>
        <v>9.34</v>
      </c>
      <c r="R17">
        <f t="shared" si="5"/>
        <v>14.009999999999998</v>
      </c>
      <c r="S17">
        <f t="shared" si="6"/>
        <v>18.68</v>
      </c>
    </row>
    <row r="18" spans="3:19" x14ac:dyDescent="0.4">
      <c r="C18" t="s">
        <v>11</v>
      </c>
      <c r="D18">
        <v>45.3</v>
      </c>
      <c r="E18">
        <v>45.5</v>
      </c>
      <c r="F18">
        <v>45.6</v>
      </c>
      <c r="G18">
        <v>45.9</v>
      </c>
      <c r="H18" s="1">
        <f t="shared" si="10"/>
        <v>45.575000000000003</v>
      </c>
      <c r="I18">
        <v>16.8</v>
      </c>
      <c r="J18">
        <v>15.9</v>
      </c>
      <c r="K18">
        <v>15.7</v>
      </c>
      <c r="L18">
        <v>16.2</v>
      </c>
      <c r="M18" s="2">
        <f t="shared" si="11"/>
        <v>16.150000000000002</v>
      </c>
      <c r="N18" s="3">
        <f t="shared" si="12"/>
        <v>29.425000000000001</v>
      </c>
      <c r="O18">
        <v>0</v>
      </c>
      <c r="P18">
        <f t="shared" si="3"/>
        <v>5.8850000000000007</v>
      </c>
      <c r="Q18">
        <f t="shared" si="4"/>
        <v>11.770000000000001</v>
      </c>
      <c r="R18">
        <f t="shared" si="5"/>
        <v>17.655000000000001</v>
      </c>
      <c r="S18">
        <f t="shared" si="6"/>
        <v>23.540000000000003</v>
      </c>
    </row>
    <row r="19" spans="3:19" x14ac:dyDescent="0.4">
      <c r="C19" t="s">
        <v>12</v>
      </c>
      <c r="D19">
        <v>51.7</v>
      </c>
      <c r="E19">
        <v>52.1</v>
      </c>
      <c r="F19">
        <v>52.2</v>
      </c>
      <c r="G19">
        <v>52</v>
      </c>
      <c r="H19" s="1">
        <f t="shared" si="10"/>
        <v>52</v>
      </c>
      <c r="I19">
        <v>18.100000000000001</v>
      </c>
      <c r="J19">
        <v>17.8</v>
      </c>
      <c r="K19">
        <v>18.8</v>
      </c>
      <c r="L19">
        <v>18.3</v>
      </c>
      <c r="M19" s="2">
        <f t="shared" si="11"/>
        <v>18.25</v>
      </c>
      <c r="N19" s="3">
        <f t="shared" si="12"/>
        <v>33.75</v>
      </c>
      <c r="O19">
        <v>0</v>
      </c>
      <c r="P19">
        <f t="shared" si="3"/>
        <v>6.75</v>
      </c>
      <c r="Q19">
        <f t="shared" si="4"/>
        <v>13.5</v>
      </c>
      <c r="R19">
        <f t="shared" si="5"/>
        <v>20.25</v>
      </c>
      <c r="S19">
        <f t="shared" si="6"/>
        <v>27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전승원</dc:creator>
  <cp:lastModifiedBy>전승원</cp:lastModifiedBy>
  <dcterms:created xsi:type="dcterms:W3CDTF">2023-11-16T07:54:46Z</dcterms:created>
  <dcterms:modified xsi:type="dcterms:W3CDTF">2023-11-16T08:54:10Z</dcterms:modified>
</cp:coreProperties>
</file>