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/Documents/Masters/ch2_work/BAMM/"/>
    </mc:Choice>
  </mc:AlternateContent>
  <xr:revisionPtr revIDLastSave="0" documentId="13_ncr:1_{2C272523-9621-FA48-8B5B-8EAB90EBBB21}" xr6:coauthVersionLast="47" xr6:coauthVersionMax="47" xr10:uidLastSave="{00000000-0000-0000-0000-000000000000}"/>
  <bookViews>
    <workbookView xWindow="5460" yWindow="500" windowWidth="23480" windowHeight="13960" activeTab="1" xr2:uid="{836FBF3D-6AC5-D341-9AC3-23250DE7893F}"/>
  </bookViews>
  <sheets>
    <sheet name="full" sheetId="6" r:id="rId1"/>
    <sheet name="striped" sheetId="2" r:id="rId2"/>
    <sheet name="stripedGIS" sheetId="7" r:id="rId3"/>
    <sheet name="spotted" sheetId="3" r:id="rId4"/>
    <sheet name="spottedGIS" sheetId="8" r:id="rId5"/>
    <sheet name="redhead" sheetId="4" r:id="rId6"/>
    <sheet name="redheadGIS" sheetId="9" r:id="rId7"/>
    <sheet name="banded" sheetId="5" r:id="rId8"/>
    <sheet name="bandedGI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0" l="1"/>
  <c r="C3" i="10"/>
  <c r="D11" i="9"/>
  <c r="C11" i="9"/>
  <c r="D9" i="9"/>
  <c r="C9" i="9"/>
  <c r="D2" i="9"/>
  <c r="C2" i="9"/>
  <c r="D16" i="8"/>
  <c r="C16" i="8"/>
  <c r="D13" i="8"/>
  <c r="C13" i="8"/>
  <c r="D8" i="8"/>
  <c r="C8" i="8"/>
  <c r="D6" i="8"/>
  <c r="C6" i="8"/>
  <c r="D3" i="8"/>
  <c r="C3" i="8"/>
  <c r="C38" i="7"/>
  <c r="D38" i="7" s="1"/>
  <c r="C36" i="7"/>
  <c r="D36" i="7" s="1"/>
  <c r="C34" i="7"/>
  <c r="D34" i="7" s="1"/>
  <c r="C31" i="7"/>
  <c r="D31" i="7" s="1"/>
  <c r="C22" i="7"/>
  <c r="D22" i="7" s="1"/>
  <c r="C17" i="7"/>
  <c r="D17" i="7" s="1"/>
  <c r="C14" i="7"/>
  <c r="D14" i="7" s="1"/>
  <c r="C12" i="7"/>
  <c r="D12" i="7" s="1"/>
  <c r="C7" i="7"/>
  <c r="D7" i="7" s="1"/>
  <c r="C3" i="7"/>
  <c r="D3" i="7" s="1"/>
  <c r="M3" i="2" l="1"/>
  <c r="M3" i="4" l="1"/>
  <c r="G68" i="4" s="1"/>
  <c r="M3" i="3"/>
  <c r="G65" i="3" s="1"/>
  <c r="G68" i="2"/>
  <c r="G67" i="2"/>
  <c r="G66" i="2"/>
  <c r="G65" i="2"/>
  <c r="G63" i="2"/>
  <c r="G62" i="2"/>
  <c r="G61" i="2"/>
  <c r="G59" i="2"/>
  <c r="G58" i="2"/>
  <c r="G57" i="2"/>
  <c r="G55" i="2"/>
  <c r="G54" i="2"/>
  <c r="G53" i="2"/>
  <c r="G51" i="2"/>
  <c r="G50" i="2"/>
  <c r="G49" i="2"/>
  <c r="G47" i="2"/>
  <c r="G46" i="2"/>
  <c r="G45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66" i="3"/>
  <c r="G63" i="3"/>
  <c r="G62" i="3"/>
  <c r="G58" i="3"/>
  <c r="G55" i="3"/>
  <c r="G54" i="3"/>
  <c r="G50" i="3"/>
  <c r="G47" i="3"/>
  <c r="G46" i="3"/>
  <c r="G42" i="3"/>
  <c r="G39" i="3"/>
  <c r="G38" i="3"/>
  <c r="G34" i="3"/>
  <c r="G31" i="3"/>
  <c r="G30" i="3"/>
  <c r="G26" i="3"/>
  <c r="G23" i="3"/>
  <c r="G22" i="3"/>
  <c r="G18" i="3"/>
  <c r="G15" i="3"/>
  <c r="G14" i="3"/>
  <c r="G10" i="3"/>
  <c r="G7" i="3"/>
  <c r="G6" i="3"/>
  <c r="G2" i="3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2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2" i="2"/>
  <c r="G9" i="4" l="1"/>
  <c r="G13" i="4"/>
  <c r="G17" i="4"/>
  <c r="G21" i="4"/>
  <c r="G25" i="4"/>
  <c r="G29" i="4"/>
  <c r="G33" i="4"/>
  <c r="G37" i="4"/>
  <c r="G41" i="4"/>
  <c r="G49" i="4"/>
  <c r="G53" i="4"/>
  <c r="G57" i="4"/>
  <c r="G61" i="4"/>
  <c r="G65" i="4"/>
  <c r="G2" i="4"/>
  <c r="G6" i="4"/>
  <c r="G10" i="4"/>
  <c r="G14" i="4"/>
  <c r="G18" i="4"/>
  <c r="G22" i="4"/>
  <c r="G26" i="4"/>
  <c r="G30" i="4"/>
  <c r="G34" i="4"/>
  <c r="G38" i="4"/>
  <c r="G42" i="4"/>
  <c r="G46" i="4"/>
  <c r="G50" i="4"/>
  <c r="G54" i="4"/>
  <c r="G58" i="4"/>
  <c r="G62" i="4"/>
  <c r="G66" i="4"/>
  <c r="G3" i="3"/>
  <c r="G11" i="3"/>
  <c r="G19" i="3"/>
  <c r="G27" i="3"/>
  <c r="G35" i="3"/>
  <c r="G43" i="3"/>
  <c r="G51" i="3"/>
  <c r="G59" i="3"/>
  <c r="G67" i="3"/>
  <c r="G45" i="4"/>
  <c r="G3" i="4"/>
  <c r="G7" i="4"/>
  <c r="G11" i="4"/>
  <c r="G15" i="4"/>
  <c r="G19" i="4"/>
  <c r="G23" i="4"/>
  <c r="G27" i="4"/>
  <c r="G31" i="4"/>
  <c r="G35" i="4"/>
  <c r="G39" i="4"/>
  <c r="G43" i="4"/>
  <c r="G47" i="4"/>
  <c r="G51" i="4"/>
  <c r="G55" i="4"/>
  <c r="G59" i="4"/>
  <c r="G63" i="4"/>
  <c r="G67" i="4"/>
  <c r="G5" i="4"/>
  <c r="G4" i="4"/>
  <c r="G8" i="4"/>
  <c r="G12" i="4"/>
  <c r="G16" i="4"/>
  <c r="G20" i="4"/>
  <c r="G24" i="4"/>
  <c r="G28" i="4"/>
  <c r="G32" i="4"/>
  <c r="G36" i="4"/>
  <c r="G40" i="4"/>
  <c r="G44" i="4"/>
  <c r="G48" i="4"/>
  <c r="G52" i="4"/>
  <c r="G56" i="4"/>
  <c r="G60" i="4"/>
  <c r="G64" i="4"/>
  <c r="G4" i="3"/>
  <c r="G8" i="3"/>
  <c r="G12" i="3"/>
  <c r="G16" i="3"/>
  <c r="G20" i="3"/>
  <c r="G24" i="3"/>
  <c r="G28" i="3"/>
  <c r="G32" i="3"/>
  <c r="G36" i="3"/>
  <c r="G40" i="3"/>
  <c r="G44" i="3"/>
  <c r="G48" i="3"/>
  <c r="G52" i="3"/>
  <c r="G56" i="3"/>
  <c r="G60" i="3"/>
  <c r="G64" i="3"/>
  <c r="G68" i="3"/>
  <c r="G5" i="3"/>
  <c r="G9" i="3"/>
  <c r="G13" i="3"/>
  <c r="G17" i="3"/>
  <c r="G21" i="3"/>
  <c r="G25" i="3"/>
  <c r="G29" i="3"/>
  <c r="G33" i="3"/>
  <c r="G37" i="3"/>
  <c r="G41" i="3"/>
  <c r="G45" i="3"/>
  <c r="G49" i="3"/>
  <c r="G53" i="3"/>
  <c r="G57" i="3"/>
  <c r="G61" i="3"/>
  <c r="G44" i="2"/>
  <c r="G48" i="2"/>
  <c r="G52" i="2"/>
  <c r="G56" i="2"/>
  <c r="G60" i="2"/>
  <c r="G64" i="2"/>
</calcChain>
</file>

<file path=xl/sharedStrings.xml><?xml version="1.0" encoding="utf-8"?>
<sst xmlns="http://schemas.openxmlformats.org/spreadsheetml/2006/main" count="922" uniqueCount="128">
  <si>
    <t>RfanJLB07_19_0398_ADJI</t>
  </si>
  <si>
    <t>Rfant_0062_AAGC</t>
  </si>
  <si>
    <t>RfantJLB07_046_0069_AAGJ</t>
  </si>
  <si>
    <t>Rfant_0060_AAGA</t>
  </si>
  <si>
    <t>Rsumm_0108_ABAI</t>
  </si>
  <si>
    <t>RsummJLB08_072_0109_ABAJ</t>
  </si>
  <si>
    <t>RfantJLB07_041_0068_AAGI</t>
  </si>
  <si>
    <t>RfantJLB07_998_0073_AAHD</t>
  </si>
  <si>
    <t>RbeniJB0027_0050_AAFA</t>
  </si>
  <si>
    <t>RbeniJLB07_027_0046_AAEG</t>
  </si>
  <si>
    <t>RbeniJLB0010_0048_AAEI</t>
  </si>
  <si>
    <t>Ruaka_0119_ABBJ</t>
  </si>
  <si>
    <t>Ruaka_0121_ABCB</t>
  </si>
  <si>
    <t>Rvent_0159_ABFJ</t>
  </si>
  <si>
    <t>Ruaka_0112_ABBC</t>
  </si>
  <si>
    <t>RuakaJLB17_142_0815_AIBF</t>
  </si>
  <si>
    <t>Ruaka_0114_ABBE</t>
  </si>
  <si>
    <t>Ruaka_0115_ABBF</t>
  </si>
  <si>
    <t>RuakaJLB17_051_0455_AEFF</t>
  </si>
  <si>
    <t>RretiMNCN_26963_0395_ADJF</t>
  </si>
  <si>
    <t>RretiMNCN_27372_0417_AEBH</t>
  </si>
  <si>
    <t>Rduel_0058_AAFI</t>
  </si>
  <si>
    <t>RvertJLB17_158_0827_AICH</t>
  </si>
  <si>
    <t>RdeflJLB08_005_0055_AAFF</t>
  </si>
  <si>
    <t>RdeflJLB08_006_0056_AAFG</t>
  </si>
  <si>
    <t>RdeflJLB08_008_0057_AAFH</t>
  </si>
  <si>
    <t>RventJLB07_048_0152_ABFC</t>
  </si>
  <si>
    <t>Rvari_0123_ABCD</t>
  </si>
  <si>
    <t>RventJLB06_012_0170_ABHA</t>
  </si>
  <si>
    <t>Rvent_0151_ABFB</t>
  </si>
  <si>
    <t>Rsp32904_0407_AEAH</t>
  </si>
  <si>
    <t>RventJLB06_018_0156_ABFG</t>
  </si>
  <si>
    <t>RamazIP_MTR24117_0493_AEJD</t>
  </si>
  <si>
    <t>Rvent_0143_ABED</t>
  </si>
  <si>
    <t>Rvent_0154_ABFE</t>
  </si>
  <si>
    <t>RventLSUMZ_12925_0577_AFHH</t>
  </si>
  <si>
    <t>RventJLB08_004_0135_ABDF</t>
  </si>
  <si>
    <t>RvariSCF2014_0900_AJAA</t>
  </si>
  <si>
    <t>RventJLB07_237_0131_ABDB</t>
  </si>
  <si>
    <t>RventJLB08_019_0264_ACGE</t>
  </si>
  <si>
    <t>Rvent_0165_ABGF</t>
  </si>
  <si>
    <t>RtoraIP_MTR28544_0631_AGDB</t>
  </si>
  <si>
    <t>RventLSUMZ_15778_0620_AGCA</t>
  </si>
  <si>
    <t>RtoraSCF1534_0888_AIII</t>
  </si>
  <si>
    <t>RdeflSCF2012_0898_AIJI</t>
  </si>
  <si>
    <t>Rflav_0076_AAHG</t>
  </si>
  <si>
    <t>RflavJLB17_052_0456_AEFG</t>
  </si>
  <si>
    <t>RyavaJLB17_085_0584_AFIE</t>
  </si>
  <si>
    <t>RvanzIP_MTR28162_0635_AGDF</t>
  </si>
  <si>
    <t>Rsp_0106_ABAG</t>
  </si>
  <si>
    <t>RyavaJLB08_157_0173_ABHD</t>
  </si>
  <si>
    <t>RyavaJLB08_157_0174_ABHE</t>
  </si>
  <si>
    <t>RimitJLB07_42_0404_AEAE</t>
  </si>
  <si>
    <t>RimitJLB07_49_2_0655_AGFF</t>
  </si>
  <si>
    <t>RimitJLB17_089_0588_AFII</t>
  </si>
  <si>
    <t>RimitET_16_061_0915_AJBF</t>
  </si>
  <si>
    <t>Rlama_0093_AAJD</t>
  </si>
  <si>
    <t>RsireJLB07_031_0104_ABAE</t>
  </si>
  <si>
    <t>RlamaJLB08_098_0089_AAIJ</t>
  </si>
  <si>
    <t>RlamaJLB07_002_0086_AAIG</t>
  </si>
  <si>
    <t>Rlama_0091_AAJB</t>
  </si>
  <si>
    <t>RvanzLSUMZ_13658_0617_AGBH</t>
  </si>
  <si>
    <t>RvanzJLB17_150_0826_AICG</t>
  </si>
  <si>
    <t>RsireJLB17_063_0465_AEGF</t>
  </si>
  <si>
    <t>Rbiol_0053_AAFD</t>
  </si>
  <si>
    <t>Mminu_0244_ACEE</t>
  </si>
  <si>
    <t>EcaptJB0004n1_0239_ACDJ</t>
  </si>
  <si>
    <t>Sample</t>
  </si>
  <si>
    <t>Trait-value</t>
  </si>
  <si>
    <t>Mean-Rate</t>
  </si>
  <si>
    <t xml:space="preserve">Species </t>
  </si>
  <si>
    <t>Sample ID</t>
  </si>
  <si>
    <t>Morph</t>
  </si>
  <si>
    <t>fantastica</t>
  </si>
  <si>
    <t>summersi</t>
  </si>
  <si>
    <t>benedicta</t>
  </si>
  <si>
    <t>suakarii</t>
  </si>
  <si>
    <t>uakarii</t>
  </si>
  <si>
    <t>reticulata</t>
  </si>
  <si>
    <t>ventrimaculata</t>
  </si>
  <si>
    <t>defleri</t>
  </si>
  <si>
    <t>variabilis</t>
  </si>
  <si>
    <t>amazonica</t>
  </si>
  <si>
    <t>toraro</t>
  </si>
  <si>
    <t>flavovittata</t>
  </si>
  <si>
    <t>cyanovittata</t>
  </si>
  <si>
    <t>yavaricola</t>
  </si>
  <si>
    <t>imitator</t>
  </si>
  <si>
    <t>sirensis</t>
  </si>
  <si>
    <t>vanzolinii</t>
  </si>
  <si>
    <t>minutus</t>
  </si>
  <si>
    <t>captivus</t>
  </si>
  <si>
    <t>Minimum:</t>
  </si>
  <si>
    <t>Rounded-Map-weight</t>
  </si>
  <si>
    <t>% convert</t>
  </si>
  <si>
    <t>Value/min</t>
  </si>
  <si>
    <t>-</t>
  </si>
  <si>
    <t>Value/max</t>
  </si>
  <si>
    <t>Maximum:</t>
  </si>
  <si>
    <t>striped</t>
  </si>
  <si>
    <t>nominal</t>
  </si>
  <si>
    <t>lowland</t>
  </si>
  <si>
    <t>Varadero</t>
  </si>
  <si>
    <t>eastern</t>
  </si>
  <si>
    <t>biolat</t>
  </si>
  <si>
    <t>lamasi</t>
  </si>
  <si>
    <t>Arena Blanca</t>
  </si>
  <si>
    <t>spotted</t>
  </si>
  <si>
    <t>arena-blanca</t>
  </si>
  <si>
    <t>highland</t>
  </si>
  <si>
    <t>white-banded</t>
  </si>
  <si>
    <t>banded</t>
  </si>
  <si>
    <t>Stripe Rate</t>
  </si>
  <si>
    <t xml:space="preserve"> Spot Rate</t>
  </si>
  <si>
    <t>Stripe multiplier</t>
  </si>
  <si>
    <t>Spot multiplier</t>
  </si>
  <si>
    <t>Redhead-Rate</t>
  </si>
  <si>
    <t>Redhead multiplier</t>
  </si>
  <si>
    <t>Banded Rate</t>
  </si>
  <si>
    <t>Banded Multiplier</t>
  </si>
  <si>
    <t>Seq-ID</t>
  </si>
  <si>
    <t>species</t>
  </si>
  <si>
    <t>multiplier</t>
  </si>
  <si>
    <t>average</t>
  </si>
  <si>
    <t>GIS-multiplier</t>
  </si>
  <si>
    <t>did not average because I need a "1" and it's almost there</t>
  </si>
  <si>
    <t>stick it at one</t>
  </si>
  <si>
    <t>leave at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</si>
</sst>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B3A76-4AAF-C940-8E1F-4F975CE16711}">
  <dimension ref="A1:K68"/>
  <sheetViews>
    <sheetView workbookViewId="0">
      <selection activeCell="H40" sqref="H40"/>
    </sheetView>
  </sheetViews>
  <sheetFormatPr baseColWidth="10" defaultRowHeight="16" x14ac:dyDescent="0.2"/>
  <cols>
    <col min="1" max="1" width="13.5" style="4" bestFit="1" customWidth="1"/>
    <col min="2" max="2" width="10.83203125" style="4"/>
    <col min="3" max="3" width="29.1640625" style="4" bestFit="1" customWidth="1"/>
    <col min="5" max="5" width="14.5" bestFit="1" customWidth="1"/>
    <col min="7" max="7" width="13.33203125" bestFit="1" customWidth="1"/>
    <col min="8" max="8" width="12.83203125" bestFit="1" customWidth="1"/>
    <col min="9" max="9" width="17" bestFit="1" customWidth="1"/>
    <col min="11" max="11" width="15.83203125" bestFit="1" customWidth="1"/>
  </cols>
  <sheetData>
    <row r="1" spans="1:11" x14ac:dyDescent="0.2">
      <c r="A1" s="4" t="s">
        <v>70</v>
      </c>
      <c r="B1" s="4" t="s">
        <v>72</v>
      </c>
      <c r="C1" s="4" t="s">
        <v>120</v>
      </c>
      <c r="D1" t="s">
        <v>112</v>
      </c>
      <c r="E1" s="4" t="s">
        <v>114</v>
      </c>
      <c r="F1" t="s">
        <v>113</v>
      </c>
      <c r="G1" s="4" t="s">
        <v>115</v>
      </c>
      <c r="H1" t="s">
        <v>116</v>
      </c>
      <c r="I1" s="4" t="s">
        <v>117</v>
      </c>
      <c r="J1" t="s">
        <v>118</v>
      </c>
      <c r="K1" s="4" t="s">
        <v>119</v>
      </c>
    </row>
    <row r="2" spans="1:11" x14ac:dyDescent="0.2">
      <c r="A2" s="4" t="s">
        <v>73</v>
      </c>
      <c r="B2" s="4" t="s">
        <v>100</v>
      </c>
      <c r="C2" s="4" t="s">
        <v>0</v>
      </c>
      <c r="D2" s="1">
        <v>0.28274315372206799</v>
      </c>
      <c r="E2" s="7">
        <v>1.1750599797190389</v>
      </c>
      <c r="F2" s="1">
        <v>1.1765177325348399E-2</v>
      </c>
      <c r="G2" s="7">
        <v>5.9807225295014393E-2</v>
      </c>
      <c r="H2">
        <v>0.68804519184593005</v>
      </c>
      <c r="I2" s="3">
        <v>1.3011544570206963</v>
      </c>
      <c r="J2" s="5">
        <v>0.170127911820877</v>
      </c>
      <c r="K2" s="5">
        <v>0.26863221994457287</v>
      </c>
    </row>
    <row r="3" spans="1:11" x14ac:dyDescent="0.2">
      <c r="A3" s="4" t="s">
        <v>73</v>
      </c>
      <c r="B3" s="4" t="s">
        <v>111</v>
      </c>
      <c r="C3" s="4" t="s">
        <v>1</v>
      </c>
      <c r="D3" s="1">
        <v>0.28167655801796299</v>
      </c>
      <c r="E3" s="7">
        <v>1.1706272855585074</v>
      </c>
      <c r="F3" s="1">
        <v>5.4178308840095004E-3</v>
      </c>
      <c r="G3" s="7">
        <v>2.7541058101361673E-2</v>
      </c>
      <c r="H3" s="5">
        <v>0.68544797612167996</v>
      </c>
      <c r="I3" s="7">
        <v>1.2962428918277387</v>
      </c>
      <c r="J3">
        <v>0.63331164018962305</v>
      </c>
      <c r="K3">
        <v>1</v>
      </c>
    </row>
    <row r="4" spans="1:11" x14ac:dyDescent="0.2">
      <c r="A4" s="4" t="s">
        <v>73</v>
      </c>
      <c r="B4" s="4" t="s">
        <v>101</v>
      </c>
      <c r="C4" s="4" t="s">
        <v>2</v>
      </c>
      <c r="D4">
        <v>0.32511673972162097</v>
      </c>
      <c r="E4" s="3">
        <v>1.3511615208166596</v>
      </c>
      <c r="F4" s="1">
        <v>5.74039320048228E-3</v>
      </c>
      <c r="G4" s="7">
        <v>2.9180774749865138E-2</v>
      </c>
      <c r="H4">
        <v>0.67303846501211095</v>
      </c>
      <c r="I4" s="3">
        <v>1.2727754061436309</v>
      </c>
      <c r="J4" s="5">
        <v>0.138960627931733</v>
      </c>
      <c r="K4" s="5">
        <v>0.21941903340056421</v>
      </c>
    </row>
    <row r="5" spans="1:11" x14ac:dyDescent="0.2">
      <c r="A5" s="4" t="s">
        <v>73</v>
      </c>
      <c r="B5" s="4" t="s">
        <v>109</v>
      </c>
      <c r="C5" s="4" t="s">
        <v>3</v>
      </c>
      <c r="D5" s="1">
        <v>0.28888707286041398</v>
      </c>
      <c r="E5" s="7">
        <v>1.2005936607403549</v>
      </c>
      <c r="F5" s="1">
        <v>3.14400077984E-3</v>
      </c>
      <c r="G5" s="7">
        <v>1.5982246401205314E-2</v>
      </c>
      <c r="H5">
        <v>0.68027969981425296</v>
      </c>
      <c r="I5" s="3">
        <v>1.2864692231323998</v>
      </c>
      <c r="J5" s="5">
        <v>0.138349829561358</v>
      </c>
      <c r="K5" s="5">
        <v>0.21845458188631101</v>
      </c>
    </row>
    <row r="6" spans="1:11" x14ac:dyDescent="0.2">
      <c r="A6" s="4" t="s">
        <v>74</v>
      </c>
      <c r="B6" s="4" t="s">
        <v>100</v>
      </c>
      <c r="C6" s="4" t="s">
        <v>4</v>
      </c>
      <c r="D6" s="1">
        <v>0.27497385018299803</v>
      </c>
      <c r="E6" s="7">
        <v>1.1427713193611486</v>
      </c>
      <c r="F6" s="1">
        <v>2.7781032008487401E-3</v>
      </c>
      <c r="G6" s="7">
        <v>1.412223882660783E-2</v>
      </c>
      <c r="H6" s="5">
        <v>0.65315528937679601</v>
      </c>
      <c r="I6" s="7">
        <v>1.2351745582571618</v>
      </c>
      <c r="J6">
        <v>0.81857469419076101</v>
      </c>
      <c r="K6">
        <v>1.2925306314371032</v>
      </c>
    </row>
    <row r="7" spans="1:11" x14ac:dyDescent="0.2">
      <c r="A7" s="4" t="s">
        <v>74</v>
      </c>
      <c r="B7" s="4" t="s">
        <v>100</v>
      </c>
      <c r="C7" s="4" t="s">
        <v>5</v>
      </c>
      <c r="D7" s="1">
        <v>0.276919023023111</v>
      </c>
      <c r="E7" s="7">
        <v>1.1508553161899453</v>
      </c>
      <c r="F7" s="1">
        <v>3.1568679588023099E-3</v>
      </c>
      <c r="G7" s="7">
        <v>1.6047655553131323E-2</v>
      </c>
      <c r="H7" s="5">
        <v>0.66194194046481603</v>
      </c>
      <c r="I7" s="7">
        <v>1.2517908944527398</v>
      </c>
      <c r="J7">
        <v>0.81395704765522403</v>
      </c>
      <c r="K7">
        <v>1.2852393608484964</v>
      </c>
    </row>
    <row r="8" spans="1:11" x14ac:dyDescent="0.2">
      <c r="A8" s="4" t="s">
        <v>74</v>
      </c>
      <c r="B8" s="4" t="s">
        <v>110</v>
      </c>
      <c r="C8" s="4" t="s">
        <v>6</v>
      </c>
      <c r="D8" s="1">
        <v>0.27351023366214799</v>
      </c>
      <c r="E8" s="7">
        <v>1.1366886355660988</v>
      </c>
      <c r="F8" s="1">
        <v>2.7722303820753701E-3</v>
      </c>
      <c r="G8" s="7">
        <v>1.4092384878317651E-2</v>
      </c>
      <c r="H8">
        <v>0.66168862616013602</v>
      </c>
      <c r="I8" s="3">
        <v>1.2513118546447917</v>
      </c>
      <c r="J8">
        <v>0.82568188339124204</v>
      </c>
      <c r="K8">
        <v>1.3037528935107217</v>
      </c>
    </row>
    <row r="9" spans="1:11" x14ac:dyDescent="0.2">
      <c r="A9" s="4" t="s">
        <v>74</v>
      </c>
      <c r="B9" s="4" t="s">
        <v>100</v>
      </c>
      <c r="C9" s="4" t="s">
        <v>7</v>
      </c>
      <c r="D9" s="1">
        <v>0.28150694873644699</v>
      </c>
      <c r="E9" s="7">
        <v>1.1699224017221537</v>
      </c>
      <c r="F9" s="1">
        <v>6.2869101475434605E-2</v>
      </c>
      <c r="G9" s="7">
        <v>0.3195894470655668</v>
      </c>
      <c r="H9" s="5">
        <v>0.65184970118471097</v>
      </c>
      <c r="I9" s="7">
        <v>1.2327055752378815</v>
      </c>
      <c r="J9" s="5">
        <v>0.38031137554635502</v>
      </c>
      <c r="K9" s="5">
        <v>0.60051221454335513</v>
      </c>
    </row>
    <row r="10" spans="1:11" x14ac:dyDescent="0.2">
      <c r="A10" s="4" t="s">
        <v>75</v>
      </c>
      <c r="B10" s="4" t="s">
        <v>100</v>
      </c>
      <c r="C10" s="4" t="s">
        <v>8</v>
      </c>
      <c r="D10" s="1">
        <v>0.27785496114646302</v>
      </c>
      <c r="E10" s="7">
        <v>1.1547450069490905</v>
      </c>
      <c r="F10" s="1">
        <v>1.01998043893622E-2</v>
      </c>
      <c r="G10" s="7">
        <v>5.1849792162958104E-2</v>
      </c>
      <c r="H10">
        <v>0.52879593820196702</v>
      </c>
      <c r="I10" s="3">
        <v>1</v>
      </c>
      <c r="J10" s="5">
        <v>1.8445445235688799E-3</v>
      </c>
      <c r="K10" s="5">
        <v>2.9125384826601251E-3</v>
      </c>
    </row>
    <row r="11" spans="1:11" x14ac:dyDescent="0.2">
      <c r="A11" s="4" t="s">
        <v>75</v>
      </c>
      <c r="B11" s="4" t="s">
        <v>100</v>
      </c>
      <c r="C11" s="4" t="s">
        <v>9</v>
      </c>
      <c r="D11" s="1">
        <v>0.27890123974089898</v>
      </c>
      <c r="E11" s="7">
        <v>1.1590932646797334</v>
      </c>
      <c r="F11" s="1">
        <v>7.5903464765409399E-3</v>
      </c>
      <c r="G11" s="7">
        <v>3.8584846554895399E-2</v>
      </c>
      <c r="H11">
        <v>0.52960365037388801</v>
      </c>
      <c r="I11" s="3">
        <v>1.001527455325522</v>
      </c>
      <c r="J11" s="5">
        <v>1.8381800236191999E-3</v>
      </c>
      <c r="K11" s="5">
        <v>2.9024889279925773E-3</v>
      </c>
    </row>
    <row r="12" spans="1:11" x14ac:dyDescent="0.2">
      <c r="A12" s="4" t="s">
        <v>75</v>
      </c>
      <c r="B12" s="4" t="s">
        <v>100</v>
      </c>
      <c r="C12" s="4" t="s">
        <v>10</v>
      </c>
      <c r="D12" s="1">
        <v>0.28750292437184999</v>
      </c>
      <c r="E12" s="7">
        <v>1.1948412403068653</v>
      </c>
      <c r="F12" s="1">
        <v>4.5642771403299399E-2</v>
      </c>
      <c r="G12" s="7">
        <v>0.23202094085948097</v>
      </c>
      <c r="H12">
        <v>0.53829355226250497</v>
      </c>
      <c r="I12" s="3">
        <v>1.0179608302076451</v>
      </c>
      <c r="J12" s="5">
        <v>1.9222843775330201E-3</v>
      </c>
      <c r="K12" s="5">
        <v>3.0352898250179945E-3</v>
      </c>
    </row>
    <row r="13" spans="1:11" x14ac:dyDescent="0.2">
      <c r="A13" s="4" t="s">
        <v>76</v>
      </c>
      <c r="B13" s="4" t="s">
        <v>100</v>
      </c>
      <c r="C13" s="4" t="s">
        <v>11</v>
      </c>
      <c r="D13">
        <v>0.29356973287969401</v>
      </c>
      <c r="E13" s="3">
        <v>1.2200544551569552</v>
      </c>
      <c r="F13" s="1">
        <v>5.5287687837426297E-3</v>
      </c>
      <c r="G13" s="7">
        <v>2.8105000979536568E-2</v>
      </c>
      <c r="H13" s="5">
        <v>3.2011445044597103E-2</v>
      </c>
      <c r="I13" s="7">
        <v>6.0536480581609028E-2</v>
      </c>
      <c r="J13" s="5">
        <v>4.2235637021985302E-2</v>
      </c>
      <c r="K13" s="5">
        <v>6.6690132222012088E-2</v>
      </c>
    </row>
    <row r="14" spans="1:11" x14ac:dyDescent="0.2">
      <c r="A14" s="4" t="s">
        <v>76</v>
      </c>
      <c r="B14" s="4" t="s">
        <v>100</v>
      </c>
      <c r="C14" s="4" t="s">
        <v>12</v>
      </c>
      <c r="D14">
        <v>0.28758377346271602</v>
      </c>
      <c r="E14" s="3">
        <v>1.1951772432474235</v>
      </c>
      <c r="F14" s="1">
        <v>2.77272948351142E-3</v>
      </c>
      <c r="G14" s="7">
        <v>1.4094922015770445E-2</v>
      </c>
      <c r="H14" s="5">
        <v>3.4820639039217102E-2</v>
      </c>
      <c r="I14" s="7">
        <v>6.5848915476952458E-2</v>
      </c>
      <c r="J14" s="5">
        <v>9.5559536766171294E-3</v>
      </c>
      <c r="K14" s="5">
        <v>1.5088864739255279E-2</v>
      </c>
    </row>
    <row r="15" spans="1:11" x14ac:dyDescent="0.2">
      <c r="A15" s="4" t="s">
        <v>76</v>
      </c>
      <c r="B15" s="4" t="s">
        <v>100</v>
      </c>
      <c r="C15" s="4" t="s">
        <v>13</v>
      </c>
      <c r="D15">
        <v>0.28530123569994698</v>
      </c>
      <c r="E15" s="3">
        <v>1.1856911823404854</v>
      </c>
      <c r="F15" s="1">
        <v>3.8259086189694402E-3</v>
      </c>
      <c r="G15" s="7">
        <v>1.9448663832703158E-2</v>
      </c>
      <c r="H15" s="5">
        <v>3.3121404195884503E-2</v>
      </c>
      <c r="I15" s="7">
        <v>6.2635511741079591E-2</v>
      </c>
      <c r="J15" s="5">
        <v>2.0844174016101001E-3</v>
      </c>
      <c r="K15" s="5">
        <v>3.2912981055993129E-3</v>
      </c>
    </row>
    <row r="16" spans="1:11" x14ac:dyDescent="0.2">
      <c r="A16" s="4" t="s">
        <v>76</v>
      </c>
      <c r="B16" s="4" t="s">
        <v>100</v>
      </c>
      <c r="C16" s="4" t="s">
        <v>14</v>
      </c>
      <c r="D16">
        <v>0.28184643251996799</v>
      </c>
      <c r="E16" s="3">
        <v>1.1713332716319209</v>
      </c>
      <c r="F16" s="1">
        <v>7.3401581989239201E-3</v>
      </c>
      <c r="G16" s="7">
        <v>3.7313036851409305E-2</v>
      </c>
      <c r="H16" s="5">
        <v>3.7093586647541199E-2</v>
      </c>
      <c r="I16" s="7">
        <v>7.0147260914424359E-2</v>
      </c>
      <c r="J16" s="5">
        <v>3.35382344107432E-3</v>
      </c>
      <c r="K16" s="5">
        <v>5.2956920862375668E-3</v>
      </c>
    </row>
    <row r="17" spans="1:11" x14ac:dyDescent="0.2">
      <c r="A17" s="4" t="s">
        <v>77</v>
      </c>
      <c r="B17" s="4" t="s">
        <v>100</v>
      </c>
      <c r="C17" s="4" t="s">
        <v>15</v>
      </c>
      <c r="D17">
        <v>0.28008043235297603</v>
      </c>
      <c r="E17" s="3">
        <v>1.1639939033993332</v>
      </c>
      <c r="F17" s="1">
        <v>3.5251893914438801E-3</v>
      </c>
      <c r="G17" s="7">
        <v>1.7919984570690311E-2</v>
      </c>
      <c r="H17" s="5">
        <v>1.72433191181941E-2</v>
      </c>
      <c r="I17" s="7">
        <v>3.2608645173836846E-2</v>
      </c>
      <c r="J17" s="5">
        <v>5.6375318655597102E-3</v>
      </c>
      <c r="K17" s="5">
        <v>8.9016710065075513E-3</v>
      </c>
    </row>
    <row r="18" spans="1:11" x14ac:dyDescent="0.2">
      <c r="A18" s="4" t="s">
        <v>77</v>
      </c>
      <c r="B18" s="4" t="s">
        <v>100</v>
      </c>
      <c r="C18" s="4" t="s">
        <v>16</v>
      </c>
      <c r="D18">
        <v>0.281151319274554</v>
      </c>
      <c r="E18" s="3">
        <v>1.1684444315475329</v>
      </c>
      <c r="F18" s="1">
        <v>6.9859664302441699E-3</v>
      </c>
      <c r="G18" s="7">
        <v>3.5512534715208634E-2</v>
      </c>
      <c r="H18" s="5">
        <v>2.0939214157275898E-2</v>
      </c>
      <c r="I18" s="7">
        <v>3.9597910355503578E-2</v>
      </c>
      <c r="J18" s="5">
        <v>4.6671413305765198E-3</v>
      </c>
      <c r="K18" s="5">
        <v>7.3694229418854633E-3</v>
      </c>
    </row>
    <row r="19" spans="1:11" x14ac:dyDescent="0.2">
      <c r="A19" s="4" t="s">
        <v>77</v>
      </c>
      <c r="B19" s="4" t="s">
        <v>100</v>
      </c>
      <c r="C19" s="4" t="s">
        <v>17</v>
      </c>
      <c r="D19">
        <v>0.27581838516030199</v>
      </c>
      <c r="E19" s="3">
        <v>1.1462811452941164</v>
      </c>
      <c r="F19" s="1">
        <v>6.5989543547872297E-3</v>
      </c>
      <c r="G19" s="7">
        <v>3.3545193488750846E-2</v>
      </c>
      <c r="H19" s="5">
        <v>1.5163905740255701E-2</v>
      </c>
      <c r="I19" s="7">
        <v>2.8676290123968457E-2</v>
      </c>
      <c r="J19" s="5">
        <v>2.3242474536287498E-3</v>
      </c>
      <c r="K19" s="5">
        <v>3.6699901061866399E-3</v>
      </c>
    </row>
    <row r="20" spans="1:11" x14ac:dyDescent="0.2">
      <c r="A20" s="4" t="s">
        <v>77</v>
      </c>
      <c r="B20" s="4" t="s">
        <v>100</v>
      </c>
      <c r="C20" s="4" t="s">
        <v>18</v>
      </c>
      <c r="D20">
        <v>0.28951445487711902</v>
      </c>
      <c r="E20" s="3">
        <v>1.2032010147650971</v>
      </c>
      <c r="F20" s="1">
        <v>1.34123110000814E-2</v>
      </c>
      <c r="G20" s="7">
        <v>6.8180281820351921E-2</v>
      </c>
      <c r="H20" s="5">
        <v>1.6350780712815E-2</v>
      </c>
      <c r="I20" s="7">
        <v>3.0920775920502672E-2</v>
      </c>
      <c r="J20" s="5">
        <v>3.8333946584069899E-3</v>
      </c>
      <c r="K20" s="5">
        <v>6.0529357351764663E-3</v>
      </c>
    </row>
    <row r="21" spans="1:11" x14ac:dyDescent="0.2">
      <c r="A21" s="4" t="s">
        <v>78</v>
      </c>
      <c r="B21" s="4" t="s">
        <v>100</v>
      </c>
      <c r="C21" s="4" t="s">
        <v>19</v>
      </c>
      <c r="D21" s="1">
        <v>0.31686266687039599</v>
      </c>
      <c r="E21" s="7">
        <v>1.3168581944602809</v>
      </c>
      <c r="F21" s="1">
        <v>0.125354741012214</v>
      </c>
      <c r="G21" s="7">
        <v>0.63722959970717252</v>
      </c>
      <c r="H21">
        <v>0.81104061080656198</v>
      </c>
      <c r="I21" s="3">
        <v>1.5337496985402244</v>
      </c>
      <c r="J21" s="5">
        <v>2.1492951661148201E-3</v>
      </c>
      <c r="K21" s="5">
        <v>3.3937401900133854E-3</v>
      </c>
    </row>
    <row r="22" spans="1:11" x14ac:dyDescent="0.2">
      <c r="A22" s="4" t="s">
        <v>78</v>
      </c>
      <c r="B22" s="4" t="s">
        <v>100</v>
      </c>
      <c r="C22" s="4" t="s">
        <v>20</v>
      </c>
      <c r="D22">
        <v>0.31827554054183599</v>
      </c>
      <c r="E22" s="3">
        <v>1.3227299946642914</v>
      </c>
      <c r="F22">
        <v>0.77384068957880103</v>
      </c>
      <c r="G22" s="3">
        <v>3.9337498436487133</v>
      </c>
      <c r="H22">
        <v>0.79235316551854695</v>
      </c>
      <c r="I22" s="3">
        <v>1.4984100827490046</v>
      </c>
      <c r="J22" s="5">
        <v>1.94390785886642E-3</v>
      </c>
      <c r="K22" s="5">
        <v>3.069433333460261E-3</v>
      </c>
    </row>
    <row r="23" spans="1:11" x14ac:dyDescent="0.2">
      <c r="A23" s="4" t="s">
        <v>79</v>
      </c>
      <c r="B23" s="4" t="s">
        <v>100</v>
      </c>
      <c r="C23" s="4" t="s">
        <v>21</v>
      </c>
      <c r="D23">
        <v>0.29493172955168401</v>
      </c>
      <c r="E23" s="3">
        <v>1.2257148142521188</v>
      </c>
      <c r="F23" s="1">
        <v>5.0244129982331704E-3</v>
      </c>
      <c r="G23" s="7">
        <v>2.5541153511821926E-2</v>
      </c>
      <c r="H23" s="5">
        <v>7.95414609005945E-3</v>
      </c>
      <c r="I23" s="7">
        <v>1.5041995437985877E-2</v>
      </c>
      <c r="J23" s="5">
        <v>3.3378826452231001E-3</v>
      </c>
      <c r="K23" s="5">
        <v>5.2705215464280549E-3</v>
      </c>
    </row>
    <row r="24" spans="1:11" x14ac:dyDescent="0.2">
      <c r="A24" s="4" t="s">
        <v>79</v>
      </c>
      <c r="B24" s="4" t="s">
        <v>100</v>
      </c>
      <c r="C24" s="4" t="s">
        <v>22</v>
      </c>
      <c r="D24">
        <v>0.28141902033064498</v>
      </c>
      <c r="E24" s="3">
        <v>1.1695569776636812</v>
      </c>
      <c r="F24" s="1">
        <v>1.15941504684743E-2</v>
      </c>
      <c r="G24" s="7">
        <v>5.893782558452048E-2</v>
      </c>
      <c r="H24" s="5">
        <v>4.61028317471553E-3</v>
      </c>
      <c r="I24" s="7">
        <v>8.7184542120190972E-3</v>
      </c>
      <c r="J24" s="5">
        <v>3.4236976036532999E-3</v>
      </c>
      <c r="K24" s="5">
        <v>5.4060234904701786E-3</v>
      </c>
    </row>
    <row r="25" spans="1:11" x14ac:dyDescent="0.2">
      <c r="A25" s="4" t="s">
        <v>80</v>
      </c>
      <c r="B25" s="4" t="s">
        <v>100</v>
      </c>
      <c r="C25" s="4" t="s">
        <v>23</v>
      </c>
      <c r="D25">
        <v>0.27053949595194499</v>
      </c>
      <c r="E25" s="3">
        <v>1.1243424657382941</v>
      </c>
      <c r="F25">
        <v>0.27360013003733102</v>
      </c>
      <c r="G25" s="3">
        <v>1.3908217586005087</v>
      </c>
      <c r="H25" s="5">
        <v>1.9033457076396101E-2</v>
      </c>
      <c r="I25" s="7">
        <v>3.5993954759021826E-2</v>
      </c>
      <c r="J25" s="5">
        <v>3.8312721892587499E-3</v>
      </c>
      <c r="K25" s="5">
        <v>6.0495843533076533E-3</v>
      </c>
    </row>
    <row r="26" spans="1:11" x14ac:dyDescent="0.2">
      <c r="A26" s="4" t="s">
        <v>80</v>
      </c>
      <c r="B26" s="4" t="s">
        <v>100</v>
      </c>
      <c r="C26" s="4" t="s">
        <v>24</v>
      </c>
      <c r="D26">
        <v>0.26847177298635799</v>
      </c>
      <c r="E26" s="3">
        <v>1.1157491595025024</v>
      </c>
      <c r="F26">
        <v>0.27537216827864902</v>
      </c>
      <c r="G26" s="3">
        <v>1.3998297563041684</v>
      </c>
      <c r="H26" s="5">
        <v>3.0918734441781E-2</v>
      </c>
      <c r="I26" s="7">
        <v>5.847006795648263E-2</v>
      </c>
      <c r="J26" s="5">
        <v>3.1955663135357498E-3</v>
      </c>
      <c r="K26" s="5">
        <v>5.0458038519218583E-3</v>
      </c>
    </row>
    <row r="27" spans="1:11" x14ac:dyDescent="0.2">
      <c r="A27" s="4" t="s">
        <v>80</v>
      </c>
      <c r="B27" s="4" t="s">
        <v>100</v>
      </c>
      <c r="C27" s="4" t="s">
        <v>25</v>
      </c>
      <c r="D27">
        <v>0.27841913088367998</v>
      </c>
      <c r="E27" s="3">
        <v>1.1570896553384336</v>
      </c>
      <c r="F27">
        <v>0.27747095719637999</v>
      </c>
      <c r="G27" s="3">
        <v>1.4104987618089961</v>
      </c>
      <c r="H27" s="5">
        <v>8.8884530482619996E-3</v>
      </c>
      <c r="I27" s="7">
        <v>1.680885272773628E-2</v>
      </c>
      <c r="J27" s="5">
        <v>3.4446425544080801E-3</v>
      </c>
      <c r="K27" s="5">
        <v>5.4390955981429654E-3</v>
      </c>
    </row>
    <row r="28" spans="1:11" x14ac:dyDescent="0.2">
      <c r="A28" s="4" t="s">
        <v>81</v>
      </c>
      <c r="B28" s="4" t="s">
        <v>99</v>
      </c>
      <c r="C28" s="4" t="s">
        <v>26</v>
      </c>
      <c r="D28">
        <v>0.28824140126557801</v>
      </c>
      <c r="E28" s="3">
        <v>1.1979102965593114</v>
      </c>
      <c r="F28" s="1">
        <v>7.9236541843704003E-2</v>
      </c>
      <c r="G28" s="7">
        <v>0.4027918643804978</v>
      </c>
      <c r="H28" s="5">
        <v>8.3584169880764596E-3</v>
      </c>
      <c r="I28" s="7">
        <v>1.5806507547121262E-2</v>
      </c>
      <c r="J28" s="5">
        <v>3.27653449659593E-3</v>
      </c>
      <c r="K28" s="5">
        <v>5.1736527306128245E-3</v>
      </c>
    </row>
    <row r="29" spans="1:11" x14ac:dyDescent="0.2">
      <c r="A29" s="4" t="s">
        <v>81</v>
      </c>
      <c r="B29" s="4" t="s">
        <v>107</v>
      </c>
      <c r="C29" s="4" t="s">
        <v>27</v>
      </c>
      <c r="D29" s="1">
        <v>0.30193071192036303</v>
      </c>
      <c r="E29" s="7">
        <v>1.254802075860151</v>
      </c>
      <c r="F29">
        <v>1.2467692902598999</v>
      </c>
      <c r="G29" s="3">
        <v>6.3378400317711261</v>
      </c>
      <c r="H29" s="5">
        <v>1.9285706885601099E-2</v>
      </c>
      <c r="I29" s="7">
        <v>3.6470981511652921E-2</v>
      </c>
      <c r="J29" s="5">
        <v>3.9545527945250699E-3</v>
      </c>
      <c r="K29" s="5">
        <v>6.2442446081379735E-3</v>
      </c>
    </row>
    <row r="30" spans="1:11" x14ac:dyDescent="0.2">
      <c r="A30" s="4" t="s">
        <v>81</v>
      </c>
      <c r="B30" s="4" t="s">
        <v>99</v>
      </c>
      <c r="C30" s="4" t="s">
        <v>28</v>
      </c>
      <c r="D30">
        <v>0.28107282630265501</v>
      </c>
      <c r="E30" s="3">
        <v>1.1681182204660141</v>
      </c>
      <c r="F30" s="1">
        <v>1.4380315140988399E-2</v>
      </c>
      <c r="G30" s="7">
        <v>7.3101044180388625E-2</v>
      </c>
      <c r="H30" s="5">
        <v>5.6886103058964499E-3</v>
      </c>
      <c r="I30" s="7">
        <v>1.0757666417104279E-2</v>
      </c>
      <c r="J30" s="5">
        <v>3.3461823425128198E-3</v>
      </c>
      <c r="K30" s="5">
        <v>5.2836267805071802E-3</v>
      </c>
    </row>
    <row r="31" spans="1:11" x14ac:dyDescent="0.2">
      <c r="A31" s="4" t="s">
        <v>81</v>
      </c>
      <c r="B31" s="4" t="s">
        <v>99</v>
      </c>
      <c r="C31" s="4" t="s">
        <v>29</v>
      </c>
      <c r="D31">
        <v>0.27579989233225999</v>
      </c>
      <c r="E31" s="3">
        <v>1.1462042904459691</v>
      </c>
      <c r="F31" s="1">
        <v>1.09220158587175E-2</v>
      </c>
      <c r="G31" s="7">
        <v>5.5521089489290305E-2</v>
      </c>
      <c r="H31" s="5">
        <v>7.2373911721055704E-3</v>
      </c>
      <c r="I31" s="7">
        <v>1.3686548343609514E-2</v>
      </c>
      <c r="J31" s="5">
        <v>3.9020327753713701E-3</v>
      </c>
      <c r="K31" s="5">
        <v>6.1613154215877713E-3</v>
      </c>
    </row>
    <row r="32" spans="1:11" x14ac:dyDescent="0.2">
      <c r="A32" s="4" t="s">
        <v>81</v>
      </c>
      <c r="B32" s="4" t="s">
        <v>107</v>
      </c>
      <c r="C32" s="4" t="s">
        <v>30</v>
      </c>
      <c r="D32" s="1">
        <v>0.30539494957656999</v>
      </c>
      <c r="E32" s="7">
        <v>1.2691991955656414</v>
      </c>
      <c r="F32" s="1">
        <v>4.8685636925402398E-2</v>
      </c>
      <c r="G32" s="7">
        <v>0.24748907523521649</v>
      </c>
      <c r="H32" s="5">
        <v>1.1903024554548201E-2</v>
      </c>
      <c r="I32" s="7">
        <v>2.2509674705560975E-2</v>
      </c>
      <c r="J32" s="5">
        <v>2.6266006954759401E-3</v>
      </c>
      <c r="K32" s="5">
        <v>4.1474063143533829E-3</v>
      </c>
    </row>
    <row r="33" spans="1:11" x14ac:dyDescent="0.2">
      <c r="A33" s="4" t="s">
        <v>81</v>
      </c>
      <c r="B33" s="4" t="s">
        <v>107</v>
      </c>
      <c r="C33" s="4" t="s">
        <v>31</v>
      </c>
      <c r="D33" s="1">
        <v>0.29460019589881897</v>
      </c>
      <c r="E33" s="7">
        <v>1.2243369845070537</v>
      </c>
      <c r="F33">
        <v>1.13615945838761</v>
      </c>
      <c r="G33" s="3">
        <v>5.7755648571864695</v>
      </c>
      <c r="H33" s="5">
        <v>1.3035231527186801E-2</v>
      </c>
      <c r="I33" s="7">
        <v>2.4650778467606452E-2</v>
      </c>
      <c r="J33" s="5">
        <v>2.1759575749223598E-3</v>
      </c>
      <c r="K33" s="5">
        <v>3.4358401722583928E-3</v>
      </c>
    </row>
    <row r="34" spans="1:11" x14ac:dyDescent="0.2">
      <c r="A34" s="4" t="s">
        <v>81</v>
      </c>
      <c r="B34" s="4" t="s">
        <v>99</v>
      </c>
      <c r="C34" s="4" t="s">
        <v>32</v>
      </c>
      <c r="D34">
        <v>0.27870179013788599</v>
      </c>
      <c r="E34" s="3">
        <v>1.1582643666378669</v>
      </c>
      <c r="F34" s="1">
        <v>3.5720781575623701E-3</v>
      </c>
      <c r="G34" s="7">
        <v>1.8158339414098567E-2</v>
      </c>
      <c r="H34" s="5">
        <v>3.2656964125436401E-3</v>
      </c>
      <c r="I34" s="7">
        <v>6.1757214392527127E-3</v>
      </c>
      <c r="J34" s="5">
        <v>3.78286462297878E-3</v>
      </c>
      <c r="K34" s="5">
        <v>5.9731487358200674E-3</v>
      </c>
    </row>
    <row r="35" spans="1:11" x14ac:dyDescent="0.2">
      <c r="A35" s="4" t="s">
        <v>81</v>
      </c>
      <c r="B35" s="4" t="s">
        <v>103</v>
      </c>
      <c r="C35" s="4" t="s">
        <v>33</v>
      </c>
      <c r="D35">
        <v>0.27388647352678902</v>
      </c>
      <c r="E35" s="3">
        <v>1.1382522610753096</v>
      </c>
      <c r="F35" s="1">
        <v>3.1386645976144499E-3</v>
      </c>
      <c r="G35" s="7">
        <v>1.5955120396747131E-2</v>
      </c>
      <c r="H35" s="5">
        <v>4.0748589840659899E-3</v>
      </c>
      <c r="I35" s="7">
        <v>7.7059195990072989E-3</v>
      </c>
      <c r="J35" s="5">
        <v>6.4595608224524703E-3</v>
      </c>
      <c r="K35" s="5">
        <v>1.0199655923769821E-2</v>
      </c>
    </row>
    <row r="36" spans="1:11" x14ac:dyDescent="0.2">
      <c r="A36" s="4" t="s">
        <v>82</v>
      </c>
      <c r="B36" s="4" t="s">
        <v>106</v>
      </c>
      <c r="C36" s="4" t="s">
        <v>34</v>
      </c>
      <c r="D36" s="1">
        <v>0.37642146124196402</v>
      </c>
      <c r="E36" s="7">
        <v>1.5643802114748444</v>
      </c>
      <c r="F36">
        <v>0.65007365889350999</v>
      </c>
      <c r="G36" s="3">
        <v>3.3045912271999835</v>
      </c>
      <c r="H36">
        <v>1.33092230220284</v>
      </c>
      <c r="I36" s="3">
        <v>2.5168920675304256</v>
      </c>
      <c r="J36" s="5">
        <v>1.88636985343753E-3</v>
      </c>
      <c r="K36" s="5">
        <v>2.9785807392908844E-3</v>
      </c>
    </row>
    <row r="37" spans="1:11" x14ac:dyDescent="0.2">
      <c r="A37" s="4" t="s">
        <v>82</v>
      </c>
      <c r="B37" s="4" t="s">
        <v>100</v>
      </c>
      <c r="C37" s="4" t="s">
        <v>35</v>
      </c>
      <c r="D37">
        <v>0.29165080082887701</v>
      </c>
      <c r="E37" s="3">
        <v>1.2120795131396791</v>
      </c>
      <c r="F37" s="1">
        <v>6.1207963888340898E-2</v>
      </c>
      <c r="G37" s="7">
        <v>0.31114520290587344</v>
      </c>
      <c r="H37" s="5">
        <v>3.6787916133428897E-2</v>
      </c>
      <c r="I37" s="7">
        <v>6.9569210872754875E-2</v>
      </c>
      <c r="J37" s="5">
        <v>5.5443234841971098E-3</v>
      </c>
      <c r="K37" s="5">
        <v>8.7544948369132382E-3</v>
      </c>
    </row>
    <row r="38" spans="1:11" x14ac:dyDescent="0.2">
      <c r="A38" s="4" t="s">
        <v>82</v>
      </c>
      <c r="B38" s="4" t="s">
        <v>100</v>
      </c>
      <c r="C38" s="4" t="s">
        <v>36</v>
      </c>
      <c r="D38">
        <v>0.27220841786091199</v>
      </c>
      <c r="E38" s="3">
        <v>1.1312783837921443</v>
      </c>
      <c r="F38" s="1">
        <v>0.16272824655090401</v>
      </c>
      <c r="G38" s="7">
        <v>0.827214468103596</v>
      </c>
      <c r="H38" s="5">
        <v>1.0222275918288601E-2</v>
      </c>
      <c r="I38" s="7">
        <v>1.9331230026173783E-2</v>
      </c>
      <c r="J38" s="5">
        <v>3.23812804115545E-3</v>
      </c>
      <c r="K38" s="5">
        <v>5.1130088816714403E-3</v>
      </c>
    </row>
    <row r="39" spans="1:11" x14ac:dyDescent="0.2">
      <c r="A39" s="4" t="s">
        <v>82</v>
      </c>
      <c r="B39" s="4" t="s">
        <v>100</v>
      </c>
      <c r="C39" s="4" t="s">
        <v>37</v>
      </c>
      <c r="D39">
        <v>0.266976977313926</v>
      </c>
      <c r="E39" s="3">
        <v>1.109536897421495</v>
      </c>
      <c r="F39" s="1">
        <v>6.07266541161973E-2</v>
      </c>
      <c r="G39" s="7">
        <v>0.3086985077832029</v>
      </c>
      <c r="H39" s="5">
        <v>2.0776300555017599E-2</v>
      </c>
      <c r="I39" s="7">
        <v>3.9289826290387179E-2</v>
      </c>
      <c r="J39" s="5">
        <v>2.9782274963763601E-3</v>
      </c>
      <c r="K39" s="5">
        <v>4.7026255438548928E-3</v>
      </c>
    </row>
    <row r="40" spans="1:11" x14ac:dyDescent="0.2">
      <c r="A40" s="4" t="s">
        <v>82</v>
      </c>
      <c r="B40" s="4" t="s">
        <v>106</v>
      </c>
      <c r="C40" s="4" t="s">
        <v>38</v>
      </c>
      <c r="D40">
        <v>0.27902332132275398</v>
      </c>
      <c r="E40" s="3">
        <v>1.1596006268535304</v>
      </c>
      <c r="F40">
        <v>0.63634160714653798</v>
      </c>
      <c r="G40" s="3">
        <v>3.2347855719274117</v>
      </c>
      <c r="H40">
        <v>0.80003256912076703</v>
      </c>
      <c r="I40" s="3">
        <v>1.512932515784954</v>
      </c>
      <c r="J40" s="5">
        <v>1.28929724522612E-2</v>
      </c>
      <c r="K40" s="5">
        <v>2.0358022234362928E-2</v>
      </c>
    </row>
    <row r="41" spans="1:11" x14ac:dyDescent="0.2">
      <c r="A41" s="4" t="s">
        <v>82</v>
      </c>
      <c r="B41" s="4" t="s">
        <v>100</v>
      </c>
      <c r="C41" s="4" t="s">
        <v>39</v>
      </c>
      <c r="D41">
        <v>0.26799333467890102</v>
      </c>
      <c r="E41" s="3">
        <v>1.1137608046990124</v>
      </c>
      <c r="F41" s="1">
        <v>6.6409272698787297E-2</v>
      </c>
      <c r="G41" s="7">
        <v>0.33758559043705749</v>
      </c>
      <c r="H41" s="5">
        <v>4.2643091355294697E-2</v>
      </c>
      <c r="I41" s="7">
        <v>8.0641866312913507E-2</v>
      </c>
      <c r="J41" s="5">
        <v>3.1669551357794302E-3</v>
      </c>
      <c r="K41" s="5">
        <v>5.0006267606753545E-3</v>
      </c>
    </row>
    <row r="42" spans="1:11" x14ac:dyDescent="0.2">
      <c r="A42" s="4" t="s">
        <v>82</v>
      </c>
      <c r="B42" s="4" t="s">
        <v>100</v>
      </c>
      <c r="C42" s="4" t="s">
        <v>40</v>
      </c>
      <c r="D42">
        <v>0.27053628340212199</v>
      </c>
      <c r="E42" s="3">
        <v>1.1243291146149152</v>
      </c>
      <c r="F42" s="1">
        <v>2.8456531560629699E-2</v>
      </c>
      <c r="G42" s="7">
        <v>0.14465622974457545</v>
      </c>
      <c r="H42" s="5">
        <v>1.38543218873444E-2</v>
      </c>
      <c r="I42" s="7">
        <v>2.619975095582696E-2</v>
      </c>
      <c r="J42" s="5">
        <v>5.2493594098795603E-3</v>
      </c>
      <c r="K42" s="5">
        <v>8.288746135011545E-3</v>
      </c>
    </row>
    <row r="43" spans="1:11" x14ac:dyDescent="0.2">
      <c r="A43" s="4" t="s">
        <v>83</v>
      </c>
      <c r="B43" s="4" t="s">
        <v>100</v>
      </c>
      <c r="C43" s="4" t="s">
        <v>41</v>
      </c>
      <c r="D43">
        <v>0.24062018841767799</v>
      </c>
      <c r="E43" s="3">
        <v>1</v>
      </c>
      <c r="F43" s="1">
        <v>7.3552280639115602E-3</v>
      </c>
      <c r="G43" s="7">
        <v>3.7389643160482045E-2</v>
      </c>
      <c r="H43" s="5">
        <v>3.6265182824116201E-3</v>
      </c>
      <c r="I43" s="7">
        <v>6.8580675841472078E-3</v>
      </c>
      <c r="J43" s="5">
        <v>6.6440180531704201E-3</v>
      </c>
      <c r="K43" s="5">
        <v>1.0490914159071987E-2</v>
      </c>
    </row>
    <row r="44" spans="1:11" x14ac:dyDescent="0.2">
      <c r="A44" s="4" t="s">
        <v>83</v>
      </c>
      <c r="B44" s="4" t="s">
        <v>100</v>
      </c>
      <c r="C44" s="4" t="s">
        <v>42</v>
      </c>
      <c r="D44">
        <v>0.24277104204583799</v>
      </c>
      <c r="E44" s="3">
        <v>1.0089387912223993</v>
      </c>
      <c r="F44" s="1">
        <v>6.4415696972061698E-3</v>
      </c>
      <c r="G44" s="7">
        <v>3.2745142676626732E-2</v>
      </c>
      <c r="H44" s="5">
        <v>5.5735546979059003E-3</v>
      </c>
      <c r="I44" s="7">
        <v>1.0540086062039968E-2</v>
      </c>
      <c r="J44" s="5">
        <v>1.3156696606098001E-2</v>
      </c>
      <c r="K44" s="5">
        <v>2.0774443056436935E-2</v>
      </c>
    </row>
    <row r="45" spans="1:11" x14ac:dyDescent="0.2">
      <c r="A45" s="4" t="s">
        <v>83</v>
      </c>
      <c r="B45" s="4" t="s">
        <v>100</v>
      </c>
      <c r="C45" s="4" t="s">
        <v>43</v>
      </c>
      <c r="D45">
        <v>0.24839425972488599</v>
      </c>
      <c r="E45" s="3">
        <v>1.0323084748554576</v>
      </c>
      <c r="F45" s="1">
        <v>9.2006429070106907E-3</v>
      </c>
      <c r="G45" s="7">
        <v>4.6770644248004964E-2</v>
      </c>
      <c r="H45" s="5">
        <v>1.04565299970208E-2</v>
      </c>
      <c r="I45" s="7">
        <v>1.9774225257053808E-2</v>
      </c>
      <c r="J45" s="5">
        <v>5.2181183818851102E-3</v>
      </c>
      <c r="K45" s="5">
        <v>8.2394165064181152E-3</v>
      </c>
    </row>
    <row r="46" spans="1:11" x14ac:dyDescent="0.2">
      <c r="A46" s="4" t="s">
        <v>83</v>
      </c>
      <c r="B46" s="4" t="s">
        <v>100</v>
      </c>
      <c r="C46" s="4" t="s">
        <v>44</v>
      </c>
      <c r="D46">
        <v>0.24756405261764</v>
      </c>
      <c r="E46" s="3">
        <v>1.0288581945082205</v>
      </c>
      <c r="F46" s="1">
        <v>1.6721065742344901E-2</v>
      </c>
      <c r="G46" s="7">
        <v>8.5000040234884833E-2</v>
      </c>
      <c r="H46" s="5">
        <v>1.04700095116719E-2</v>
      </c>
      <c r="I46" s="7">
        <v>1.9799716214297037E-2</v>
      </c>
      <c r="J46" s="5">
        <v>5.7147385416238599E-3</v>
      </c>
      <c r="K46" s="5">
        <v>9.0235804601866802E-3</v>
      </c>
    </row>
    <row r="47" spans="1:11" x14ac:dyDescent="0.2">
      <c r="A47" s="4" t="s">
        <v>84</v>
      </c>
      <c r="B47" s="4" t="s">
        <v>100</v>
      </c>
      <c r="C47" s="4" t="s">
        <v>45</v>
      </c>
      <c r="D47">
        <v>0.281321337366357</v>
      </c>
      <c r="E47" s="3">
        <v>1.1691510143697019</v>
      </c>
      <c r="F47">
        <v>0.19671832738124301</v>
      </c>
      <c r="G47" s="3">
        <v>1</v>
      </c>
      <c r="H47" s="5">
        <v>3.2325620172980601E-2</v>
      </c>
      <c r="I47" s="7">
        <v>6.1130613602849257E-2</v>
      </c>
      <c r="J47" s="5">
        <v>2.8095349732986498E-3</v>
      </c>
      <c r="K47" s="5">
        <v>4.4362598048212614E-3</v>
      </c>
    </row>
    <row r="48" spans="1:11" x14ac:dyDescent="0.2">
      <c r="A48" s="4" t="s">
        <v>84</v>
      </c>
      <c r="B48" s="4" t="s">
        <v>100</v>
      </c>
      <c r="C48" s="4" t="s">
        <v>46</v>
      </c>
      <c r="D48">
        <v>0.27850446599982198</v>
      </c>
      <c r="E48" s="3">
        <v>1.1574443018737188</v>
      </c>
      <c r="F48">
        <v>0.20119876616685201</v>
      </c>
      <c r="G48" s="3">
        <v>1.0227759093179247</v>
      </c>
      <c r="H48" s="5">
        <v>1.24341780632554E-2</v>
      </c>
      <c r="I48" s="7">
        <v>2.3514133080398816E-2</v>
      </c>
      <c r="J48" s="5">
        <v>5.0404305689840199E-3</v>
      </c>
      <c r="K48" s="5">
        <v>7.9588471916840799E-3</v>
      </c>
    </row>
    <row r="49" spans="1:11" x14ac:dyDescent="0.2">
      <c r="A49" s="4" t="s">
        <v>84</v>
      </c>
      <c r="B49" s="4" t="s">
        <v>100</v>
      </c>
      <c r="C49" s="4" t="s">
        <v>47</v>
      </c>
      <c r="D49">
        <v>0.27901046887462</v>
      </c>
      <c r="E49" s="3">
        <v>1.1595472130139914</v>
      </c>
      <c r="F49">
        <v>0.20971759334942999</v>
      </c>
      <c r="G49" s="3">
        <v>1.0660806043912432</v>
      </c>
      <c r="H49" s="5">
        <v>5.59063508057887E-3</v>
      </c>
      <c r="I49" s="7">
        <v>1.0572386579950613E-2</v>
      </c>
      <c r="J49" s="5">
        <v>9.2646316938936497E-3</v>
      </c>
      <c r="K49" s="5">
        <v>1.4628866905272228E-2</v>
      </c>
    </row>
    <row r="50" spans="1:11" x14ac:dyDescent="0.2">
      <c r="A50" s="4" t="s">
        <v>85</v>
      </c>
      <c r="B50" s="4" t="s">
        <v>100</v>
      </c>
      <c r="C50" s="4" t="s">
        <v>48</v>
      </c>
      <c r="D50">
        <v>0.28327551016493302</v>
      </c>
      <c r="E50" s="3">
        <v>1.1772724143712008</v>
      </c>
      <c r="F50" s="1">
        <v>0.17225207032930101</v>
      </c>
      <c r="G50" s="7">
        <v>0.87562797336861231</v>
      </c>
      <c r="H50" s="5">
        <v>2.7062629507445202E-2</v>
      </c>
      <c r="I50" s="7">
        <v>5.1177831659344114E-2</v>
      </c>
      <c r="J50" s="5">
        <v>5.4725926413393298E-3</v>
      </c>
      <c r="K50" s="5">
        <v>8.6412317318228238E-3</v>
      </c>
    </row>
    <row r="51" spans="1:11" x14ac:dyDescent="0.2">
      <c r="A51" s="4" t="s">
        <v>85</v>
      </c>
      <c r="B51" s="4" t="s">
        <v>100</v>
      </c>
      <c r="C51" s="4" t="s">
        <v>49</v>
      </c>
      <c r="D51">
        <v>0.28692694522759499</v>
      </c>
      <c r="E51" s="3">
        <v>1.1924475128809056</v>
      </c>
      <c r="F51" s="1">
        <v>0.172520143388144</v>
      </c>
      <c r="G51" s="7">
        <v>0.87699069875577695</v>
      </c>
      <c r="H51" s="5">
        <v>1.1628300671591299E-2</v>
      </c>
      <c r="I51" s="7">
        <v>2.1990147487006631E-2</v>
      </c>
      <c r="J51" s="5">
        <v>2.7472271283701202E-3</v>
      </c>
      <c r="K51" s="5">
        <v>4.337875627151838E-3</v>
      </c>
    </row>
    <row r="52" spans="1:11" x14ac:dyDescent="0.2">
      <c r="A52" s="4" t="s">
        <v>86</v>
      </c>
      <c r="B52" s="4" t="s">
        <v>100</v>
      </c>
      <c r="C52" s="4" t="s">
        <v>50</v>
      </c>
      <c r="D52" s="1">
        <v>0.28817079494099201</v>
      </c>
      <c r="E52" s="7">
        <v>1.1976168618103391</v>
      </c>
      <c r="F52">
        <v>0.22132709179181001</v>
      </c>
      <c r="G52" s="3">
        <v>1.1250964500266152</v>
      </c>
      <c r="H52" s="5">
        <v>5.5891721412232604E-3</v>
      </c>
      <c r="I52" s="7">
        <v>1.0569620031931005E-2</v>
      </c>
      <c r="J52" s="5">
        <v>2.0657800148126001E-3</v>
      </c>
      <c r="K52" s="5">
        <v>3.2618696447677393E-3</v>
      </c>
    </row>
    <row r="53" spans="1:11" x14ac:dyDescent="0.2">
      <c r="A53" s="4" t="s">
        <v>86</v>
      </c>
      <c r="B53" s="4" t="s">
        <v>100</v>
      </c>
      <c r="C53" s="4" t="s">
        <v>51</v>
      </c>
      <c r="D53" s="1">
        <v>0.28494727987097301</v>
      </c>
      <c r="E53" s="7">
        <v>1.1842201676625335</v>
      </c>
      <c r="F53">
        <v>0.21446921624194301</v>
      </c>
      <c r="G53" s="3">
        <v>1.0902350538305388</v>
      </c>
      <c r="H53" s="5">
        <v>2.8620619823835E-3</v>
      </c>
      <c r="I53" s="7">
        <v>5.4124129472612765E-3</v>
      </c>
      <c r="J53" s="5">
        <v>1.9263029229593001E-3</v>
      </c>
      <c r="K53" s="5">
        <v>3.0416351140846488E-3</v>
      </c>
    </row>
    <row r="54" spans="1:11" x14ac:dyDescent="0.2">
      <c r="A54" s="4" t="s">
        <v>87</v>
      </c>
      <c r="B54" s="4" t="s">
        <v>107</v>
      </c>
      <c r="C54" s="4" t="s">
        <v>52</v>
      </c>
      <c r="D54" s="1">
        <v>0.43665612808037102</v>
      </c>
      <c r="E54" s="7">
        <v>1.8147111052976408</v>
      </c>
      <c r="F54">
        <v>1.51196845186263</v>
      </c>
      <c r="G54" s="3">
        <v>7.6859562196887374</v>
      </c>
      <c r="H54" s="5">
        <v>0.11984378487229801</v>
      </c>
      <c r="I54" s="7">
        <v>0.22663522204764963</v>
      </c>
      <c r="J54" s="5">
        <v>6.1987990349691602E-2</v>
      </c>
      <c r="K54" s="5">
        <v>9.7879126824720081E-2</v>
      </c>
    </row>
    <row r="55" spans="1:11" x14ac:dyDescent="0.2">
      <c r="A55" s="4" t="s">
        <v>87</v>
      </c>
      <c r="B55" s="4" t="s">
        <v>99</v>
      </c>
      <c r="C55" s="4" t="s">
        <v>53</v>
      </c>
      <c r="D55">
        <v>0.45217116993309903</v>
      </c>
      <c r="E55" s="3">
        <v>1.8791904906507784</v>
      </c>
      <c r="F55" s="1">
        <v>0.23608315115952899</v>
      </c>
      <c r="G55" s="7">
        <v>1.200107556333561</v>
      </c>
      <c r="H55" s="5">
        <v>6.9819687718986598E-2</v>
      </c>
      <c r="I55" s="7">
        <v>0.1320352194012501</v>
      </c>
      <c r="J55" s="5">
        <v>5.9576718657022902E-2</v>
      </c>
      <c r="K55" s="5">
        <v>9.4071725318651545E-2</v>
      </c>
    </row>
    <row r="56" spans="1:11" x14ac:dyDescent="0.2">
      <c r="A56" s="4" t="s">
        <v>87</v>
      </c>
      <c r="B56" s="4" t="s">
        <v>111</v>
      </c>
      <c r="C56" s="4" t="s">
        <v>54</v>
      </c>
      <c r="D56" s="1">
        <v>0.420993209374872</v>
      </c>
      <c r="E56" s="7">
        <v>1.7496171545011652</v>
      </c>
      <c r="F56" s="1">
        <v>9.1208485290272298E-2</v>
      </c>
      <c r="G56" s="7">
        <v>0.46365016673565401</v>
      </c>
      <c r="H56" s="5">
        <v>7.5606009648790495E-2</v>
      </c>
      <c r="I56" s="7">
        <v>0.14297766716187166</v>
      </c>
      <c r="J56">
        <v>1.0723520923208101</v>
      </c>
      <c r="K56">
        <v>1.6932455117984753</v>
      </c>
    </row>
    <row r="57" spans="1:11" x14ac:dyDescent="0.2">
      <c r="A57" s="4" t="s">
        <v>87</v>
      </c>
      <c r="B57" s="4" t="s">
        <v>102</v>
      </c>
      <c r="C57" s="4" t="s">
        <v>55</v>
      </c>
      <c r="D57">
        <v>0.40517985631444298</v>
      </c>
      <c r="E57" s="3">
        <v>1.6838980094684153</v>
      </c>
      <c r="F57" s="1">
        <v>8.25653352839439E-2</v>
      </c>
      <c r="G57" s="7">
        <v>0.4197134877216146</v>
      </c>
      <c r="H57">
        <v>0.76334487633981896</v>
      </c>
      <c r="I57" s="3">
        <v>1.4435528361571281</v>
      </c>
      <c r="J57" s="5">
        <v>4.0722399413276301E-2</v>
      </c>
      <c r="K57" s="5">
        <v>6.4300727839272626E-2</v>
      </c>
    </row>
    <row r="58" spans="1:11" x14ac:dyDescent="0.2">
      <c r="A58" s="4" t="s">
        <v>88</v>
      </c>
      <c r="B58" s="4" t="s">
        <v>105</v>
      </c>
      <c r="C58" s="4" t="s">
        <v>56</v>
      </c>
      <c r="D58">
        <v>0.28851370364485901</v>
      </c>
      <c r="E58" s="3">
        <v>1.1990419654399305</v>
      </c>
      <c r="F58" s="1">
        <v>1.11997502670966E-2</v>
      </c>
      <c r="G58" s="7">
        <v>5.6932927481593107E-2</v>
      </c>
      <c r="H58" s="5">
        <v>8.7460464892972101E-2</v>
      </c>
      <c r="I58" s="7">
        <v>0.16539549299557529</v>
      </c>
      <c r="J58" s="5">
        <v>2.92783004420639E-3</v>
      </c>
      <c r="K58" s="5">
        <v>4.6230478936558845E-3</v>
      </c>
    </row>
    <row r="59" spans="1:11" x14ac:dyDescent="0.2">
      <c r="A59" s="4" t="s">
        <v>88</v>
      </c>
      <c r="B59" s="4" t="s">
        <v>100</v>
      </c>
      <c r="C59" s="4" t="s">
        <v>57</v>
      </c>
      <c r="D59" s="1">
        <v>0.31916596938892999</v>
      </c>
      <c r="E59" s="7">
        <v>1.3264305521817195</v>
      </c>
      <c r="F59" s="1">
        <v>8.8684347772118206E-3</v>
      </c>
      <c r="G59" s="7">
        <v>4.5081893971295639E-2</v>
      </c>
      <c r="H59">
        <v>1.29474889824187</v>
      </c>
      <c r="I59" s="3">
        <v>2.4484849536558975</v>
      </c>
      <c r="J59" s="5">
        <v>3.5699117952210299E-3</v>
      </c>
      <c r="K59" s="5">
        <v>5.6368959113907088E-3</v>
      </c>
    </row>
    <row r="60" spans="1:11" x14ac:dyDescent="0.2">
      <c r="A60" s="4" t="s">
        <v>88</v>
      </c>
      <c r="B60" s="4" t="s">
        <v>105</v>
      </c>
      <c r="C60" s="4" t="s">
        <v>58</v>
      </c>
      <c r="D60">
        <v>0.28485604139862902</v>
      </c>
      <c r="E60" s="3">
        <v>1.1838409872082916</v>
      </c>
      <c r="F60" s="1">
        <v>6.9906093566960998E-3</v>
      </c>
      <c r="G60" s="7">
        <v>3.5536136616026608E-2</v>
      </c>
      <c r="H60" s="5">
        <v>1.0402343235351601E-2</v>
      </c>
      <c r="I60" s="7">
        <v>1.9671753286763249E-2</v>
      </c>
      <c r="J60" s="5">
        <v>2.0519480183853198E-3</v>
      </c>
      <c r="K60" s="5">
        <v>3.2400289023125101E-3</v>
      </c>
    </row>
    <row r="61" spans="1:11" x14ac:dyDescent="0.2">
      <c r="A61" s="4" t="s">
        <v>88</v>
      </c>
      <c r="B61" s="4" t="s">
        <v>105</v>
      </c>
      <c r="C61" s="4" t="s">
        <v>59</v>
      </c>
      <c r="D61">
        <v>0.28254932524778298</v>
      </c>
      <c r="E61" s="3">
        <v>1.1742544426792765</v>
      </c>
      <c r="F61" s="1">
        <v>6.9871422594097298E-3</v>
      </c>
      <c r="G61" s="7">
        <v>3.5518511937469584E-2</v>
      </c>
      <c r="H61" s="5">
        <v>5.1802224075797199E-3</v>
      </c>
      <c r="I61" s="7">
        <v>9.7962598298196434E-3</v>
      </c>
      <c r="J61" s="5">
        <v>4.0242691674807702E-3</v>
      </c>
      <c r="K61" s="5">
        <v>6.3543268623261736E-3</v>
      </c>
    </row>
    <row r="62" spans="1:11" x14ac:dyDescent="0.2">
      <c r="A62" s="4" t="s">
        <v>88</v>
      </c>
      <c r="B62" s="4" t="s">
        <v>105</v>
      </c>
      <c r="C62" s="4" t="s">
        <v>60</v>
      </c>
      <c r="D62">
        <v>0.28178373256778699</v>
      </c>
      <c r="E62" s="3">
        <v>1.1710726951915427</v>
      </c>
      <c r="F62" s="1">
        <v>6.3935371651614101E-3</v>
      </c>
      <c r="G62" s="7">
        <v>3.2500973601563017E-2</v>
      </c>
      <c r="H62" s="5">
        <v>1.6460337648984601E-2</v>
      </c>
      <c r="I62" s="7">
        <v>3.1127957799664072E-2</v>
      </c>
      <c r="J62" s="5">
        <v>2.6449482537841298E-3</v>
      </c>
      <c r="K62" s="5">
        <v>4.1763771355792425E-3</v>
      </c>
    </row>
    <row r="63" spans="1:11" x14ac:dyDescent="0.2">
      <c r="A63" s="4" t="s">
        <v>89</v>
      </c>
      <c r="B63" s="4" t="s">
        <v>100</v>
      </c>
      <c r="C63" s="4" t="s">
        <v>61</v>
      </c>
      <c r="D63" s="1">
        <v>0.28580054761790902</v>
      </c>
      <c r="E63" s="7">
        <v>1.1877662863508576</v>
      </c>
      <c r="F63">
        <v>0.88360044816953498</v>
      </c>
      <c r="G63" s="3">
        <v>4.4917037468354657</v>
      </c>
      <c r="H63" s="5">
        <v>6.6356750563380997E-3</v>
      </c>
      <c r="I63" s="7">
        <v>1.2548649823031898E-2</v>
      </c>
      <c r="J63" s="5">
        <v>2.6195073769627502E-3</v>
      </c>
      <c r="K63" s="5">
        <v>4.1362059541151493E-3</v>
      </c>
    </row>
    <row r="64" spans="1:11" x14ac:dyDescent="0.2">
      <c r="A64" s="4" t="s">
        <v>89</v>
      </c>
      <c r="B64" s="4" t="s">
        <v>100</v>
      </c>
      <c r="C64" s="4" t="s">
        <v>62</v>
      </c>
      <c r="D64" s="1">
        <v>0.28421267346434997</v>
      </c>
      <c r="E64" s="7">
        <v>1.1811671968729509</v>
      </c>
      <c r="F64">
        <v>0.88567637124118903</v>
      </c>
      <c r="G64" s="3">
        <v>4.5022565158595276</v>
      </c>
      <c r="H64" s="5">
        <v>5.7008637350901897E-3</v>
      </c>
      <c r="I64" s="7">
        <v>1.0780838738047976E-2</v>
      </c>
      <c r="J64" s="5">
        <v>3.3208221861826398E-3</v>
      </c>
      <c r="K64" s="5">
        <v>5.2435830568159708E-3</v>
      </c>
    </row>
    <row r="65" spans="1:11" x14ac:dyDescent="0.2">
      <c r="A65" s="4" t="s">
        <v>88</v>
      </c>
      <c r="B65" s="4" t="s">
        <v>104</v>
      </c>
      <c r="C65" s="4" t="s">
        <v>63</v>
      </c>
      <c r="D65">
        <v>0.278754791222456</v>
      </c>
      <c r="E65" s="3">
        <v>1.1584846352899636</v>
      </c>
      <c r="F65" s="1">
        <v>6.16227515320385E-2</v>
      </c>
      <c r="G65" s="7">
        <v>0.31325373874602291</v>
      </c>
      <c r="H65" s="5">
        <v>6.6637952914423201E-3</v>
      </c>
      <c r="I65" s="7">
        <v>1.2601827680637679E-2</v>
      </c>
      <c r="J65" s="5">
        <v>4.1109434660869101E-3</v>
      </c>
      <c r="K65" s="5">
        <v>6.4911857057546448E-3</v>
      </c>
    </row>
    <row r="66" spans="1:11" x14ac:dyDescent="0.2">
      <c r="A66" s="4" t="s">
        <v>88</v>
      </c>
      <c r="B66" s="4" t="s">
        <v>104</v>
      </c>
      <c r="C66" s="4" t="s">
        <v>64</v>
      </c>
      <c r="D66">
        <v>0.282817712971621</v>
      </c>
      <c r="E66" s="3">
        <v>1.1753698425366323</v>
      </c>
      <c r="F66" s="1">
        <v>2.8537653820933599E-2</v>
      </c>
      <c r="G66" s="7">
        <v>0.14506860748987158</v>
      </c>
      <c r="H66" s="5">
        <v>4.5184908675481097E-3</v>
      </c>
      <c r="I66" s="7">
        <v>8.5448668212393282E-3</v>
      </c>
      <c r="J66" s="5">
        <v>1.8820422960433201E-3</v>
      </c>
      <c r="K66" s="5">
        <v>2.9717475198779045E-3</v>
      </c>
    </row>
    <row r="67" spans="1:11" x14ac:dyDescent="0.2">
      <c r="A67" s="4" t="s">
        <v>90</v>
      </c>
      <c r="B67" s="4" t="s">
        <v>100</v>
      </c>
      <c r="C67" s="4" t="s">
        <v>65</v>
      </c>
      <c r="D67" s="1">
        <v>0.35267018626076602</v>
      </c>
      <c r="E67" s="7">
        <v>1.4656716403554104</v>
      </c>
      <c r="F67" s="1">
        <v>2.49658865351907E-2</v>
      </c>
      <c r="G67" s="7">
        <v>0.12691184836482697</v>
      </c>
      <c r="H67" s="5">
        <v>1.79625821098429E-2</v>
      </c>
      <c r="I67" s="7">
        <v>3.3968835257925746E-2</v>
      </c>
      <c r="J67" s="5">
        <v>5.8777852049647803E-3</v>
      </c>
      <c r="K67" s="5">
        <v>9.2810313784930324E-3</v>
      </c>
    </row>
    <row r="68" spans="1:11" x14ac:dyDescent="0.2">
      <c r="A68" s="4" t="s">
        <v>91</v>
      </c>
      <c r="B68" s="4" t="s">
        <v>100</v>
      </c>
      <c r="C68" s="4" t="s">
        <v>66</v>
      </c>
      <c r="D68" s="1">
        <v>0.29781595886309398</v>
      </c>
      <c r="E68" s="7">
        <v>1.2377014614672868</v>
      </c>
      <c r="F68">
        <v>0.47569934131196201</v>
      </c>
      <c r="G68" s="3">
        <v>2.4181749999838584</v>
      </c>
      <c r="H68" s="5">
        <v>2.19205107019021E-2</v>
      </c>
      <c r="I68" s="7">
        <v>4.1453629119083422E-2</v>
      </c>
      <c r="J68" s="5">
        <v>1.055874466649E-2</v>
      </c>
      <c r="K68" s="5">
        <v>1.6672273169222901E-2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BF2E-5759-644F-BBF4-76E5909EBDC2}">
  <dimension ref="A1:M68"/>
  <sheetViews>
    <sheetView tabSelected="1" topLeftCell="A22" workbookViewId="0">
      <selection activeCell="C29" sqref="C29"/>
    </sheetView>
  </sheetViews>
  <sheetFormatPr baseColWidth="10" defaultRowHeight="16" x14ac:dyDescent="0.2"/>
  <cols>
    <col min="1" max="1" width="13.5" bestFit="1" customWidth="1"/>
    <col min="3" max="3" width="29.1640625" bestFit="1" customWidth="1"/>
    <col min="10" max="10" width="19.1640625" bestFit="1" customWidth="1"/>
  </cols>
  <sheetData>
    <row r="1" spans="1:13" x14ac:dyDescent="0.2">
      <c r="A1" t="s">
        <v>70</v>
      </c>
      <c r="B1" t="s">
        <v>72</v>
      </c>
      <c r="C1" t="s">
        <v>71</v>
      </c>
      <c r="D1" t="s">
        <v>68</v>
      </c>
      <c r="E1" t="s">
        <v>69</v>
      </c>
      <c r="F1" t="s">
        <v>95</v>
      </c>
      <c r="G1" t="s">
        <v>97</v>
      </c>
      <c r="H1" t="s">
        <v>94</v>
      </c>
      <c r="J1" t="s">
        <v>93</v>
      </c>
    </row>
    <row r="2" spans="1:13" x14ac:dyDescent="0.2">
      <c r="A2" s="5" t="s">
        <v>73</v>
      </c>
      <c r="C2" s="1" t="s">
        <v>0</v>
      </c>
      <c r="E2" s="1">
        <v>0.28274315372206799</v>
      </c>
      <c r="F2" s="2">
        <f>E2/$M$2</f>
        <v>1.1750599797190389</v>
      </c>
      <c r="G2" s="7">
        <f>E2/$M$3</f>
        <v>0.62530115257879282</v>
      </c>
      <c r="H2" s="1" t="s">
        <v>96</v>
      </c>
      <c r="I2" s="1"/>
      <c r="J2" s="1"/>
      <c r="L2" t="s">
        <v>92</v>
      </c>
      <c r="M2">
        <v>0.24062018841767799</v>
      </c>
    </row>
    <row r="3" spans="1:13" x14ac:dyDescent="0.2">
      <c r="A3" s="5" t="s">
        <v>73</v>
      </c>
      <c r="C3" s="1" t="s">
        <v>1</v>
      </c>
      <c r="E3" s="1">
        <v>0.28167655801796299</v>
      </c>
      <c r="F3" s="2">
        <f t="shared" ref="F3:F66" si="0">E3/$M$2</f>
        <v>1.1706272855585074</v>
      </c>
      <c r="G3" s="7">
        <f t="shared" ref="G3:G66" si="1">E3/$M$3</f>
        <v>0.6229423208464141</v>
      </c>
      <c r="H3" s="1"/>
      <c r="I3" s="1"/>
      <c r="J3" s="1"/>
      <c r="L3" t="s">
        <v>98</v>
      </c>
      <c r="M3">
        <f>MAX(E2:E68)</f>
        <v>0.45217116993309903</v>
      </c>
    </row>
    <row r="4" spans="1:13" x14ac:dyDescent="0.2">
      <c r="A4" t="s">
        <v>73</v>
      </c>
      <c r="B4" t="s">
        <v>101</v>
      </c>
      <c r="C4" t="s">
        <v>2</v>
      </c>
      <c r="D4">
        <v>2</v>
      </c>
      <c r="E4">
        <v>0.32511673972162097</v>
      </c>
      <c r="F4" s="3">
        <f t="shared" si="0"/>
        <v>1.3511615208166596</v>
      </c>
      <c r="G4" s="6">
        <f t="shared" si="1"/>
        <v>0.71901253626966888</v>
      </c>
    </row>
    <row r="5" spans="1:13" s="1" customFormat="1" x14ac:dyDescent="0.2">
      <c r="A5" s="1" t="s">
        <v>73</v>
      </c>
      <c r="C5" s="1" t="s">
        <v>3</v>
      </c>
      <c r="E5" s="1">
        <v>0.28888707286041398</v>
      </c>
      <c r="F5" s="2">
        <f t="shared" si="0"/>
        <v>1.2005936607403549</v>
      </c>
      <c r="G5" s="7">
        <f t="shared" si="1"/>
        <v>0.6388887484868977</v>
      </c>
    </row>
    <row r="6" spans="1:13" s="1" customFormat="1" x14ac:dyDescent="0.2">
      <c r="A6" s="1" t="s">
        <v>74</v>
      </c>
      <c r="C6" s="1" t="s">
        <v>4</v>
      </c>
      <c r="E6" s="1">
        <v>0.27497385018299803</v>
      </c>
      <c r="F6" s="2">
        <f t="shared" si="0"/>
        <v>1.1427713193611486</v>
      </c>
      <c r="G6" s="7">
        <f t="shared" si="1"/>
        <v>0.60811893474694945</v>
      </c>
    </row>
    <row r="7" spans="1:13" s="1" customFormat="1" x14ac:dyDescent="0.2">
      <c r="A7" s="1" t="s">
        <v>74</v>
      </c>
      <c r="C7" s="1" t="s">
        <v>5</v>
      </c>
      <c r="E7" s="1">
        <v>0.276919023023111</v>
      </c>
      <c r="F7" s="2">
        <f t="shared" si="0"/>
        <v>1.1508553161899453</v>
      </c>
      <c r="G7" s="7">
        <f t="shared" si="1"/>
        <v>0.61242078539435085</v>
      </c>
    </row>
    <row r="8" spans="1:13" s="1" customFormat="1" x14ac:dyDescent="0.2">
      <c r="A8" s="1" t="s">
        <v>74</v>
      </c>
      <c r="C8" s="1" t="s">
        <v>6</v>
      </c>
      <c r="E8" s="1">
        <v>0.27351023366214799</v>
      </c>
      <c r="F8" s="2">
        <f t="shared" si="0"/>
        <v>1.1366886355660988</v>
      </c>
      <c r="G8" s="7">
        <f t="shared" si="1"/>
        <v>0.60488207088173085</v>
      </c>
    </row>
    <row r="9" spans="1:13" s="1" customFormat="1" x14ac:dyDescent="0.2">
      <c r="A9" s="1" t="s">
        <v>74</v>
      </c>
      <c r="C9" s="1" t="s">
        <v>7</v>
      </c>
      <c r="E9" s="1">
        <v>0.28150694873644699</v>
      </c>
      <c r="F9" s="2">
        <f t="shared" si="0"/>
        <v>1.1699224017221537</v>
      </c>
      <c r="G9" s="7">
        <f t="shared" si="1"/>
        <v>0.62256722112136731</v>
      </c>
    </row>
    <row r="10" spans="1:13" s="1" customFormat="1" x14ac:dyDescent="0.2">
      <c r="A10" s="1" t="s">
        <v>75</v>
      </c>
      <c r="C10" s="1" t="s">
        <v>8</v>
      </c>
      <c r="E10" s="1">
        <v>0.27785496114646302</v>
      </c>
      <c r="F10" s="2">
        <f t="shared" si="0"/>
        <v>1.1547450069490905</v>
      </c>
      <c r="G10" s="7">
        <f t="shared" si="1"/>
        <v>0.6144906611086528</v>
      </c>
    </row>
    <row r="11" spans="1:13" s="1" customFormat="1" x14ac:dyDescent="0.2">
      <c r="A11" s="1" t="s">
        <v>75</v>
      </c>
      <c r="C11" s="1" t="s">
        <v>9</v>
      </c>
      <c r="E11" s="1">
        <v>0.27890123974089898</v>
      </c>
      <c r="F11" s="2">
        <f t="shared" si="0"/>
        <v>1.1590932646797334</v>
      </c>
      <c r="G11" s="7">
        <f t="shared" si="1"/>
        <v>0.61680456049898935</v>
      </c>
    </row>
    <row r="12" spans="1:13" s="1" customFormat="1" x14ac:dyDescent="0.2">
      <c r="A12" s="1" t="s">
        <v>75</v>
      </c>
      <c r="C12" s="1" t="s">
        <v>10</v>
      </c>
      <c r="E12" s="1">
        <v>0.28750292437184999</v>
      </c>
      <c r="F12" s="2">
        <f t="shared" si="0"/>
        <v>1.1948412403068653</v>
      </c>
      <c r="G12" s="7">
        <f t="shared" si="1"/>
        <v>0.63582763229771477</v>
      </c>
    </row>
    <row r="13" spans="1:13" x14ac:dyDescent="0.2">
      <c r="A13" t="s">
        <v>76</v>
      </c>
      <c r="B13" t="s">
        <v>100</v>
      </c>
      <c r="C13" t="s">
        <v>11</v>
      </c>
      <c r="D13">
        <v>2</v>
      </c>
      <c r="E13">
        <v>0.29356973287969401</v>
      </c>
      <c r="F13" s="3">
        <f t="shared" si="0"/>
        <v>1.2200544551569552</v>
      </c>
      <c r="G13" s="6">
        <f t="shared" si="1"/>
        <v>0.64924469404612661</v>
      </c>
    </row>
    <row r="14" spans="1:13" x14ac:dyDescent="0.2">
      <c r="A14" t="s">
        <v>76</v>
      </c>
      <c r="B14" t="s">
        <v>100</v>
      </c>
      <c r="C14" t="s">
        <v>12</v>
      </c>
      <c r="D14">
        <v>2</v>
      </c>
      <c r="E14">
        <v>0.28758377346271602</v>
      </c>
      <c r="F14" s="3">
        <f t="shared" si="0"/>
        <v>1.1951772432474235</v>
      </c>
      <c r="G14" s="6">
        <f t="shared" si="1"/>
        <v>0.63600643425644643</v>
      </c>
    </row>
    <row r="15" spans="1:13" x14ac:dyDescent="0.2">
      <c r="A15" t="s">
        <v>76</v>
      </c>
      <c r="B15" t="s">
        <v>100</v>
      </c>
      <c r="C15" t="s">
        <v>13</v>
      </c>
      <c r="D15">
        <v>2</v>
      </c>
      <c r="E15">
        <v>0.28530123569994698</v>
      </c>
      <c r="F15" s="3">
        <f t="shared" si="0"/>
        <v>1.1856911823404854</v>
      </c>
      <c r="G15" s="6">
        <f t="shared" si="1"/>
        <v>0.63095848358080575</v>
      </c>
    </row>
    <row r="16" spans="1:13" x14ac:dyDescent="0.2">
      <c r="A16" t="s">
        <v>76</v>
      </c>
      <c r="B16" t="s">
        <v>100</v>
      </c>
      <c r="C16" t="s">
        <v>14</v>
      </c>
      <c r="D16">
        <v>2</v>
      </c>
      <c r="E16">
        <v>0.28184643251996799</v>
      </c>
      <c r="F16" s="3">
        <f t="shared" si="0"/>
        <v>1.1713332716319209</v>
      </c>
      <c r="G16" s="6">
        <f t="shared" si="1"/>
        <v>0.62331800712033136</v>
      </c>
    </row>
    <row r="17" spans="1:7" x14ac:dyDescent="0.2">
      <c r="A17" t="s">
        <v>77</v>
      </c>
      <c r="B17" t="s">
        <v>100</v>
      </c>
      <c r="C17" t="s">
        <v>15</v>
      </c>
      <c r="D17">
        <v>2</v>
      </c>
      <c r="E17">
        <v>0.28008043235297603</v>
      </c>
      <c r="F17" s="3">
        <f t="shared" si="0"/>
        <v>1.1639939033993332</v>
      </c>
      <c r="G17" s="6">
        <f t="shared" si="1"/>
        <v>0.61941240613463999</v>
      </c>
    </row>
    <row r="18" spans="1:7" x14ac:dyDescent="0.2">
      <c r="A18" t="s">
        <v>77</v>
      </c>
      <c r="B18" t="s">
        <v>100</v>
      </c>
      <c r="C18" t="s">
        <v>16</v>
      </c>
      <c r="D18">
        <v>2</v>
      </c>
      <c r="E18">
        <v>0.281151319274554</v>
      </c>
      <c r="F18" s="3">
        <f t="shared" si="0"/>
        <v>1.1684444315475329</v>
      </c>
      <c r="G18" s="6">
        <f t="shared" si="1"/>
        <v>0.62178072811707952</v>
      </c>
    </row>
    <row r="19" spans="1:7" x14ac:dyDescent="0.2">
      <c r="A19" t="s">
        <v>77</v>
      </c>
      <c r="B19" t="s">
        <v>100</v>
      </c>
      <c r="C19" t="s">
        <v>17</v>
      </c>
      <c r="D19">
        <v>2</v>
      </c>
      <c r="E19">
        <v>0.27581838516030199</v>
      </c>
      <c r="F19" s="3">
        <f t="shared" si="0"/>
        <v>1.1462811452941164</v>
      </c>
      <c r="G19" s="6">
        <f t="shared" si="1"/>
        <v>0.60998666766196241</v>
      </c>
    </row>
    <row r="20" spans="1:7" x14ac:dyDescent="0.2">
      <c r="A20" t="s">
        <v>77</v>
      </c>
      <c r="B20" t="s">
        <v>100</v>
      </c>
      <c r="C20" t="s">
        <v>18</v>
      </c>
      <c r="D20">
        <v>2</v>
      </c>
      <c r="E20">
        <v>0.28951445487711902</v>
      </c>
      <c r="F20" s="3">
        <f t="shared" si="0"/>
        <v>1.2032010147650971</v>
      </c>
      <c r="G20" s="6">
        <f t="shared" si="1"/>
        <v>0.64027623636410547</v>
      </c>
    </row>
    <row r="21" spans="1:7" s="1" customFormat="1" x14ac:dyDescent="0.2">
      <c r="A21" s="1" t="s">
        <v>78</v>
      </c>
      <c r="C21" s="1" t="s">
        <v>19</v>
      </c>
      <c r="E21" s="1">
        <v>0.31686266687039599</v>
      </c>
      <c r="F21" s="2">
        <f t="shared" si="0"/>
        <v>1.3168581944602809</v>
      </c>
      <c r="G21" s="7">
        <f t="shared" si="1"/>
        <v>0.70075822595517845</v>
      </c>
    </row>
    <row r="22" spans="1:7" x14ac:dyDescent="0.2">
      <c r="A22" t="s">
        <v>78</v>
      </c>
      <c r="B22" t="s">
        <v>100</v>
      </c>
      <c r="C22" t="s">
        <v>20</v>
      </c>
      <c r="D22">
        <v>2</v>
      </c>
      <c r="E22">
        <v>0.31827554054183599</v>
      </c>
      <c r="F22" s="3">
        <f t="shared" si="0"/>
        <v>1.3227299946642914</v>
      </c>
      <c r="G22" s="6">
        <f t="shared" si="1"/>
        <v>0.70388286937649391</v>
      </c>
    </row>
    <row r="23" spans="1:7" x14ac:dyDescent="0.2">
      <c r="A23" t="s">
        <v>79</v>
      </c>
      <c r="B23" t="s">
        <v>100</v>
      </c>
      <c r="C23" t="s">
        <v>21</v>
      </c>
      <c r="D23">
        <v>1</v>
      </c>
      <c r="E23">
        <v>0.29493172955168401</v>
      </c>
      <c r="F23" s="3">
        <f t="shared" si="0"/>
        <v>1.2257148142521188</v>
      </c>
      <c r="G23" s="6">
        <f t="shared" si="1"/>
        <v>0.65225682034376631</v>
      </c>
    </row>
    <row r="24" spans="1:7" x14ac:dyDescent="0.2">
      <c r="A24" t="s">
        <v>79</v>
      </c>
      <c r="B24" t="s">
        <v>100</v>
      </c>
      <c r="C24" t="s">
        <v>22</v>
      </c>
      <c r="D24">
        <v>2</v>
      </c>
      <c r="E24">
        <v>0.28141902033064498</v>
      </c>
      <c r="F24" s="3">
        <f t="shared" si="0"/>
        <v>1.1695569776636812</v>
      </c>
      <c r="G24" s="6">
        <f t="shared" si="1"/>
        <v>0.62237276289039467</v>
      </c>
    </row>
    <row r="25" spans="1:7" x14ac:dyDescent="0.2">
      <c r="A25" t="s">
        <v>80</v>
      </c>
      <c r="B25" t="s">
        <v>100</v>
      </c>
      <c r="C25" t="s">
        <v>23</v>
      </c>
      <c r="D25">
        <v>1</v>
      </c>
      <c r="E25">
        <v>0.27053949595194499</v>
      </c>
      <c r="F25" s="3">
        <f t="shared" si="0"/>
        <v>1.1243424657382941</v>
      </c>
      <c r="G25" s="6">
        <f t="shared" si="1"/>
        <v>0.59831213031996855</v>
      </c>
    </row>
    <row r="26" spans="1:7" x14ac:dyDescent="0.2">
      <c r="A26" t="s">
        <v>80</v>
      </c>
      <c r="B26" t="s">
        <v>100</v>
      </c>
      <c r="C26" t="s">
        <v>24</v>
      </c>
      <c r="D26">
        <v>1</v>
      </c>
      <c r="E26">
        <v>0.26847177298635799</v>
      </c>
      <c r="F26" s="3">
        <f t="shared" si="0"/>
        <v>1.1157491595025024</v>
      </c>
      <c r="G26" s="6">
        <f t="shared" si="1"/>
        <v>0.59373925371243752</v>
      </c>
    </row>
    <row r="27" spans="1:7" x14ac:dyDescent="0.2">
      <c r="A27" t="s">
        <v>80</v>
      </c>
      <c r="B27" t="s">
        <v>100</v>
      </c>
      <c r="C27" t="s">
        <v>25</v>
      </c>
      <c r="D27">
        <v>1</v>
      </c>
      <c r="E27">
        <v>0.27841913088367998</v>
      </c>
      <c r="F27" s="3">
        <f t="shared" si="0"/>
        <v>1.1570896553384336</v>
      </c>
      <c r="G27" s="6">
        <f t="shared" si="1"/>
        <v>0.61573835175045211</v>
      </c>
    </row>
    <row r="28" spans="1:7" x14ac:dyDescent="0.2">
      <c r="A28" t="s">
        <v>81</v>
      </c>
      <c r="B28" t="s">
        <v>99</v>
      </c>
      <c r="C28" t="s">
        <v>26</v>
      </c>
      <c r="D28">
        <v>2</v>
      </c>
      <c r="E28">
        <v>0.28824140126557801</v>
      </c>
      <c r="F28" s="3">
        <f t="shared" si="0"/>
        <v>1.1979102965593114</v>
      </c>
      <c r="G28" s="6">
        <f t="shared" si="1"/>
        <v>0.63746081225882834</v>
      </c>
    </row>
    <row r="29" spans="1:7" s="1" customFormat="1" x14ac:dyDescent="0.2">
      <c r="A29" s="1" t="s">
        <v>81</v>
      </c>
      <c r="C29" s="1" t="s">
        <v>27</v>
      </c>
      <c r="E29" s="1">
        <v>0.30193071192036303</v>
      </c>
      <c r="F29" s="2">
        <f t="shared" si="0"/>
        <v>1.254802075860151</v>
      </c>
      <c r="G29" s="7">
        <f t="shared" si="1"/>
        <v>0.66773543294464166</v>
      </c>
    </row>
    <row r="30" spans="1:7" x14ac:dyDescent="0.2">
      <c r="A30" t="s">
        <v>81</v>
      </c>
      <c r="B30" t="s">
        <v>99</v>
      </c>
      <c r="C30" t="s">
        <v>28</v>
      </c>
      <c r="D30">
        <v>2</v>
      </c>
      <c r="E30">
        <v>0.28107282630265501</v>
      </c>
      <c r="F30" s="3">
        <f t="shared" si="0"/>
        <v>1.1681182204660141</v>
      </c>
      <c r="G30" s="6">
        <f t="shared" si="1"/>
        <v>0.62160713683767399</v>
      </c>
    </row>
    <row r="31" spans="1:7" x14ac:dyDescent="0.2">
      <c r="A31" t="s">
        <v>81</v>
      </c>
      <c r="B31" t="s">
        <v>99</v>
      </c>
      <c r="C31" t="s">
        <v>29</v>
      </c>
      <c r="D31">
        <v>2</v>
      </c>
      <c r="E31">
        <v>0.27579989233225999</v>
      </c>
      <c r="F31" s="3">
        <f t="shared" si="0"/>
        <v>1.1462042904459691</v>
      </c>
      <c r="G31" s="6">
        <f t="shared" si="1"/>
        <v>0.60994576981337834</v>
      </c>
    </row>
    <row r="32" spans="1:7" s="1" customFormat="1" x14ac:dyDescent="0.2">
      <c r="A32" s="1" t="s">
        <v>81</v>
      </c>
      <c r="C32" s="1" t="s">
        <v>30</v>
      </c>
      <c r="E32" s="1">
        <v>0.30539494957656999</v>
      </c>
      <c r="F32" s="2">
        <f t="shared" si="0"/>
        <v>1.2691991955656414</v>
      </c>
      <c r="G32" s="7">
        <f t="shared" si="1"/>
        <v>0.67539677423873501</v>
      </c>
    </row>
    <row r="33" spans="1:7" s="1" customFormat="1" x14ac:dyDescent="0.2">
      <c r="A33" s="1" t="s">
        <v>81</v>
      </c>
      <c r="C33" s="1" t="s">
        <v>31</v>
      </c>
      <c r="E33" s="1">
        <v>0.29460019589881897</v>
      </c>
      <c r="F33" s="2">
        <f t="shared" si="0"/>
        <v>1.2243369845070537</v>
      </c>
      <c r="G33" s="7">
        <f t="shared" si="1"/>
        <v>0.65152361647118395</v>
      </c>
    </row>
    <row r="34" spans="1:7" x14ac:dyDescent="0.2">
      <c r="A34" t="s">
        <v>81</v>
      </c>
      <c r="B34" t="s">
        <v>99</v>
      </c>
      <c r="C34" t="s">
        <v>32</v>
      </c>
      <c r="D34">
        <v>2</v>
      </c>
      <c r="E34">
        <v>0.27870179013788599</v>
      </c>
      <c r="F34" s="3">
        <f t="shared" si="0"/>
        <v>1.1582643666378669</v>
      </c>
      <c r="G34" s="6">
        <f t="shared" si="1"/>
        <v>0.61636346735489855</v>
      </c>
    </row>
    <row r="35" spans="1:7" x14ac:dyDescent="0.2">
      <c r="A35" t="s">
        <v>81</v>
      </c>
      <c r="B35" t="s">
        <v>103</v>
      </c>
      <c r="C35" t="s">
        <v>33</v>
      </c>
      <c r="D35">
        <v>2</v>
      </c>
      <c r="E35">
        <v>0.27388647352678902</v>
      </c>
      <c r="F35" s="3">
        <f t="shared" si="0"/>
        <v>1.1382522610753096</v>
      </c>
      <c r="G35" s="6">
        <f t="shared" si="1"/>
        <v>0.60571414486092046</v>
      </c>
    </row>
    <row r="36" spans="1:7" s="1" customFormat="1" x14ac:dyDescent="0.2">
      <c r="A36" s="1" t="s">
        <v>82</v>
      </c>
      <c r="C36" s="1" t="s">
        <v>34</v>
      </c>
      <c r="E36" s="1">
        <v>0.37642146124196402</v>
      </c>
      <c r="F36" s="2">
        <f t="shared" si="0"/>
        <v>1.5643802114748444</v>
      </c>
      <c r="G36" s="7">
        <f t="shared" si="1"/>
        <v>0.83247558949337142</v>
      </c>
    </row>
    <row r="37" spans="1:7" x14ac:dyDescent="0.2">
      <c r="A37" t="s">
        <v>82</v>
      </c>
      <c r="B37" t="s">
        <v>100</v>
      </c>
      <c r="C37" t="s">
        <v>35</v>
      </c>
      <c r="D37">
        <v>2</v>
      </c>
      <c r="E37">
        <v>0.29165080082887701</v>
      </c>
      <c r="F37" s="3">
        <f t="shared" si="0"/>
        <v>1.2120795131396791</v>
      </c>
      <c r="G37" s="6">
        <f t="shared" si="1"/>
        <v>0.64500087626557034</v>
      </c>
    </row>
    <row r="38" spans="1:7" x14ac:dyDescent="0.2">
      <c r="A38" t="s">
        <v>82</v>
      </c>
      <c r="B38" t="s">
        <v>100</v>
      </c>
      <c r="C38" t="s">
        <v>36</v>
      </c>
      <c r="D38">
        <v>2</v>
      </c>
      <c r="E38">
        <v>0.27220841786091199</v>
      </c>
      <c r="F38" s="3">
        <f t="shared" si="0"/>
        <v>1.1312783837921443</v>
      </c>
      <c r="G38" s="6">
        <f t="shared" si="1"/>
        <v>0.60200303770182118</v>
      </c>
    </row>
    <row r="39" spans="1:7" x14ac:dyDescent="0.2">
      <c r="A39" t="s">
        <v>82</v>
      </c>
      <c r="B39" t="s">
        <v>100</v>
      </c>
      <c r="C39" t="s">
        <v>37</v>
      </c>
      <c r="D39">
        <v>2</v>
      </c>
      <c r="E39">
        <v>0.266976977313926</v>
      </c>
      <c r="F39" s="3">
        <f t="shared" si="0"/>
        <v>1.109536897421495</v>
      </c>
      <c r="G39" s="6">
        <f t="shared" si="1"/>
        <v>0.59043343553598648</v>
      </c>
    </row>
    <row r="40" spans="1:7" s="1" customFormat="1" x14ac:dyDescent="0.2">
      <c r="A40" s="1" t="s">
        <v>82</v>
      </c>
      <c r="B40" s="1" t="s">
        <v>106</v>
      </c>
      <c r="C40" s="1" t="s">
        <v>38</v>
      </c>
      <c r="D40" s="1">
        <v>2</v>
      </c>
      <c r="E40" s="1">
        <v>0.27902332132275398</v>
      </c>
      <c r="F40" s="2">
        <f t="shared" si="0"/>
        <v>1.1596006268535304</v>
      </c>
      <c r="G40" s="2">
        <f t="shared" si="1"/>
        <v>0.61707455025059843</v>
      </c>
    </row>
    <row r="41" spans="1:7" x14ac:dyDescent="0.2">
      <c r="A41" t="s">
        <v>82</v>
      </c>
      <c r="B41" t="s">
        <v>100</v>
      </c>
      <c r="C41" t="s">
        <v>39</v>
      </c>
      <c r="D41">
        <v>2</v>
      </c>
      <c r="E41">
        <v>0.26799333467890102</v>
      </c>
      <c r="F41" s="3">
        <f t="shared" si="0"/>
        <v>1.1137608046990124</v>
      </c>
      <c r="G41" s="6">
        <f t="shared" si="1"/>
        <v>0.59268116257511938</v>
      </c>
    </row>
    <row r="42" spans="1:7" x14ac:dyDescent="0.2">
      <c r="A42" t="s">
        <v>82</v>
      </c>
      <c r="B42" t="s">
        <v>100</v>
      </c>
      <c r="C42" t="s">
        <v>40</v>
      </c>
      <c r="D42">
        <v>2</v>
      </c>
      <c r="E42">
        <v>0.27053628340212199</v>
      </c>
      <c r="F42" s="3">
        <f t="shared" si="0"/>
        <v>1.1243291146149152</v>
      </c>
      <c r="G42" s="6">
        <f t="shared" si="1"/>
        <v>0.5983050255993746</v>
      </c>
    </row>
    <row r="43" spans="1:7" x14ac:dyDescent="0.2">
      <c r="A43" t="s">
        <v>83</v>
      </c>
      <c r="B43" t="s">
        <v>100</v>
      </c>
      <c r="C43" t="s">
        <v>41</v>
      </c>
      <c r="D43">
        <v>2</v>
      </c>
      <c r="E43">
        <v>0.24062018841767799</v>
      </c>
      <c r="F43" s="3">
        <f t="shared" si="0"/>
        <v>1</v>
      </c>
      <c r="G43" s="6">
        <f t="shared" si="1"/>
        <v>0.53214402955694617</v>
      </c>
    </row>
    <row r="44" spans="1:7" x14ac:dyDescent="0.2">
      <c r="A44" t="s">
        <v>83</v>
      </c>
      <c r="B44" t="s">
        <v>100</v>
      </c>
      <c r="C44" t="s">
        <v>42</v>
      </c>
      <c r="D44">
        <v>2</v>
      </c>
      <c r="E44">
        <v>0.24277104204583799</v>
      </c>
      <c r="F44" s="3">
        <f t="shared" si="0"/>
        <v>1.0089387912223993</v>
      </c>
      <c r="G44" s="6">
        <f t="shared" si="1"/>
        <v>0.536900753937402</v>
      </c>
    </row>
    <row r="45" spans="1:7" x14ac:dyDescent="0.2">
      <c r="A45" t="s">
        <v>83</v>
      </c>
      <c r="B45" t="s">
        <v>100</v>
      </c>
      <c r="C45" t="s">
        <v>43</v>
      </c>
      <c r="D45">
        <v>2</v>
      </c>
      <c r="E45">
        <v>0.24839425972488599</v>
      </c>
      <c r="F45" s="3">
        <f t="shared" si="0"/>
        <v>1.0323084748554576</v>
      </c>
      <c r="G45" s="6">
        <f t="shared" si="1"/>
        <v>0.54933679155536863</v>
      </c>
    </row>
    <row r="46" spans="1:7" x14ac:dyDescent="0.2">
      <c r="A46" t="s">
        <v>83</v>
      </c>
      <c r="B46" t="s">
        <v>100</v>
      </c>
      <c r="C46" t="s">
        <v>44</v>
      </c>
      <c r="D46">
        <v>2</v>
      </c>
      <c r="E46">
        <v>0.24756405261764</v>
      </c>
      <c r="F46" s="3">
        <f t="shared" si="0"/>
        <v>1.0288581945082205</v>
      </c>
      <c r="G46" s="6">
        <f t="shared" si="1"/>
        <v>0.54750074546828875</v>
      </c>
    </row>
    <row r="47" spans="1:7" x14ac:dyDescent="0.2">
      <c r="A47" t="s">
        <v>84</v>
      </c>
      <c r="B47" t="s">
        <v>100</v>
      </c>
      <c r="C47" t="s">
        <v>45</v>
      </c>
      <c r="D47">
        <v>1</v>
      </c>
      <c r="E47">
        <v>0.281321337366357</v>
      </c>
      <c r="F47" s="3">
        <f t="shared" si="0"/>
        <v>1.1691510143697019</v>
      </c>
      <c r="G47" s="6">
        <f t="shared" si="1"/>
        <v>0.62215673194728427</v>
      </c>
    </row>
    <row r="48" spans="1:7" x14ac:dyDescent="0.2">
      <c r="A48" t="s">
        <v>84</v>
      </c>
      <c r="B48" t="s">
        <v>100</v>
      </c>
      <c r="C48" t="s">
        <v>46</v>
      </c>
      <c r="D48">
        <v>1</v>
      </c>
      <c r="E48">
        <v>0.27850446599982198</v>
      </c>
      <c r="F48" s="3">
        <f t="shared" si="0"/>
        <v>1.1574443018737188</v>
      </c>
      <c r="G48" s="6">
        <f t="shared" si="1"/>
        <v>0.61592707478680719</v>
      </c>
    </row>
    <row r="49" spans="1:7" x14ac:dyDescent="0.2">
      <c r="A49" t="s">
        <v>84</v>
      </c>
      <c r="B49" t="s">
        <v>100</v>
      </c>
      <c r="C49" t="s">
        <v>47</v>
      </c>
      <c r="D49">
        <v>1</v>
      </c>
      <c r="E49">
        <v>0.27901046887462</v>
      </c>
      <c r="F49" s="3">
        <f t="shared" si="0"/>
        <v>1.1595472130139914</v>
      </c>
      <c r="G49" s="6">
        <f t="shared" si="1"/>
        <v>0.61704612639479206</v>
      </c>
    </row>
    <row r="50" spans="1:7" x14ac:dyDescent="0.2">
      <c r="A50" t="s">
        <v>85</v>
      </c>
      <c r="B50" t="s">
        <v>100</v>
      </c>
      <c r="C50" t="s">
        <v>48</v>
      </c>
      <c r="D50">
        <v>2</v>
      </c>
      <c r="E50">
        <v>0.28327551016493302</v>
      </c>
      <c r="F50" s="3">
        <f t="shared" si="0"/>
        <v>1.1772724143712008</v>
      </c>
      <c r="G50" s="6">
        <f t="shared" si="1"/>
        <v>0.6264784864697257</v>
      </c>
    </row>
    <row r="51" spans="1:7" x14ac:dyDescent="0.2">
      <c r="A51" t="s">
        <v>85</v>
      </c>
      <c r="B51" t="s">
        <v>100</v>
      </c>
      <c r="C51" t="s">
        <v>49</v>
      </c>
      <c r="D51">
        <v>2</v>
      </c>
      <c r="E51">
        <v>0.28692694522759499</v>
      </c>
      <c r="F51" s="3">
        <f t="shared" si="0"/>
        <v>1.1924475128809056</v>
      </c>
      <c r="G51" s="6">
        <f t="shared" si="1"/>
        <v>0.63455382453960352</v>
      </c>
    </row>
    <row r="52" spans="1:7" s="1" customFormat="1" x14ac:dyDescent="0.2">
      <c r="A52" s="1" t="s">
        <v>86</v>
      </c>
      <c r="C52" s="1" t="s">
        <v>50</v>
      </c>
      <c r="E52" s="1">
        <v>0.28817079494099201</v>
      </c>
      <c r="F52" s="2">
        <f t="shared" si="0"/>
        <v>1.1976168618103391</v>
      </c>
      <c r="G52" s="7">
        <f t="shared" si="1"/>
        <v>0.63730466270909825</v>
      </c>
    </row>
    <row r="53" spans="1:7" s="1" customFormat="1" x14ac:dyDescent="0.2">
      <c r="A53" s="1" t="s">
        <v>86</v>
      </c>
      <c r="C53" s="1" t="s">
        <v>51</v>
      </c>
      <c r="E53" s="1">
        <v>0.28494727987097301</v>
      </c>
      <c r="F53" s="2">
        <f t="shared" si="0"/>
        <v>1.1842201676625335</v>
      </c>
      <c r="G53" s="7">
        <f t="shared" si="1"/>
        <v>0.63017569190254297</v>
      </c>
    </row>
    <row r="54" spans="1:7" s="1" customFormat="1" x14ac:dyDescent="0.2">
      <c r="A54" s="1" t="s">
        <v>87</v>
      </c>
      <c r="C54" s="1" t="s">
        <v>52</v>
      </c>
      <c r="E54" s="1">
        <v>0.43665612808037102</v>
      </c>
      <c r="F54" s="2">
        <f t="shared" si="0"/>
        <v>1.8147111052976408</v>
      </c>
      <c r="G54" s="7">
        <f t="shared" si="1"/>
        <v>0.9656876800548263</v>
      </c>
    </row>
    <row r="55" spans="1:7" x14ac:dyDescent="0.2">
      <c r="A55" t="s">
        <v>87</v>
      </c>
      <c r="B55" t="s">
        <v>99</v>
      </c>
      <c r="C55" t="s">
        <v>53</v>
      </c>
      <c r="D55">
        <v>2</v>
      </c>
      <c r="E55">
        <v>0.45217116993309903</v>
      </c>
      <c r="F55" s="3">
        <f t="shared" si="0"/>
        <v>1.8791904906507784</v>
      </c>
      <c r="G55" s="6">
        <f t="shared" si="1"/>
        <v>1</v>
      </c>
    </row>
    <row r="56" spans="1:7" s="1" customFormat="1" x14ac:dyDescent="0.2">
      <c r="A56" s="1" t="s">
        <v>87</v>
      </c>
      <c r="C56" s="1" t="s">
        <v>54</v>
      </c>
      <c r="E56" s="1">
        <v>0.420993209374872</v>
      </c>
      <c r="F56" s="2">
        <f t="shared" si="0"/>
        <v>1.7496171545011652</v>
      </c>
      <c r="G56" s="7">
        <f t="shared" si="1"/>
        <v>0.93104832277820815</v>
      </c>
    </row>
    <row r="57" spans="1:7" x14ac:dyDescent="0.2">
      <c r="A57" t="s">
        <v>87</v>
      </c>
      <c r="B57" t="s">
        <v>102</v>
      </c>
      <c r="C57" t="s">
        <v>55</v>
      </c>
      <c r="D57">
        <v>2</v>
      </c>
      <c r="E57">
        <v>0.40517985631444298</v>
      </c>
      <c r="F57" s="3">
        <f t="shared" si="0"/>
        <v>1.6838980094684153</v>
      </c>
      <c r="G57" s="6">
        <f t="shared" si="1"/>
        <v>0.89607627212144314</v>
      </c>
    </row>
    <row r="58" spans="1:7" x14ac:dyDescent="0.2">
      <c r="A58" t="s">
        <v>88</v>
      </c>
      <c r="B58" t="s">
        <v>105</v>
      </c>
      <c r="C58" t="s">
        <v>56</v>
      </c>
      <c r="D58">
        <v>2</v>
      </c>
      <c r="E58">
        <v>0.28851370364485901</v>
      </c>
      <c r="F58" s="3">
        <f t="shared" si="0"/>
        <v>1.1990419654399305</v>
      </c>
      <c r="G58" s="6">
        <f t="shared" si="1"/>
        <v>0.63806302309708518</v>
      </c>
    </row>
    <row r="59" spans="1:7" s="1" customFormat="1" x14ac:dyDescent="0.2">
      <c r="A59" s="1" t="s">
        <v>88</v>
      </c>
      <c r="C59" s="1" t="s">
        <v>57</v>
      </c>
      <c r="E59" s="1">
        <v>0.31916596938892999</v>
      </c>
      <c r="F59" s="2">
        <f t="shared" si="0"/>
        <v>1.3264305521817195</v>
      </c>
      <c r="G59" s="7">
        <f t="shared" si="1"/>
        <v>0.70585209896542533</v>
      </c>
    </row>
    <row r="60" spans="1:7" x14ac:dyDescent="0.2">
      <c r="A60" t="s">
        <v>88</v>
      </c>
      <c r="B60" t="s">
        <v>105</v>
      </c>
      <c r="C60" t="s">
        <v>58</v>
      </c>
      <c r="D60">
        <v>2</v>
      </c>
      <c r="E60">
        <v>0.28485604139862902</v>
      </c>
      <c r="F60" s="3">
        <f t="shared" si="0"/>
        <v>1.1838409872082916</v>
      </c>
      <c r="G60" s="6">
        <f t="shared" si="1"/>
        <v>0.62997391328769348</v>
      </c>
    </row>
    <row r="61" spans="1:7" x14ac:dyDescent="0.2">
      <c r="A61" t="s">
        <v>88</v>
      </c>
      <c r="B61" t="s">
        <v>105</v>
      </c>
      <c r="C61" t="s">
        <v>59</v>
      </c>
      <c r="D61">
        <v>2</v>
      </c>
      <c r="E61">
        <v>0.28254932524778298</v>
      </c>
      <c r="F61" s="3">
        <f t="shared" si="0"/>
        <v>1.1742544426792765</v>
      </c>
      <c r="G61" s="6">
        <f t="shared" si="1"/>
        <v>0.6248724908524963</v>
      </c>
    </row>
    <row r="62" spans="1:7" x14ac:dyDescent="0.2">
      <c r="A62" t="s">
        <v>88</v>
      </c>
      <c r="B62" t="s">
        <v>105</v>
      </c>
      <c r="C62" t="s">
        <v>60</v>
      </c>
      <c r="D62">
        <v>2</v>
      </c>
      <c r="E62">
        <v>0.28178373256778699</v>
      </c>
      <c r="F62" s="3">
        <f t="shared" si="0"/>
        <v>1.1710726951915427</v>
      </c>
      <c r="G62" s="6">
        <f t="shared" si="1"/>
        <v>0.62317934292334098</v>
      </c>
    </row>
    <row r="63" spans="1:7" s="1" customFormat="1" x14ac:dyDescent="0.2">
      <c r="A63" s="1" t="s">
        <v>89</v>
      </c>
      <c r="C63" s="1" t="s">
        <v>61</v>
      </c>
      <c r="E63" s="1">
        <v>0.28580054761790902</v>
      </c>
      <c r="F63" s="2">
        <f t="shared" si="0"/>
        <v>1.1877662863508576</v>
      </c>
      <c r="G63" s="7">
        <f t="shared" si="1"/>
        <v>0.63206273779063493</v>
      </c>
    </row>
    <row r="64" spans="1:7" s="1" customFormat="1" x14ac:dyDescent="0.2">
      <c r="A64" s="1" t="s">
        <v>89</v>
      </c>
      <c r="C64" s="1" t="s">
        <v>62</v>
      </c>
      <c r="E64" s="1">
        <v>0.28421267346434997</v>
      </c>
      <c r="F64" s="2">
        <f t="shared" si="0"/>
        <v>1.1811671968729509</v>
      </c>
      <c r="G64" s="7">
        <f t="shared" si="1"/>
        <v>0.62855107172445479</v>
      </c>
    </row>
    <row r="65" spans="1:7" x14ac:dyDescent="0.2">
      <c r="A65" t="s">
        <v>88</v>
      </c>
      <c r="B65" t="s">
        <v>104</v>
      </c>
      <c r="C65" t="s">
        <v>63</v>
      </c>
      <c r="D65">
        <v>2</v>
      </c>
      <c r="E65">
        <v>0.278754791222456</v>
      </c>
      <c r="F65" s="3">
        <f t="shared" si="0"/>
        <v>1.1584846352899636</v>
      </c>
      <c r="G65" s="6">
        <f t="shared" si="1"/>
        <v>0.61648068200301043</v>
      </c>
    </row>
    <row r="66" spans="1:7" x14ac:dyDescent="0.2">
      <c r="A66" t="s">
        <v>88</v>
      </c>
      <c r="B66" t="s">
        <v>104</v>
      </c>
      <c r="C66" t="s">
        <v>64</v>
      </c>
      <c r="D66">
        <v>2</v>
      </c>
      <c r="E66">
        <v>0.282817712971621</v>
      </c>
      <c r="F66" s="3">
        <f t="shared" si="0"/>
        <v>1.1753698425366323</v>
      </c>
      <c r="G66" s="6">
        <f t="shared" si="1"/>
        <v>0.6254660442271569</v>
      </c>
    </row>
    <row r="67" spans="1:7" s="1" customFormat="1" x14ac:dyDescent="0.2">
      <c r="A67" s="1" t="s">
        <v>90</v>
      </c>
      <c r="C67" s="1" t="s">
        <v>65</v>
      </c>
      <c r="E67" s="1">
        <v>0.35267018626076602</v>
      </c>
      <c r="F67" s="2">
        <f t="shared" ref="F67:F68" si="2">E67/$M$2</f>
        <v>1.4656716403554104</v>
      </c>
      <c r="G67" s="7">
        <f t="shared" ref="G67:G68" si="3">E67/$M$3</f>
        <v>0.7799484127060673</v>
      </c>
    </row>
    <row r="68" spans="1:7" s="1" customFormat="1" x14ac:dyDescent="0.2">
      <c r="A68" s="1" t="s">
        <v>91</v>
      </c>
      <c r="C68" s="1" t="s">
        <v>66</v>
      </c>
      <c r="E68" s="1">
        <v>0.29781595886309398</v>
      </c>
      <c r="F68" s="2">
        <f t="shared" si="2"/>
        <v>1.2377014614672868</v>
      </c>
      <c r="G68" s="7">
        <f t="shared" si="3"/>
        <v>0.65863544309372335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D42-5AE4-A145-B016-22F87C2A2896}">
  <dimension ref="A1:E43"/>
  <sheetViews>
    <sheetView topLeftCell="A5" workbookViewId="0">
      <selection activeCell="A25" sqref="A25:XFD25"/>
    </sheetView>
  </sheetViews>
  <sheetFormatPr baseColWidth="10" defaultRowHeight="16" x14ac:dyDescent="0.2"/>
  <cols>
    <col min="1" max="1" width="13.5" bestFit="1" customWidth="1"/>
    <col min="4" max="4" width="12.6640625" bestFit="1" customWidth="1"/>
  </cols>
  <sheetData>
    <row r="1" spans="1:4" x14ac:dyDescent="0.2">
      <c r="A1" t="s">
        <v>121</v>
      </c>
      <c r="B1" t="s">
        <v>122</v>
      </c>
      <c r="C1" t="s">
        <v>123</v>
      </c>
      <c r="D1" t="s">
        <v>124</v>
      </c>
    </row>
    <row r="2" spans="1:4" x14ac:dyDescent="0.2">
      <c r="A2" t="s">
        <v>73</v>
      </c>
      <c r="B2">
        <v>1.3511615208166596</v>
      </c>
      <c r="C2">
        <v>1.3511615208166596</v>
      </c>
      <c r="D2" s="3">
        <v>1.3511615208166596</v>
      </c>
    </row>
    <row r="3" spans="1:4" x14ac:dyDescent="0.2">
      <c r="A3" t="s">
        <v>76</v>
      </c>
      <c r="B3">
        <v>1.2200544551569552</v>
      </c>
      <c r="C3">
        <f>AVERAGE(B3:B6)</f>
        <v>1.1930640380941964</v>
      </c>
      <c r="D3" s="3">
        <f>AVERAGE(C3:C6)</f>
        <v>1.1930640380941964</v>
      </c>
    </row>
    <row r="4" spans="1:4" x14ac:dyDescent="0.2">
      <c r="B4">
        <v>1.1951772432474235</v>
      </c>
    </row>
    <row r="5" spans="1:4" x14ac:dyDescent="0.2">
      <c r="B5">
        <v>1.1856911823404854</v>
      </c>
    </row>
    <row r="6" spans="1:4" x14ac:dyDescent="0.2">
      <c r="B6">
        <v>1.1713332716319209</v>
      </c>
    </row>
    <row r="7" spans="1:4" x14ac:dyDescent="0.2">
      <c r="A7" t="s">
        <v>77</v>
      </c>
      <c r="B7">
        <v>1.1639939033993332</v>
      </c>
      <c r="C7">
        <f>AVERAGE(B7:B10)</f>
        <v>1.1704801237515199</v>
      </c>
      <c r="D7" s="3">
        <f>AVERAGE(C7:C10)</f>
        <v>1.1704801237515199</v>
      </c>
    </row>
    <row r="8" spans="1:4" x14ac:dyDescent="0.2">
      <c r="B8">
        <v>1.1684444315475329</v>
      </c>
    </row>
    <row r="9" spans="1:4" x14ac:dyDescent="0.2">
      <c r="B9">
        <v>1.1462811452941164</v>
      </c>
    </row>
    <row r="10" spans="1:4" x14ac:dyDescent="0.2">
      <c r="B10">
        <v>1.2032010147650971</v>
      </c>
    </row>
    <row r="11" spans="1:4" x14ac:dyDescent="0.2">
      <c r="A11" t="s">
        <v>78</v>
      </c>
      <c r="B11">
        <v>1.3227299946642914</v>
      </c>
      <c r="C11">
        <v>1.3227299946642914</v>
      </c>
      <c r="D11" s="3">
        <v>1.3227299946642914</v>
      </c>
    </row>
    <row r="12" spans="1:4" x14ac:dyDescent="0.2">
      <c r="A12" t="s">
        <v>79</v>
      </c>
      <c r="B12">
        <v>1.2257148142521188</v>
      </c>
      <c r="C12">
        <f>AVERAGE(B12:B13)</f>
        <v>1.1976358959578999</v>
      </c>
      <c r="D12" s="3">
        <f>AVERAGE(C12:C13)</f>
        <v>1.1976358959578999</v>
      </c>
    </row>
    <row r="13" spans="1:4" x14ac:dyDescent="0.2">
      <c r="B13">
        <v>1.1695569776636812</v>
      </c>
    </row>
    <row r="14" spans="1:4" x14ac:dyDescent="0.2">
      <c r="A14" t="s">
        <v>80</v>
      </c>
      <c r="B14">
        <v>1.1243424657382941</v>
      </c>
      <c r="C14">
        <f>AVERAGE(B14:B16)</f>
        <v>1.1323937601930767</v>
      </c>
      <c r="D14" s="3">
        <f>AVERAGE(C14:C16)</f>
        <v>1.1323937601930767</v>
      </c>
    </row>
    <row r="15" spans="1:4" x14ac:dyDescent="0.2">
      <c r="B15">
        <v>1.1157491595025024</v>
      </c>
    </row>
    <row r="16" spans="1:4" x14ac:dyDescent="0.2">
      <c r="B16">
        <v>1.1570896553384336</v>
      </c>
    </row>
    <row r="17" spans="1:5" x14ac:dyDescent="0.2">
      <c r="A17" t="s">
        <v>81</v>
      </c>
      <c r="B17">
        <v>1.1979102965593114</v>
      </c>
      <c r="C17">
        <f>AVERAGE(B17:B21)</f>
        <v>1.1617498870368943</v>
      </c>
      <c r="D17" s="3">
        <f>AVERAGE(C17:C21)</f>
        <v>1.1617498870368943</v>
      </c>
    </row>
    <row r="18" spans="1:5" x14ac:dyDescent="0.2">
      <c r="B18" s="3">
        <v>1.1681182204660141</v>
      </c>
    </row>
    <row r="19" spans="1:5" x14ac:dyDescent="0.2">
      <c r="B19" s="3">
        <v>1.1462042904459691</v>
      </c>
    </row>
    <row r="20" spans="1:5" x14ac:dyDescent="0.2">
      <c r="B20" s="3">
        <v>1.1582643666378669</v>
      </c>
    </row>
    <row r="21" spans="1:5" x14ac:dyDescent="0.2">
      <c r="B21" s="3">
        <v>1.1382522610753096</v>
      </c>
    </row>
    <row r="22" spans="1:5" x14ac:dyDescent="0.2">
      <c r="A22" t="s">
        <v>82</v>
      </c>
      <c r="B22">
        <v>1.2120795131396791</v>
      </c>
      <c r="C22">
        <f>AVERAGE(B22:B26)</f>
        <v>1.1381969427334491</v>
      </c>
      <c r="D22" s="3">
        <f>AVERAGE(C22:C26)</f>
        <v>1.1381969427334491</v>
      </c>
    </row>
    <row r="23" spans="1:5" x14ac:dyDescent="0.2">
      <c r="B23">
        <v>1.1312783837921443</v>
      </c>
    </row>
    <row r="24" spans="1:5" x14ac:dyDescent="0.2">
      <c r="B24">
        <v>1.109536897421495</v>
      </c>
    </row>
    <row r="25" spans="1:5" x14ac:dyDescent="0.2">
      <c r="B25">
        <v>1.1137608046990124</v>
      </c>
    </row>
    <row r="26" spans="1:5" x14ac:dyDescent="0.2">
      <c r="B26">
        <v>1.1243291146149152</v>
      </c>
    </row>
    <row r="27" spans="1:5" x14ac:dyDescent="0.2">
      <c r="A27" t="s">
        <v>83</v>
      </c>
      <c r="B27">
        <v>1</v>
      </c>
      <c r="C27">
        <v>1</v>
      </c>
      <c r="D27">
        <v>1</v>
      </c>
      <c r="E27" t="s">
        <v>125</v>
      </c>
    </row>
    <row r="28" spans="1:5" x14ac:dyDescent="0.2">
      <c r="B28">
        <v>1.0089387912223993</v>
      </c>
    </row>
    <row r="29" spans="1:5" x14ac:dyDescent="0.2">
      <c r="B29">
        <v>1.0323084748554576</v>
      </c>
    </row>
    <row r="30" spans="1:5" x14ac:dyDescent="0.2">
      <c r="B30">
        <v>1.0288581945082205</v>
      </c>
    </row>
    <row r="31" spans="1:5" x14ac:dyDescent="0.2">
      <c r="A31" t="s">
        <v>84</v>
      </c>
      <c r="B31">
        <v>1.1691510143697019</v>
      </c>
      <c r="C31">
        <f>AVERAGE(B31:B33)</f>
        <v>1.1620475097524707</v>
      </c>
      <c r="D31" s="3">
        <f>AVERAGE(C31:C33)</f>
        <v>1.1620475097524707</v>
      </c>
    </row>
    <row r="32" spans="1:5" x14ac:dyDescent="0.2">
      <c r="B32">
        <v>1.1574443018737188</v>
      </c>
    </row>
    <row r="33" spans="1:4" x14ac:dyDescent="0.2">
      <c r="B33">
        <v>1.1595472130139914</v>
      </c>
    </row>
    <row r="34" spans="1:4" x14ac:dyDescent="0.2">
      <c r="A34" t="s">
        <v>85</v>
      </c>
      <c r="B34" s="8">
        <v>1.177</v>
      </c>
      <c r="C34" s="3">
        <f>AVERAGE(B34:B35)</f>
        <v>1.1844999999999999</v>
      </c>
      <c r="D34" s="3">
        <f>AVERAGE(C34:C35)</f>
        <v>1.1844999999999999</v>
      </c>
    </row>
    <row r="35" spans="1:4" x14ac:dyDescent="0.2">
      <c r="B35" s="8">
        <v>1.1919999999999999</v>
      </c>
    </row>
    <row r="36" spans="1:4" x14ac:dyDescent="0.2">
      <c r="A36" t="s">
        <v>87</v>
      </c>
      <c r="B36" s="3">
        <v>1.8791904906507784</v>
      </c>
      <c r="C36" s="3">
        <f>AVERAGE(B36:B37)</f>
        <v>1.7815442500595968</v>
      </c>
      <c r="D36" s="3">
        <f>AVERAGE(C36:C37)</f>
        <v>1.7815442500595968</v>
      </c>
    </row>
    <row r="37" spans="1:4" x14ac:dyDescent="0.2">
      <c r="B37" s="3">
        <v>1.6838980094684153</v>
      </c>
    </row>
    <row r="38" spans="1:4" x14ac:dyDescent="0.2">
      <c r="A38" t="s">
        <v>88</v>
      </c>
      <c r="B38" s="3">
        <v>1.1990419654399305</v>
      </c>
      <c r="C38" s="3">
        <f>AVERAGE(B38:B43)</f>
        <v>1.1770107613909395</v>
      </c>
      <c r="D38" s="3">
        <f>AVERAGE(C38:C43)</f>
        <v>1.1770107613909395</v>
      </c>
    </row>
    <row r="39" spans="1:4" x14ac:dyDescent="0.2">
      <c r="B39" s="3">
        <v>1.1838409872082916</v>
      </c>
    </row>
    <row r="40" spans="1:4" x14ac:dyDescent="0.2">
      <c r="B40" s="3">
        <v>1.1742544426792765</v>
      </c>
    </row>
    <row r="41" spans="1:4" x14ac:dyDescent="0.2">
      <c r="B41" s="3">
        <v>1.1710726951915427</v>
      </c>
    </row>
    <row r="42" spans="1:4" x14ac:dyDescent="0.2">
      <c r="B42" s="3">
        <v>1.1584846352899636</v>
      </c>
    </row>
    <row r="43" spans="1:4" x14ac:dyDescent="0.2">
      <c r="B43" s="3">
        <v>1.1753698425366323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22BF-8BF9-3640-9B35-4D33E1260AE5}">
  <dimension ref="A1:M68"/>
  <sheetViews>
    <sheetView topLeftCell="A12" workbookViewId="0">
      <selection activeCell="F71" sqref="F71"/>
    </sheetView>
  </sheetViews>
  <sheetFormatPr baseColWidth="10" defaultRowHeight="16" x14ac:dyDescent="0.2"/>
  <cols>
    <col min="1" max="1" width="13.5" bestFit="1" customWidth="1"/>
    <col min="2" max="2" width="13.5" customWidth="1"/>
    <col min="3" max="3" width="29.1640625" bestFit="1" customWidth="1"/>
    <col min="10" max="10" width="19.1640625" bestFit="1" customWidth="1"/>
  </cols>
  <sheetData>
    <row r="1" spans="1:13" x14ac:dyDescent="0.2">
      <c r="A1" t="s">
        <v>70</v>
      </c>
      <c r="C1" t="s">
        <v>67</v>
      </c>
      <c r="D1" t="s">
        <v>68</v>
      </c>
      <c r="E1" t="s">
        <v>69</v>
      </c>
      <c r="F1" t="s">
        <v>95</v>
      </c>
      <c r="G1" t="s">
        <v>97</v>
      </c>
      <c r="H1" t="s">
        <v>94</v>
      </c>
      <c r="J1" t="s">
        <v>93</v>
      </c>
    </row>
    <row r="2" spans="1:13" s="1" customFormat="1" x14ac:dyDescent="0.2">
      <c r="A2" s="1" t="s">
        <v>73</v>
      </c>
      <c r="C2" s="1" t="s">
        <v>0</v>
      </c>
      <c r="E2" s="1">
        <v>1.1765177325348399E-2</v>
      </c>
      <c r="F2" s="2">
        <f>E2/$M$2</f>
        <v>5.9807225295014393E-2</v>
      </c>
      <c r="G2" s="7">
        <f>E2/$M$3</f>
        <v>7.7813642942447621E-3</v>
      </c>
      <c r="H2" s="1" t="s">
        <v>96</v>
      </c>
      <c r="L2" s="4" t="s">
        <v>92</v>
      </c>
      <c r="M2">
        <v>0.19671832738124301</v>
      </c>
    </row>
    <row r="3" spans="1:13" s="1" customFormat="1" x14ac:dyDescent="0.2">
      <c r="A3" s="1" t="s">
        <v>73</v>
      </c>
      <c r="C3" s="1" t="s">
        <v>1</v>
      </c>
      <c r="E3" s="1">
        <v>5.4178308840095004E-3</v>
      </c>
      <c r="F3" s="2">
        <f t="shared" ref="F3:F66" si="0">E3/$M$2</f>
        <v>2.7541058101361673E-2</v>
      </c>
      <c r="G3" s="7">
        <f t="shared" ref="G3:G66" si="1">E3/$M$3</f>
        <v>3.5832962502194707E-3</v>
      </c>
      <c r="L3" t="s">
        <v>98</v>
      </c>
      <c r="M3">
        <f>MAX(E2:E68)</f>
        <v>1.51196845186263</v>
      </c>
    </row>
    <row r="4" spans="1:13" s="1" customFormat="1" x14ac:dyDescent="0.2">
      <c r="A4" s="1" t="s">
        <v>73</v>
      </c>
      <c r="C4" s="1" t="s">
        <v>2</v>
      </c>
      <c r="E4" s="1">
        <v>5.74039320048228E-3</v>
      </c>
      <c r="F4" s="2">
        <f t="shared" si="0"/>
        <v>2.9180774749865138E-2</v>
      </c>
      <c r="G4" s="7">
        <f t="shared" si="1"/>
        <v>3.7966355669726789E-3</v>
      </c>
    </row>
    <row r="5" spans="1:13" s="1" customFormat="1" x14ac:dyDescent="0.2">
      <c r="A5" s="1" t="s">
        <v>73</v>
      </c>
      <c r="C5" s="1" t="s">
        <v>3</v>
      </c>
      <c r="E5" s="1">
        <v>3.14400077984E-3</v>
      </c>
      <c r="F5" s="2">
        <f t="shared" si="0"/>
        <v>1.5982246401205314E-2</v>
      </c>
      <c r="G5" s="7">
        <f t="shared" si="1"/>
        <v>2.0794089823546451E-3</v>
      </c>
    </row>
    <row r="6" spans="1:13" s="1" customFormat="1" x14ac:dyDescent="0.2">
      <c r="A6" s="1" t="s">
        <v>74</v>
      </c>
      <c r="C6" s="1" t="s">
        <v>4</v>
      </c>
      <c r="E6" s="1">
        <v>2.7781032008487401E-3</v>
      </c>
      <c r="F6" s="2">
        <f t="shared" si="0"/>
        <v>1.412223882660783E-2</v>
      </c>
      <c r="G6" s="7">
        <f t="shared" si="1"/>
        <v>1.8374081796656064E-3</v>
      </c>
    </row>
    <row r="7" spans="1:13" s="1" customFormat="1" x14ac:dyDescent="0.2">
      <c r="A7" s="1" t="s">
        <v>74</v>
      </c>
      <c r="C7" s="1" t="s">
        <v>5</v>
      </c>
      <c r="E7" s="1">
        <v>3.1568679588023099E-3</v>
      </c>
      <c r="F7" s="2">
        <f t="shared" si="0"/>
        <v>1.6047655553131323E-2</v>
      </c>
      <c r="G7" s="7">
        <f t="shared" si="1"/>
        <v>2.0879191989179994E-3</v>
      </c>
    </row>
    <row r="8" spans="1:13" s="1" customFormat="1" x14ac:dyDescent="0.2">
      <c r="A8" s="1" t="s">
        <v>74</v>
      </c>
      <c r="C8" s="1" t="s">
        <v>6</v>
      </c>
      <c r="E8" s="1">
        <v>2.7722303820753701E-3</v>
      </c>
      <c r="F8" s="2">
        <f t="shared" si="0"/>
        <v>1.4092384878317651E-2</v>
      </c>
      <c r="G8" s="7">
        <f t="shared" si="1"/>
        <v>1.8335239592203087E-3</v>
      </c>
    </row>
    <row r="9" spans="1:13" s="1" customFormat="1" x14ac:dyDescent="0.2">
      <c r="A9" s="1" t="s">
        <v>74</v>
      </c>
      <c r="C9" s="1" t="s">
        <v>7</v>
      </c>
      <c r="E9" s="1">
        <v>6.2869101475434605E-2</v>
      </c>
      <c r="F9" s="2">
        <f t="shared" si="0"/>
        <v>0.3195894470655668</v>
      </c>
      <c r="G9" s="7">
        <f t="shared" si="1"/>
        <v>4.1580961162241623E-2</v>
      </c>
    </row>
    <row r="10" spans="1:13" s="1" customFormat="1" x14ac:dyDescent="0.2">
      <c r="A10" s="1" t="s">
        <v>75</v>
      </c>
      <c r="C10" s="1" t="s">
        <v>8</v>
      </c>
      <c r="E10" s="1">
        <v>1.01998043893622E-2</v>
      </c>
      <c r="F10" s="2">
        <f t="shared" si="0"/>
        <v>5.1849792162958104E-2</v>
      </c>
      <c r="G10" s="7">
        <f t="shared" si="1"/>
        <v>6.7460431312550331E-3</v>
      </c>
    </row>
    <row r="11" spans="1:13" s="1" customFormat="1" x14ac:dyDescent="0.2">
      <c r="A11" s="1" t="s">
        <v>75</v>
      </c>
      <c r="C11" s="1" t="s">
        <v>9</v>
      </c>
      <c r="E11" s="1">
        <v>7.5903464765409399E-3</v>
      </c>
      <c r="F11" s="2">
        <f t="shared" si="0"/>
        <v>3.8584846554895399E-2</v>
      </c>
      <c r="G11" s="7">
        <f t="shared" si="1"/>
        <v>5.0201751678020873E-3</v>
      </c>
    </row>
    <row r="12" spans="1:13" s="1" customFormat="1" x14ac:dyDescent="0.2">
      <c r="A12" s="1" t="s">
        <v>75</v>
      </c>
      <c r="C12" s="1" t="s">
        <v>10</v>
      </c>
      <c r="E12" s="1">
        <v>4.5642771403299399E-2</v>
      </c>
      <c r="F12" s="2">
        <f t="shared" si="0"/>
        <v>0.23202094085948097</v>
      </c>
      <c r="G12" s="7">
        <f t="shared" si="1"/>
        <v>3.0187647994289156E-2</v>
      </c>
    </row>
    <row r="13" spans="1:13" s="1" customFormat="1" x14ac:dyDescent="0.2">
      <c r="A13" s="1" t="s">
        <v>76</v>
      </c>
      <c r="C13" s="1" t="s">
        <v>11</v>
      </c>
      <c r="E13" s="1">
        <v>5.5287687837426297E-3</v>
      </c>
      <c r="F13" s="2">
        <f t="shared" si="0"/>
        <v>2.8105000979536568E-2</v>
      </c>
      <c r="G13" s="7">
        <f t="shared" si="1"/>
        <v>3.6566694079705219E-3</v>
      </c>
    </row>
    <row r="14" spans="1:13" s="1" customFormat="1" x14ac:dyDescent="0.2">
      <c r="A14" s="1" t="s">
        <v>76</v>
      </c>
      <c r="C14" s="1" t="s">
        <v>12</v>
      </c>
      <c r="E14" s="1">
        <v>2.77272948351142E-3</v>
      </c>
      <c r="F14" s="2">
        <f t="shared" si="0"/>
        <v>1.4094922015770445E-2</v>
      </c>
      <c r="G14" s="7">
        <f t="shared" si="1"/>
        <v>1.8338540596502715E-3</v>
      </c>
    </row>
    <row r="15" spans="1:13" s="1" customFormat="1" x14ac:dyDescent="0.2">
      <c r="A15" s="1" t="s">
        <v>76</v>
      </c>
      <c r="C15" s="1" t="s">
        <v>13</v>
      </c>
      <c r="E15" s="1">
        <v>3.8259086189694402E-3</v>
      </c>
      <c r="F15" s="2">
        <f t="shared" si="0"/>
        <v>1.9448663832703158E-2</v>
      </c>
      <c r="G15" s="7">
        <f t="shared" si="1"/>
        <v>2.5304156407868249E-3</v>
      </c>
    </row>
    <row r="16" spans="1:13" s="1" customFormat="1" x14ac:dyDescent="0.2">
      <c r="A16" s="1" t="s">
        <v>76</v>
      </c>
      <c r="C16" s="1" t="s">
        <v>14</v>
      </c>
      <c r="E16" s="1">
        <v>7.3401581989239201E-3</v>
      </c>
      <c r="F16" s="2">
        <f t="shared" si="0"/>
        <v>3.7313036851409305E-2</v>
      </c>
      <c r="G16" s="7">
        <f t="shared" si="1"/>
        <v>4.8547032776255382E-3</v>
      </c>
    </row>
    <row r="17" spans="1:10" s="1" customFormat="1" x14ac:dyDescent="0.2">
      <c r="A17" s="1" t="s">
        <v>77</v>
      </c>
      <c r="C17" s="1" t="s">
        <v>15</v>
      </c>
      <c r="E17" s="1">
        <v>3.5251893914438801E-3</v>
      </c>
      <c r="F17" s="2">
        <f t="shared" si="0"/>
        <v>1.7919984570690311E-2</v>
      </c>
      <c r="G17" s="7">
        <f t="shared" si="1"/>
        <v>2.3315231128672792E-3</v>
      </c>
    </row>
    <row r="18" spans="1:10" s="1" customFormat="1" x14ac:dyDescent="0.2">
      <c r="A18" s="1" t="s">
        <v>77</v>
      </c>
      <c r="C18" s="1" t="s">
        <v>16</v>
      </c>
      <c r="E18" s="1">
        <v>6.9859664302441699E-3</v>
      </c>
      <c r="F18" s="2">
        <f t="shared" si="0"/>
        <v>3.5512534715208634E-2</v>
      </c>
      <c r="G18" s="7">
        <f t="shared" si="1"/>
        <v>4.6204445745134373E-3</v>
      </c>
    </row>
    <row r="19" spans="1:10" s="1" customFormat="1" x14ac:dyDescent="0.2">
      <c r="A19" s="1" t="s">
        <v>77</v>
      </c>
      <c r="C19" s="1" t="s">
        <v>17</v>
      </c>
      <c r="E19" s="1">
        <v>6.5989543547872297E-3</v>
      </c>
      <c r="F19" s="2">
        <f t="shared" si="0"/>
        <v>3.3545193488750846E-2</v>
      </c>
      <c r="G19" s="7">
        <f t="shared" si="1"/>
        <v>4.3644788663796657E-3</v>
      </c>
    </row>
    <row r="20" spans="1:10" s="1" customFormat="1" x14ac:dyDescent="0.2">
      <c r="A20" s="1" t="s">
        <v>77</v>
      </c>
      <c r="C20" s="1" t="s">
        <v>18</v>
      </c>
      <c r="E20" s="1">
        <v>1.34123110000814E-2</v>
      </c>
      <c r="F20" s="2">
        <f t="shared" si="0"/>
        <v>6.8180281820351921E-2</v>
      </c>
      <c r="G20" s="7">
        <f t="shared" si="1"/>
        <v>8.870761148196217E-3</v>
      </c>
    </row>
    <row r="21" spans="1:10" s="1" customFormat="1" x14ac:dyDescent="0.2">
      <c r="A21" s="1" t="s">
        <v>78</v>
      </c>
      <c r="C21" s="1" t="s">
        <v>19</v>
      </c>
      <c r="E21" s="1">
        <v>0.125354741012214</v>
      </c>
      <c r="F21" s="2">
        <f t="shared" si="0"/>
        <v>0.63722959970717252</v>
      </c>
      <c r="G21" s="7">
        <f t="shared" si="1"/>
        <v>8.2908304639416591E-2</v>
      </c>
    </row>
    <row r="22" spans="1:10" x14ac:dyDescent="0.2">
      <c r="A22" t="s">
        <v>78</v>
      </c>
      <c r="B22" t="s">
        <v>100</v>
      </c>
      <c r="C22" t="s">
        <v>20</v>
      </c>
      <c r="D22">
        <v>1</v>
      </c>
      <c r="E22">
        <v>0.77384068957880103</v>
      </c>
      <c r="F22" s="3">
        <f t="shared" si="0"/>
        <v>3.9337498436487133</v>
      </c>
      <c r="G22" s="6">
        <f t="shared" si="1"/>
        <v>0.51181007687395086</v>
      </c>
    </row>
    <row r="23" spans="1:10" s="1" customFormat="1" x14ac:dyDescent="0.2">
      <c r="A23" s="1" t="s">
        <v>79</v>
      </c>
      <c r="C23" s="1" t="s">
        <v>21</v>
      </c>
      <c r="E23" s="1">
        <v>5.0244129982331704E-3</v>
      </c>
      <c r="F23" s="2">
        <f t="shared" si="0"/>
        <v>2.5541153511821926E-2</v>
      </c>
      <c r="G23" s="7">
        <f t="shared" si="1"/>
        <v>3.3230938066488597E-3</v>
      </c>
    </row>
    <row r="24" spans="1:10" s="1" customFormat="1" x14ac:dyDescent="0.2">
      <c r="A24" s="1" t="s">
        <v>79</v>
      </c>
      <c r="C24" s="1" t="s">
        <v>22</v>
      </c>
      <c r="E24" s="1">
        <v>1.15941504684743E-2</v>
      </c>
      <c r="F24" s="2">
        <f t="shared" si="0"/>
        <v>5.893782558452048E-2</v>
      </c>
      <c r="G24" s="7">
        <f t="shared" si="1"/>
        <v>7.6682489334953981E-3</v>
      </c>
    </row>
    <row r="25" spans="1:10" x14ac:dyDescent="0.2">
      <c r="A25" t="s">
        <v>80</v>
      </c>
      <c r="B25" t="s">
        <v>100</v>
      </c>
      <c r="C25" t="s">
        <v>23</v>
      </c>
      <c r="D25">
        <v>1</v>
      </c>
      <c r="E25">
        <v>0.27360013003733102</v>
      </c>
      <c r="F25" s="3">
        <f t="shared" si="0"/>
        <v>1.3908217586005087</v>
      </c>
      <c r="G25" s="6">
        <f t="shared" si="1"/>
        <v>0.18095624263871149</v>
      </c>
    </row>
    <row r="26" spans="1:10" x14ac:dyDescent="0.2">
      <c r="A26" t="s">
        <v>80</v>
      </c>
      <c r="B26" t="s">
        <v>100</v>
      </c>
      <c r="C26" t="s">
        <v>24</v>
      </c>
      <c r="D26">
        <v>1</v>
      </c>
      <c r="E26">
        <v>0.27537216827864902</v>
      </c>
      <c r="F26" s="3">
        <f t="shared" si="0"/>
        <v>1.3998297563041684</v>
      </c>
      <c r="G26" s="6">
        <f t="shared" si="1"/>
        <v>0.1821282500566804</v>
      </c>
    </row>
    <row r="27" spans="1:10" x14ac:dyDescent="0.2">
      <c r="A27" t="s">
        <v>80</v>
      </c>
      <c r="B27" t="s">
        <v>100</v>
      </c>
      <c r="C27" t="s">
        <v>25</v>
      </c>
      <c r="D27">
        <v>1</v>
      </c>
      <c r="E27">
        <v>0.27747095719637999</v>
      </c>
      <c r="F27" s="3">
        <f t="shared" si="0"/>
        <v>1.4104987618089961</v>
      </c>
      <c r="G27" s="6">
        <f t="shared" si="1"/>
        <v>0.18351636692852744</v>
      </c>
    </row>
    <row r="28" spans="1:10" s="1" customFormat="1" x14ac:dyDescent="0.2">
      <c r="A28" s="1" t="s">
        <v>81</v>
      </c>
      <c r="C28" s="1" t="s">
        <v>26</v>
      </c>
      <c r="E28" s="1">
        <v>7.9236541843704003E-2</v>
      </c>
      <c r="F28" s="2">
        <f t="shared" si="0"/>
        <v>0.4027918643804978</v>
      </c>
      <c r="G28" s="7">
        <f t="shared" si="1"/>
        <v>5.2406213731570006E-2</v>
      </c>
    </row>
    <row r="29" spans="1:10" x14ac:dyDescent="0.2">
      <c r="A29" t="s">
        <v>81</v>
      </c>
      <c r="B29" t="s">
        <v>107</v>
      </c>
      <c r="C29" t="s">
        <v>27</v>
      </c>
      <c r="D29">
        <v>2</v>
      </c>
      <c r="E29">
        <v>1.2467692902598999</v>
      </c>
      <c r="F29" s="6">
        <f t="shared" si="0"/>
        <v>6.3378400317711261</v>
      </c>
      <c r="G29" s="6">
        <f t="shared" si="1"/>
        <v>0.82460006934931418</v>
      </c>
      <c r="H29" s="1"/>
      <c r="I29" s="1"/>
      <c r="J29" s="1"/>
    </row>
    <row r="30" spans="1:10" s="1" customFormat="1" x14ac:dyDescent="0.2">
      <c r="A30" s="1" t="s">
        <v>81</v>
      </c>
      <c r="C30" s="1" t="s">
        <v>28</v>
      </c>
      <c r="E30" s="1">
        <v>1.4380315140988399E-2</v>
      </c>
      <c r="F30" s="2">
        <f t="shared" si="0"/>
        <v>7.3101044180388625E-2</v>
      </c>
      <c r="G30" s="7">
        <f t="shared" si="1"/>
        <v>9.5109888855636811E-3</v>
      </c>
    </row>
    <row r="31" spans="1:10" s="1" customFormat="1" x14ac:dyDescent="0.2">
      <c r="A31" s="1" t="s">
        <v>81</v>
      </c>
      <c r="C31" s="1" t="s">
        <v>29</v>
      </c>
      <c r="E31" s="1">
        <v>1.09220158587175E-2</v>
      </c>
      <c r="F31" s="2">
        <f t="shared" si="0"/>
        <v>5.5521089489290305E-2</v>
      </c>
      <c r="G31" s="7">
        <f t="shared" si="1"/>
        <v>7.2237061859739262E-3</v>
      </c>
    </row>
    <row r="32" spans="1:10" s="1" customFormat="1" x14ac:dyDescent="0.2">
      <c r="A32" s="1" t="s">
        <v>81</v>
      </c>
      <c r="C32" s="1" t="s">
        <v>30</v>
      </c>
      <c r="E32" s="1">
        <v>4.8685636925402398E-2</v>
      </c>
      <c r="F32" s="2">
        <f t="shared" si="0"/>
        <v>0.24748907523521649</v>
      </c>
      <c r="G32" s="7">
        <f t="shared" si="1"/>
        <v>3.2200167183002663E-2</v>
      </c>
    </row>
    <row r="33" spans="1:10" x14ac:dyDescent="0.2">
      <c r="A33" t="s">
        <v>81</v>
      </c>
      <c r="B33" t="s">
        <v>107</v>
      </c>
      <c r="C33" t="s">
        <v>31</v>
      </c>
      <c r="D33">
        <v>2</v>
      </c>
      <c r="E33">
        <v>1.13615945838761</v>
      </c>
      <c r="F33" s="6">
        <f t="shared" si="0"/>
        <v>5.7755648571864695</v>
      </c>
      <c r="G33" s="6">
        <f t="shared" si="1"/>
        <v>0.75144389222403951</v>
      </c>
      <c r="H33" s="1"/>
      <c r="I33" s="1"/>
      <c r="J33" s="1"/>
    </row>
    <row r="34" spans="1:10" s="1" customFormat="1" x14ac:dyDescent="0.2">
      <c r="A34" s="1" t="s">
        <v>81</v>
      </c>
      <c r="C34" s="1" t="s">
        <v>32</v>
      </c>
      <c r="E34" s="1">
        <v>3.5720781575623701E-3</v>
      </c>
      <c r="F34" s="2">
        <f t="shared" si="0"/>
        <v>1.8158339414098567E-2</v>
      </c>
      <c r="G34" s="7">
        <f t="shared" si="1"/>
        <v>2.36253484863513E-3</v>
      </c>
    </row>
    <row r="35" spans="1:10" s="1" customFormat="1" x14ac:dyDescent="0.2">
      <c r="A35" s="1" t="s">
        <v>81</v>
      </c>
      <c r="C35" s="1" t="s">
        <v>33</v>
      </c>
      <c r="E35" s="1">
        <v>3.1386645976144499E-3</v>
      </c>
      <c r="F35" s="2">
        <f t="shared" si="0"/>
        <v>1.5955120396747131E-2</v>
      </c>
      <c r="G35" s="7">
        <f t="shared" si="1"/>
        <v>2.0758796876666668E-3</v>
      </c>
    </row>
    <row r="36" spans="1:10" x14ac:dyDescent="0.2">
      <c r="A36" t="s">
        <v>82</v>
      </c>
      <c r="B36" t="s">
        <v>108</v>
      </c>
      <c r="C36" t="s">
        <v>34</v>
      </c>
      <c r="D36">
        <v>1</v>
      </c>
      <c r="E36">
        <v>0.65007365889350999</v>
      </c>
      <c r="F36" s="6">
        <f t="shared" si="0"/>
        <v>3.3045912271999835</v>
      </c>
      <c r="G36" s="6">
        <f t="shared" si="1"/>
        <v>0.42995186711248423</v>
      </c>
      <c r="H36" s="1"/>
      <c r="I36" s="1"/>
      <c r="J36" s="1"/>
    </row>
    <row r="37" spans="1:10" s="1" customFormat="1" x14ac:dyDescent="0.2">
      <c r="A37" s="1" t="s">
        <v>82</v>
      </c>
      <c r="C37" s="1" t="s">
        <v>35</v>
      </c>
      <c r="D37" s="1">
        <v>0</v>
      </c>
      <c r="E37" s="1">
        <v>6.1207963888340898E-2</v>
      </c>
      <c r="F37" s="2">
        <f t="shared" si="0"/>
        <v>0.31114520290587344</v>
      </c>
      <c r="G37" s="7">
        <f t="shared" si="1"/>
        <v>4.0482302268236715E-2</v>
      </c>
    </row>
    <row r="38" spans="1:10" s="1" customFormat="1" x14ac:dyDescent="0.2">
      <c r="A38" s="1" t="s">
        <v>82</v>
      </c>
      <c r="C38" s="1" t="s">
        <v>36</v>
      </c>
      <c r="D38" s="1">
        <v>0</v>
      </c>
      <c r="E38" s="1">
        <v>0.16272824655090401</v>
      </c>
      <c r="F38" s="2">
        <f t="shared" si="0"/>
        <v>0.827214468103596</v>
      </c>
      <c r="G38" s="7">
        <f t="shared" si="1"/>
        <v>0.10762674733750906</v>
      </c>
    </row>
    <row r="39" spans="1:10" s="1" customFormat="1" x14ac:dyDescent="0.2">
      <c r="A39" s="1" t="s">
        <v>82</v>
      </c>
      <c r="C39" s="1" t="s">
        <v>37</v>
      </c>
      <c r="D39" s="1">
        <v>0</v>
      </c>
      <c r="E39" s="1">
        <v>6.07266541161973E-2</v>
      </c>
      <c r="F39" s="2">
        <f t="shared" si="0"/>
        <v>0.3086985077832029</v>
      </c>
      <c r="G39" s="7">
        <f t="shared" si="1"/>
        <v>4.0163969057282041E-2</v>
      </c>
    </row>
    <row r="40" spans="1:10" x14ac:dyDescent="0.2">
      <c r="A40" t="s">
        <v>82</v>
      </c>
      <c r="B40" t="s">
        <v>108</v>
      </c>
      <c r="C40" t="s">
        <v>38</v>
      </c>
      <c r="D40">
        <v>1</v>
      </c>
      <c r="E40">
        <v>0.63634160714653798</v>
      </c>
      <c r="F40" s="3">
        <f t="shared" si="0"/>
        <v>3.2347855719274117</v>
      </c>
      <c r="G40" s="6">
        <f t="shared" si="1"/>
        <v>0.42086963280392098</v>
      </c>
    </row>
    <row r="41" spans="1:10" s="1" customFormat="1" x14ac:dyDescent="0.2">
      <c r="A41" s="1" t="s">
        <v>82</v>
      </c>
      <c r="C41" s="1" t="s">
        <v>39</v>
      </c>
      <c r="E41" s="1">
        <v>6.6409272698787297E-2</v>
      </c>
      <c r="F41" s="2">
        <f t="shared" si="0"/>
        <v>0.33758559043705749</v>
      </c>
      <c r="G41" s="7">
        <f t="shared" si="1"/>
        <v>4.3922393100845544E-2</v>
      </c>
    </row>
    <row r="42" spans="1:10" s="1" customFormat="1" x14ac:dyDescent="0.2">
      <c r="A42" s="1" t="s">
        <v>82</v>
      </c>
      <c r="C42" s="1" t="s">
        <v>40</v>
      </c>
      <c r="E42" s="1">
        <v>2.8456531560629699E-2</v>
      </c>
      <c r="F42" s="2">
        <f t="shared" si="0"/>
        <v>0.14465622974457545</v>
      </c>
      <c r="G42" s="7">
        <f t="shared" si="1"/>
        <v>1.8820850081609455E-2</v>
      </c>
    </row>
    <row r="43" spans="1:10" s="1" customFormat="1" x14ac:dyDescent="0.2">
      <c r="A43" s="1" t="s">
        <v>83</v>
      </c>
      <c r="C43" s="1" t="s">
        <v>41</v>
      </c>
      <c r="E43" s="1">
        <v>7.3552280639115602E-3</v>
      </c>
      <c r="F43" s="2">
        <f t="shared" si="0"/>
        <v>3.7389643160482045E-2</v>
      </c>
      <c r="G43" s="7">
        <f t="shared" si="1"/>
        <v>4.8646703275127727E-3</v>
      </c>
    </row>
    <row r="44" spans="1:10" s="1" customFormat="1" x14ac:dyDescent="0.2">
      <c r="A44" s="1" t="s">
        <v>83</v>
      </c>
      <c r="C44" s="1" t="s">
        <v>42</v>
      </c>
      <c r="E44" s="1">
        <v>6.4415696972061698E-3</v>
      </c>
      <c r="F44" s="2">
        <f t="shared" si="0"/>
        <v>3.2745142676626732E-2</v>
      </c>
      <c r="G44" s="7">
        <f t="shared" si="1"/>
        <v>4.2603863124727548E-3</v>
      </c>
    </row>
    <row r="45" spans="1:10" s="1" customFormat="1" x14ac:dyDescent="0.2">
      <c r="A45" s="1" t="s">
        <v>83</v>
      </c>
      <c r="C45" s="1" t="s">
        <v>43</v>
      </c>
      <c r="E45" s="1">
        <v>9.2006429070106907E-3</v>
      </c>
      <c r="F45" s="2">
        <f t="shared" si="0"/>
        <v>4.6770644248004964E-2</v>
      </c>
      <c r="G45" s="7">
        <f t="shared" si="1"/>
        <v>6.0852082566115713E-3</v>
      </c>
    </row>
    <row r="46" spans="1:10" s="1" customFormat="1" x14ac:dyDescent="0.2">
      <c r="A46" s="1" t="s">
        <v>83</v>
      </c>
      <c r="C46" s="1" t="s">
        <v>44</v>
      </c>
      <c r="E46" s="1">
        <v>1.6721065742344901E-2</v>
      </c>
      <c r="F46" s="2">
        <f t="shared" si="0"/>
        <v>8.5000040234884833E-2</v>
      </c>
      <c r="G46" s="7">
        <f t="shared" si="1"/>
        <v>1.1059136665018256E-2</v>
      </c>
    </row>
    <row r="47" spans="1:10" x14ac:dyDescent="0.2">
      <c r="A47" t="s">
        <v>84</v>
      </c>
      <c r="B47" t="s">
        <v>100</v>
      </c>
      <c r="C47" t="s">
        <v>45</v>
      </c>
      <c r="D47">
        <v>1</v>
      </c>
      <c r="E47">
        <v>0.19671832738124301</v>
      </c>
      <c r="F47" s="3">
        <f t="shared" si="0"/>
        <v>1</v>
      </c>
      <c r="G47" s="6">
        <f t="shared" si="1"/>
        <v>0.13010742859012767</v>
      </c>
    </row>
    <row r="48" spans="1:10" x14ac:dyDescent="0.2">
      <c r="A48" t="s">
        <v>84</v>
      </c>
      <c r="B48" t="s">
        <v>100</v>
      </c>
      <c r="C48" t="s">
        <v>46</v>
      </c>
      <c r="D48">
        <v>1</v>
      </c>
      <c r="E48">
        <v>0.20119876616685201</v>
      </c>
      <c r="F48" s="3">
        <f t="shared" si="0"/>
        <v>1.0227759093179247</v>
      </c>
      <c r="G48" s="6">
        <f t="shared" si="1"/>
        <v>0.13307074358528476</v>
      </c>
    </row>
    <row r="49" spans="1:10" x14ac:dyDescent="0.2">
      <c r="A49" t="s">
        <v>84</v>
      </c>
      <c r="B49" t="s">
        <v>100</v>
      </c>
      <c r="C49" t="s">
        <v>47</v>
      </c>
      <c r="D49">
        <v>1</v>
      </c>
      <c r="E49">
        <v>0.20971759334942999</v>
      </c>
      <c r="F49" s="3">
        <f t="shared" si="0"/>
        <v>1.0660806043912432</v>
      </c>
      <c r="G49" s="6">
        <f t="shared" si="1"/>
        <v>0.13870500610715381</v>
      </c>
    </row>
    <row r="50" spans="1:10" s="1" customFormat="1" x14ac:dyDescent="0.2">
      <c r="A50" s="1" t="s">
        <v>85</v>
      </c>
      <c r="C50" s="1" t="s">
        <v>48</v>
      </c>
      <c r="E50" s="1">
        <v>0.17225207032930101</v>
      </c>
      <c r="F50" s="2">
        <f t="shared" si="0"/>
        <v>0.87562797336861231</v>
      </c>
      <c r="G50" s="7">
        <f t="shared" si="1"/>
        <v>0.11392570401657494</v>
      </c>
    </row>
    <row r="51" spans="1:10" s="1" customFormat="1" x14ac:dyDescent="0.2">
      <c r="A51" s="1" t="s">
        <v>85</v>
      </c>
      <c r="C51" s="1" t="s">
        <v>49</v>
      </c>
      <c r="E51" s="1">
        <v>0.172520143388144</v>
      </c>
      <c r="F51" s="2">
        <f t="shared" si="0"/>
        <v>0.87699069875577695</v>
      </c>
      <c r="G51" s="7">
        <f t="shared" si="1"/>
        <v>0.11410300471257342</v>
      </c>
    </row>
    <row r="52" spans="1:10" x14ac:dyDescent="0.2">
      <c r="A52" t="s">
        <v>86</v>
      </c>
      <c r="B52" t="s">
        <v>100</v>
      </c>
      <c r="C52" t="s">
        <v>50</v>
      </c>
      <c r="D52">
        <v>1</v>
      </c>
      <c r="E52">
        <v>0.22132709179181001</v>
      </c>
      <c r="F52" s="6">
        <f t="shared" si="0"/>
        <v>1.1250964500266152</v>
      </c>
      <c r="G52" s="6">
        <f t="shared" si="1"/>
        <v>0.14638340602884398</v>
      </c>
      <c r="H52" s="1"/>
      <c r="I52" s="1"/>
      <c r="J52" s="1"/>
    </row>
    <row r="53" spans="1:10" x14ac:dyDescent="0.2">
      <c r="A53" t="s">
        <v>86</v>
      </c>
      <c r="B53" t="s">
        <v>100</v>
      </c>
      <c r="C53" t="s">
        <v>51</v>
      </c>
      <c r="D53">
        <v>1</v>
      </c>
      <c r="E53">
        <v>0.21446921624194301</v>
      </c>
      <c r="F53" s="6">
        <f t="shared" si="0"/>
        <v>1.0902350538305388</v>
      </c>
      <c r="G53" s="6">
        <f t="shared" si="1"/>
        <v>0.14184767941271081</v>
      </c>
      <c r="H53" s="1"/>
      <c r="I53" s="1"/>
      <c r="J53" s="1"/>
    </row>
    <row r="54" spans="1:10" x14ac:dyDescent="0.2">
      <c r="A54" t="s">
        <v>87</v>
      </c>
      <c r="B54" t="s">
        <v>107</v>
      </c>
      <c r="C54" t="s">
        <v>52</v>
      </c>
      <c r="D54">
        <v>2</v>
      </c>
      <c r="E54">
        <v>1.51196845186263</v>
      </c>
      <c r="F54" s="6">
        <f t="shared" si="0"/>
        <v>7.6859562196887374</v>
      </c>
      <c r="G54" s="6">
        <f t="shared" si="1"/>
        <v>1</v>
      </c>
      <c r="H54" s="1"/>
      <c r="I54" s="1"/>
      <c r="J54" s="1"/>
    </row>
    <row r="55" spans="1:10" s="1" customFormat="1" x14ac:dyDescent="0.2">
      <c r="A55" s="1" t="s">
        <v>87</v>
      </c>
      <c r="C55" s="1" t="s">
        <v>53</v>
      </c>
      <c r="E55" s="1">
        <v>0.23608315115952899</v>
      </c>
      <c r="F55" s="2">
        <f t="shared" si="0"/>
        <v>1.200107556333561</v>
      </c>
      <c r="G55" s="7">
        <f t="shared" si="1"/>
        <v>0.1561429081861414</v>
      </c>
    </row>
    <row r="56" spans="1:10" s="1" customFormat="1" x14ac:dyDescent="0.2">
      <c r="A56" s="1" t="s">
        <v>87</v>
      </c>
      <c r="C56" s="1" t="s">
        <v>54</v>
      </c>
      <c r="E56" s="1">
        <v>9.1208485290272298E-2</v>
      </c>
      <c r="F56" s="2">
        <f t="shared" si="0"/>
        <v>0.46365016673565401</v>
      </c>
      <c r="G56" s="7">
        <f t="shared" si="1"/>
        <v>6.0324330959359893E-2</v>
      </c>
    </row>
    <row r="57" spans="1:10" s="1" customFormat="1" x14ac:dyDescent="0.2">
      <c r="A57" s="1" t="s">
        <v>87</v>
      </c>
      <c r="C57" s="1" t="s">
        <v>55</v>
      </c>
      <c r="E57" s="1">
        <v>8.25653352839439E-2</v>
      </c>
      <c r="F57" s="2">
        <f t="shared" si="0"/>
        <v>0.4197134877216146</v>
      </c>
      <c r="G57" s="7">
        <f t="shared" si="1"/>
        <v>5.4607842632053399E-2</v>
      </c>
    </row>
    <row r="58" spans="1:10" s="1" customFormat="1" x14ac:dyDescent="0.2">
      <c r="A58" s="1" t="s">
        <v>88</v>
      </c>
      <c r="C58" s="1" t="s">
        <v>56</v>
      </c>
      <c r="E58" s="1">
        <v>1.11997502670966E-2</v>
      </c>
      <c r="F58" s="2">
        <f t="shared" si="0"/>
        <v>5.6932927481593107E-2</v>
      </c>
      <c r="G58" s="7">
        <f t="shared" si="1"/>
        <v>7.4073967967382918E-3</v>
      </c>
    </row>
    <row r="59" spans="1:10" s="1" customFormat="1" x14ac:dyDescent="0.2">
      <c r="A59" s="1" t="s">
        <v>88</v>
      </c>
      <c r="C59" s="1" t="s">
        <v>57</v>
      </c>
      <c r="E59" s="1">
        <v>8.8684347772118206E-3</v>
      </c>
      <c r="F59" s="2">
        <f t="shared" si="0"/>
        <v>4.5081893971295639E-2</v>
      </c>
      <c r="G59" s="7">
        <f t="shared" si="1"/>
        <v>5.8654893005780544E-3</v>
      </c>
    </row>
    <row r="60" spans="1:10" s="1" customFormat="1" x14ac:dyDescent="0.2">
      <c r="A60" s="1" t="s">
        <v>88</v>
      </c>
      <c r="C60" s="1" t="s">
        <v>58</v>
      </c>
      <c r="E60" s="1">
        <v>6.9906093566960998E-3</v>
      </c>
      <c r="F60" s="2">
        <f t="shared" si="0"/>
        <v>3.5536136616026608E-2</v>
      </c>
      <c r="G60" s="7">
        <f t="shared" si="1"/>
        <v>4.6235153571387031E-3</v>
      </c>
    </row>
    <row r="61" spans="1:10" s="1" customFormat="1" x14ac:dyDescent="0.2">
      <c r="A61" s="1" t="s">
        <v>88</v>
      </c>
      <c r="C61" s="1" t="s">
        <v>59</v>
      </c>
      <c r="E61" s="1">
        <v>6.9871422594097298E-3</v>
      </c>
      <c r="F61" s="2">
        <f t="shared" si="0"/>
        <v>3.5518511937469584E-2</v>
      </c>
      <c r="G61" s="7">
        <f t="shared" si="1"/>
        <v>4.6212222555319215E-3</v>
      </c>
    </row>
    <row r="62" spans="1:10" s="1" customFormat="1" x14ac:dyDescent="0.2">
      <c r="A62" s="1" t="s">
        <v>88</v>
      </c>
      <c r="C62" s="1" t="s">
        <v>60</v>
      </c>
      <c r="E62" s="1">
        <v>6.3935371651614101E-3</v>
      </c>
      <c r="F62" s="2">
        <f t="shared" si="0"/>
        <v>3.2500973601563017E-2</v>
      </c>
      <c r="G62" s="7">
        <f t="shared" si="1"/>
        <v>4.2286181019749848E-3</v>
      </c>
    </row>
    <row r="63" spans="1:10" x14ac:dyDescent="0.2">
      <c r="A63" t="s">
        <v>89</v>
      </c>
      <c r="B63" t="s">
        <v>100</v>
      </c>
      <c r="C63" t="s">
        <v>61</v>
      </c>
      <c r="D63">
        <v>2</v>
      </c>
      <c r="E63">
        <v>0.88360044816953498</v>
      </c>
      <c r="F63" s="6">
        <f t="shared" si="0"/>
        <v>4.4917037468354657</v>
      </c>
      <c r="G63" s="6">
        <f t="shared" si="1"/>
        <v>0.58440402448940421</v>
      </c>
      <c r="H63" s="1"/>
      <c r="I63" s="1"/>
      <c r="J63" s="1"/>
    </row>
    <row r="64" spans="1:10" x14ac:dyDescent="0.2">
      <c r="A64" t="s">
        <v>89</v>
      </c>
      <c r="B64" t="s">
        <v>100</v>
      </c>
      <c r="C64" t="s">
        <v>62</v>
      </c>
      <c r="D64">
        <v>2</v>
      </c>
      <c r="E64">
        <v>0.88567637124118903</v>
      </c>
      <c r="F64" s="6">
        <f t="shared" si="0"/>
        <v>4.5022565158595276</v>
      </c>
      <c r="G64" s="6">
        <f t="shared" si="1"/>
        <v>0.58577701813163041</v>
      </c>
      <c r="H64" s="1"/>
      <c r="I64" s="1"/>
      <c r="J64" s="1"/>
    </row>
    <row r="65" spans="1:10" s="1" customFormat="1" x14ac:dyDescent="0.2">
      <c r="A65" s="1" t="s">
        <v>88</v>
      </c>
      <c r="C65" s="1" t="s">
        <v>63</v>
      </c>
      <c r="E65" s="1">
        <v>6.16227515320385E-2</v>
      </c>
      <c r="F65" s="2">
        <f t="shared" si="0"/>
        <v>0.31325373874602291</v>
      </c>
      <c r="G65" s="7">
        <f t="shared" si="1"/>
        <v>4.075663844448868E-2</v>
      </c>
    </row>
    <row r="66" spans="1:10" s="1" customFormat="1" x14ac:dyDescent="0.2">
      <c r="A66" s="1" t="s">
        <v>88</v>
      </c>
      <c r="C66" s="1" t="s">
        <v>64</v>
      </c>
      <c r="E66" s="1">
        <v>2.8537653820933599E-2</v>
      </c>
      <c r="F66" s="2">
        <f t="shared" si="0"/>
        <v>0.14506860748987158</v>
      </c>
      <c r="G66" s="7">
        <f t="shared" si="1"/>
        <v>1.8874503489657725E-2</v>
      </c>
    </row>
    <row r="67" spans="1:10" s="1" customFormat="1" x14ac:dyDescent="0.2">
      <c r="A67" s="1" t="s">
        <v>90</v>
      </c>
      <c r="C67" s="1" t="s">
        <v>65</v>
      </c>
      <c r="E67" s="1">
        <v>2.49658865351907E-2</v>
      </c>
      <c r="F67" s="2">
        <f t="shared" ref="F67:F68" si="2">E67/$M$2</f>
        <v>0.12691184836482697</v>
      </c>
      <c r="G67" s="7">
        <f t="shared" ref="G67:G68" si="3">E67/$M$3</f>
        <v>1.6512174248367834E-2</v>
      </c>
    </row>
    <row r="68" spans="1:10" x14ac:dyDescent="0.2">
      <c r="A68" t="s">
        <v>91</v>
      </c>
      <c r="B68" t="s">
        <v>100</v>
      </c>
      <c r="C68" t="s">
        <v>66</v>
      </c>
      <c r="D68">
        <v>1</v>
      </c>
      <c r="E68">
        <v>0.47569934131196201</v>
      </c>
      <c r="F68" s="6">
        <f t="shared" si="2"/>
        <v>2.4181749999838584</v>
      </c>
      <c r="G68" s="6">
        <f t="shared" si="3"/>
        <v>0.31462253112883187</v>
      </c>
      <c r="H68" s="1"/>
      <c r="I68" s="1"/>
      <c r="J68" s="1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9B9B-51E2-1743-B9FF-03DAFDD50D1A}">
  <dimension ref="A1:E17"/>
  <sheetViews>
    <sheetView workbookViewId="0">
      <selection activeCell="F13" sqref="F13"/>
    </sheetView>
  </sheetViews>
  <sheetFormatPr baseColWidth="10" defaultRowHeight="16" x14ac:dyDescent="0.2"/>
  <sheetData>
    <row r="1" spans="1:5" x14ac:dyDescent="0.2">
      <c r="A1" t="s">
        <v>121</v>
      </c>
      <c r="B1" t="s">
        <v>122</v>
      </c>
      <c r="C1" t="s">
        <v>123</v>
      </c>
      <c r="D1" t="s">
        <v>124</v>
      </c>
    </row>
    <row r="2" spans="1:5" x14ac:dyDescent="0.2">
      <c r="A2" t="s">
        <v>78</v>
      </c>
      <c r="B2">
        <v>3.9337498436487133</v>
      </c>
      <c r="C2">
        <v>3.9337498436487133</v>
      </c>
      <c r="D2" s="3">
        <v>3.9337498436487133</v>
      </c>
    </row>
    <row r="3" spans="1:5" x14ac:dyDescent="0.2">
      <c r="A3" t="s">
        <v>80</v>
      </c>
      <c r="B3">
        <v>1.3908217586005087</v>
      </c>
      <c r="C3">
        <f>AVERAGE(B3:B5)</f>
        <v>1.4003834255712244</v>
      </c>
      <c r="D3" s="3">
        <f>AVERAGE(C3:C5)</f>
        <v>1.4003834255712244</v>
      </c>
    </row>
    <row r="4" spans="1:5" x14ac:dyDescent="0.2">
      <c r="B4">
        <v>1.3998297563041684</v>
      </c>
    </row>
    <row r="5" spans="1:5" x14ac:dyDescent="0.2">
      <c r="B5">
        <v>1.4104987618089961</v>
      </c>
    </row>
    <row r="6" spans="1:5" x14ac:dyDescent="0.2">
      <c r="A6" t="s">
        <v>81</v>
      </c>
      <c r="B6" s="6">
        <v>6.3378400317711261</v>
      </c>
      <c r="C6" s="3">
        <f>AVERAGE(B6:B7)</f>
        <v>6.0567024444787982</v>
      </c>
      <c r="D6" s="3">
        <f>AVERAGE(C6:C7)</f>
        <v>6.0567024444787982</v>
      </c>
    </row>
    <row r="7" spans="1:5" x14ac:dyDescent="0.2">
      <c r="B7" s="6">
        <v>5.7755648571864695</v>
      </c>
    </row>
    <row r="8" spans="1:5" x14ac:dyDescent="0.2">
      <c r="A8" t="s">
        <v>82</v>
      </c>
      <c r="B8" s="6">
        <v>3.3045912271999835</v>
      </c>
      <c r="C8" s="3">
        <f>AVERAGE(B8:B9)</f>
        <v>3.2696883995636976</v>
      </c>
      <c r="D8" s="3">
        <f>AVERAGE(C8:C9)</f>
        <v>3.2696883995636976</v>
      </c>
    </row>
    <row r="9" spans="1:5" x14ac:dyDescent="0.2">
      <c r="B9" s="3">
        <v>3.2347855719274117</v>
      </c>
    </row>
    <row r="10" spans="1:5" x14ac:dyDescent="0.2">
      <c r="A10" t="s">
        <v>84</v>
      </c>
      <c r="B10">
        <v>1</v>
      </c>
      <c r="C10">
        <v>1</v>
      </c>
      <c r="D10">
        <v>1</v>
      </c>
      <c r="E10" t="s">
        <v>126</v>
      </c>
    </row>
    <row r="11" spans="1:5" x14ac:dyDescent="0.2">
      <c r="B11">
        <v>1.0227759093179247</v>
      </c>
    </row>
    <row r="12" spans="1:5" x14ac:dyDescent="0.2">
      <c r="B12">
        <v>1.0660806043912432</v>
      </c>
    </row>
    <row r="13" spans="1:5" x14ac:dyDescent="0.2">
      <c r="A13" t="s">
        <v>86</v>
      </c>
      <c r="B13">
        <v>1.1250964500266152</v>
      </c>
      <c r="C13">
        <f>AVERAGE(B13:B14)</f>
        <v>1.1076657519285771</v>
      </c>
      <c r="D13" s="3">
        <f>AVERAGE(C13:C14)</f>
        <v>1.1076657519285771</v>
      </c>
    </row>
    <row r="14" spans="1:5" x14ac:dyDescent="0.2">
      <c r="B14">
        <v>1.0902350538305388</v>
      </c>
    </row>
    <row r="15" spans="1:5" x14ac:dyDescent="0.2">
      <c r="A15" t="s">
        <v>87</v>
      </c>
      <c r="B15">
        <v>7.6859562196887374</v>
      </c>
      <c r="C15">
        <v>7.6859562196887374</v>
      </c>
      <c r="D15" s="3">
        <v>7.6859562196887374</v>
      </c>
    </row>
    <row r="16" spans="1:5" x14ac:dyDescent="0.2">
      <c r="A16" t="s">
        <v>89</v>
      </c>
      <c r="B16" s="6">
        <v>4.492</v>
      </c>
      <c r="C16" s="3">
        <f>AVERAGE(B16:B17)</f>
        <v>4.4969999999999999</v>
      </c>
      <c r="D16" s="3">
        <f>AVERAGE(C16:C17)</f>
        <v>4.4969999999999999</v>
      </c>
    </row>
    <row r="17" spans="2:2" x14ac:dyDescent="0.2">
      <c r="B17" s="6">
        <v>4.5019999999999998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7678-0FEB-A049-A23E-7A2A30FA8D52}">
  <dimension ref="A1:M68"/>
  <sheetViews>
    <sheetView topLeftCell="A21" workbookViewId="0">
      <selection activeCell="C45" sqref="C45"/>
    </sheetView>
  </sheetViews>
  <sheetFormatPr baseColWidth="10" defaultRowHeight="16" x14ac:dyDescent="0.2"/>
  <cols>
    <col min="1" max="1" width="13.5" bestFit="1" customWidth="1"/>
    <col min="2" max="2" width="12.5" bestFit="1" customWidth="1"/>
    <col min="3" max="3" width="29.1640625" bestFit="1" customWidth="1"/>
    <col min="6" max="6" width="10.83203125" style="3"/>
    <col min="10" max="10" width="19.1640625" bestFit="1" customWidth="1"/>
  </cols>
  <sheetData>
    <row r="1" spans="1:13" x14ac:dyDescent="0.2">
      <c r="A1" t="s">
        <v>70</v>
      </c>
      <c r="B1" t="s">
        <v>72</v>
      </c>
      <c r="C1" t="s">
        <v>67</v>
      </c>
      <c r="D1" t="s">
        <v>68</v>
      </c>
      <c r="E1" t="s">
        <v>69</v>
      </c>
      <c r="F1" s="3" t="s">
        <v>95</v>
      </c>
      <c r="G1" t="s">
        <v>97</v>
      </c>
      <c r="H1" t="s">
        <v>94</v>
      </c>
      <c r="J1" t="s">
        <v>93</v>
      </c>
    </row>
    <row r="2" spans="1:13" x14ac:dyDescent="0.2">
      <c r="A2" t="s">
        <v>73</v>
      </c>
      <c r="B2" t="s">
        <v>100</v>
      </c>
      <c r="C2" t="s">
        <v>0</v>
      </c>
      <c r="D2">
        <v>2</v>
      </c>
      <c r="E2">
        <v>0.68804519184593005</v>
      </c>
      <c r="F2" s="6">
        <f>E2/$M$2</f>
        <v>1.3011544570206963</v>
      </c>
      <c r="G2" s="6">
        <f>E2/$M$3</f>
        <v>0.51696871463280059</v>
      </c>
      <c r="H2" s="1" t="s">
        <v>96</v>
      </c>
      <c r="I2" s="1"/>
      <c r="J2" s="1"/>
      <c r="L2" t="s">
        <v>92</v>
      </c>
      <c r="M2">
        <v>0.52879593820196702</v>
      </c>
    </row>
    <row r="3" spans="1:13" s="5" customFormat="1" x14ac:dyDescent="0.2">
      <c r="A3" s="5" t="s">
        <v>73</v>
      </c>
      <c r="C3" s="5" t="s">
        <v>1</v>
      </c>
      <c r="E3" s="5">
        <v>0.68544797612167996</v>
      </c>
      <c r="F3" s="7">
        <f t="shared" ref="F3:F66" si="0">E3/$M$2</f>
        <v>1.2962428918277387</v>
      </c>
      <c r="G3" s="7">
        <f t="shared" ref="G3:G66" si="1">E3/$M$3</f>
        <v>0.51501727410171072</v>
      </c>
      <c r="L3" s="4" t="s">
        <v>98</v>
      </c>
      <c r="M3" s="4">
        <f>MAX(E2:E68)</f>
        <v>1.33092230220284</v>
      </c>
    </row>
    <row r="4" spans="1:13" x14ac:dyDescent="0.2">
      <c r="A4" t="s">
        <v>73</v>
      </c>
      <c r="B4" t="s">
        <v>101</v>
      </c>
      <c r="C4" t="s">
        <v>2</v>
      </c>
      <c r="D4">
        <v>1</v>
      </c>
      <c r="E4">
        <v>0.67303846501211095</v>
      </c>
      <c r="F4" s="3">
        <f t="shared" si="0"/>
        <v>1.2727754061436309</v>
      </c>
      <c r="G4" s="6">
        <f t="shared" si="1"/>
        <v>0.50569328044030037</v>
      </c>
    </row>
    <row r="5" spans="1:13" x14ac:dyDescent="0.2">
      <c r="A5" t="s">
        <v>73</v>
      </c>
      <c r="B5" t="s">
        <v>109</v>
      </c>
      <c r="C5" t="s">
        <v>3</v>
      </c>
      <c r="D5">
        <v>2</v>
      </c>
      <c r="E5">
        <v>0.68027969981425296</v>
      </c>
      <c r="F5" s="6">
        <f t="shared" si="0"/>
        <v>1.2864692231323998</v>
      </c>
      <c r="G5" s="6">
        <f t="shared" si="1"/>
        <v>0.51113404493132797</v>
      </c>
      <c r="H5" s="1"/>
      <c r="I5" s="1"/>
      <c r="J5" s="1"/>
    </row>
    <row r="6" spans="1:13" s="5" customFormat="1" x14ac:dyDescent="0.2">
      <c r="A6" s="5" t="s">
        <v>74</v>
      </c>
      <c r="C6" s="5" t="s">
        <v>4</v>
      </c>
      <c r="E6" s="5">
        <v>0.65315528937679601</v>
      </c>
      <c r="F6" s="7">
        <f t="shared" si="0"/>
        <v>1.2351745582571618</v>
      </c>
      <c r="G6" s="7">
        <f t="shared" si="1"/>
        <v>0.49075388420176275</v>
      </c>
    </row>
    <row r="7" spans="1:13" s="5" customFormat="1" x14ac:dyDescent="0.2">
      <c r="A7" s="5" t="s">
        <v>74</v>
      </c>
      <c r="C7" s="5" t="s">
        <v>5</v>
      </c>
      <c r="E7" s="5">
        <v>0.66194194046481603</v>
      </c>
      <c r="F7" s="7">
        <f t="shared" si="0"/>
        <v>1.2517908944527398</v>
      </c>
      <c r="G7" s="7">
        <f t="shared" si="1"/>
        <v>0.4973558106053379</v>
      </c>
    </row>
    <row r="8" spans="1:13" x14ac:dyDescent="0.2">
      <c r="A8" t="s">
        <v>74</v>
      </c>
      <c r="B8" t="s">
        <v>110</v>
      </c>
      <c r="C8" t="s">
        <v>6</v>
      </c>
      <c r="D8">
        <v>1</v>
      </c>
      <c r="E8">
        <v>0.66168862616013602</v>
      </c>
      <c r="F8" s="6">
        <f t="shared" si="0"/>
        <v>1.2513118546447917</v>
      </c>
      <c r="G8" s="6">
        <f t="shared" si="1"/>
        <v>0.49716548070834787</v>
      </c>
      <c r="H8" s="1"/>
      <c r="I8" s="1"/>
      <c r="J8" s="1"/>
    </row>
    <row r="9" spans="1:13" s="5" customFormat="1" x14ac:dyDescent="0.2">
      <c r="A9" s="5" t="s">
        <v>74</v>
      </c>
      <c r="C9" s="5" t="s">
        <v>7</v>
      </c>
      <c r="E9" s="5">
        <v>0.65184970118471097</v>
      </c>
      <c r="F9" s="7">
        <f t="shared" si="0"/>
        <v>1.2327055752378815</v>
      </c>
      <c r="G9" s="7">
        <f t="shared" si="1"/>
        <v>0.48977291920483984</v>
      </c>
    </row>
    <row r="10" spans="1:13" x14ac:dyDescent="0.2">
      <c r="A10" t="s">
        <v>75</v>
      </c>
      <c r="B10" t="s">
        <v>100</v>
      </c>
      <c r="C10" t="s">
        <v>8</v>
      </c>
      <c r="D10">
        <v>1</v>
      </c>
      <c r="E10">
        <v>0.52879593820196702</v>
      </c>
      <c r="F10" s="6">
        <f t="shared" si="0"/>
        <v>1</v>
      </c>
      <c r="G10" s="6">
        <f t="shared" si="1"/>
        <v>0.39731540851539171</v>
      </c>
      <c r="H10" s="1"/>
      <c r="I10" s="1"/>
      <c r="J10" s="1"/>
    </row>
    <row r="11" spans="1:13" x14ac:dyDescent="0.2">
      <c r="A11" t="s">
        <v>75</v>
      </c>
      <c r="B11" t="s">
        <v>100</v>
      </c>
      <c r="C11" t="s">
        <v>9</v>
      </c>
      <c r="D11">
        <v>1</v>
      </c>
      <c r="E11">
        <v>0.52960365037388801</v>
      </c>
      <c r="F11" s="6">
        <f t="shared" si="0"/>
        <v>1.001527455325522</v>
      </c>
      <c r="G11" s="6">
        <f t="shared" si="1"/>
        <v>0.39792229005204049</v>
      </c>
      <c r="H11" s="1"/>
      <c r="I11" s="1"/>
      <c r="J11" s="1"/>
    </row>
    <row r="12" spans="1:13" x14ac:dyDescent="0.2">
      <c r="A12" t="s">
        <v>75</v>
      </c>
      <c r="B12" t="s">
        <v>100</v>
      </c>
      <c r="C12" t="s">
        <v>10</v>
      </c>
      <c r="D12">
        <v>1</v>
      </c>
      <c r="E12">
        <v>0.53829355226250497</v>
      </c>
      <c r="F12" s="6">
        <f t="shared" si="0"/>
        <v>1.0179608302076451</v>
      </c>
      <c r="G12" s="6">
        <f t="shared" si="1"/>
        <v>0.40445152310661786</v>
      </c>
      <c r="H12" s="1"/>
      <c r="I12" s="1"/>
      <c r="J12" s="1"/>
    </row>
    <row r="13" spans="1:13" s="5" customFormat="1" x14ac:dyDescent="0.2">
      <c r="A13" s="5" t="s">
        <v>76</v>
      </c>
      <c r="C13" s="5" t="s">
        <v>11</v>
      </c>
      <c r="E13" s="5">
        <v>3.2011445044597103E-2</v>
      </c>
      <c r="F13" s="7">
        <f t="shared" si="0"/>
        <v>6.0536480581609028E-2</v>
      </c>
      <c r="G13" s="7">
        <f t="shared" si="1"/>
        <v>2.4052076512366068E-2</v>
      </c>
    </row>
    <row r="14" spans="1:13" s="5" customFormat="1" x14ac:dyDescent="0.2">
      <c r="A14" s="5" t="s">
        <v>76</v>
      </c>
      <c r="C14" s="5" t="s">
        <v>12</v>
      </c>
      <c r="E14" s="5">
        <v>3.4820639039217102E-2</v>
      </c>
      <c r="F14" s="7">
        <f t="shared" si="0"/>
        <v>6.5848915476952458E-2</v>
      </c>
      <c r="G14" s="7">
        <f t="shared" si="1"/>
        <v>2.6162788753020867E-2</v>
      </c>
    </row>
    <row r="15" spans="1:13" s="5" customFormat="1" x14ac:dyDescent="0.2">
      <c r="A15" s="5" t="s">
        <v>76</v>
      </c>
      <c r="C15" s="5" t="s">
        <v>13</v>
      </c>
      <c r="E15" s="5">
        <v>3.3121404195884503E-2</v>
      </c>
      <c r="F15" s="7">
        <f t="shared" si="0"/>
        <v>6.2635511741079591E-2</v>
      </c>
      <c r="G15" s="7">
        <f t="shared" si="1"/>
        <v>2.4886053934977653E-2</v>
      </c>
    </row>
    <row r="16" spans="1:13" s="5" customFormat="1" x14ac:dyDescent="0.2">
      <c r="A16" s="5" t="s">
        <v>76</v>
      </c>
      <c r="C16" s="5" t="s">
        <v>14</v>
      </c>
      <c r="E16" s="5">
        <v>3.7093586647541199E-2</v>
      </c>
      <c r="F16" s="7">
        <f t="shared" si="0"/>
        <v>7.0147260914424359E-2</v>
      </c>
      <c r="G16" s="7">
        <f t="shared" si="1"/>
        <v>2.7870587626450283E-2</v>
      </c>
    </row>
    <row r="17" spans="1:10" s="5" customFormat="1" x14ac:dyDescent="0.2">
      <c r="A17" s="5" t="s">
        <v>77</v>
      </c>
      <c r="C17" s="5" t="s">
        <v>15</v>
      </c>
      <c r="E17" s="5">
        <v>1.72433191181941E-2</v>
      </c>
      <c r="F17" s="7">
        <f t="shared" si="0"/>
        <v>3.2608645173836846E-2</v>
      </c>
      <c r="G17" s="7">
        <f t="shared" si="1"/>
        <v>1.2955917178376445E-2</v>
      </c>
    </row>
    <row r="18" spans="1:10" s="5" customFormat="1" x14ac:dyDescent="0.2">
      <c r="A18" s="5" t="s">
        <v>77</v>
      </c>
      <c r="C18" s="5" t="s">
        <v>16</v>
      </c>
      <c r="E18" s="5">
        <v>2.0939214157275898E-2</v>
      </c>
      <c r="F18" s="7">
        <f t="shared" si="0"/>
        <v>3.9597910355503578E-2</v>
      </c>
      <c r="G18" s="7">
        <f t="shared" si="1"/>
        <v>1.5732859929252763E-2</v>
      </c>
    </row>
    <row r="19" spans="1:10" s="5" customFormat="1" x14ac:dyDescent="0.2">
      <c r="A19" s="5" t="s">
        <v>77</v>
      </c>
      <c r="C19" s="5" t="s">
        <v>17</v>
      </c>
      <c r="E19" s="5">
        <v>1.5163905740255701E-2</v>
      </c>
      <c r="F19" s="7">
        <f t="shared" si="0"/>
        <v>2.8676290123968457E-2</v>
      </c>
      <c r="G19" s="7">
        <f t="shared" si="1"/>
        <v>1.139353192531042E-2</v>
      </c>
    </row>
    <row r="20" spans="1:10" s="5" customFormat="1" x14ac:dyDescent="0.2">
      <c r="A20" s="5" t="s">
        <v>77</v>
      </c>
      <c r="C20" s="5" t="s">
        <v>18</v>
      </c>
      <c r="E20" s="5">
        <v>1.6350780712815E-2</v>
      </c>
      <c r="F20" s="7">
        <f t="shared" si="0"/>
        <v>3.0920775920502672E-2</v>
      </c>
      <c r="G20" s="7">
        <f t="shared" si="1"/>
        <v>1.2285300716467407E-2</v>
      </c>
    </row>
    <row r="21" spans="1:10" x14ac:dyDescent="0.2">
      <c r="A21" t="s">
        <v>78</v>
      </c>
      <c r="B21" t="s">
        <v>100</v>
      </c>
      <c r="C21" t="s">
        <v>19</v>
      </c>
      <c r="D21">
        <v>2</v>
      </c>
      <c r="E21">
        <v>0.81104061080656198</v>
      </c>
      <c r="F21" s="6">
        <f t="shared" si="0"/>
        <v>1.5337496985402244</v>
      </c>
      <c r="G21" s="6">
        <f t="shared" si="1"/>
        <v>0.60938238803586808</v>
      </c>
      <c r="H21" s="1"/>
      <c r="I21" s="1"/>
      <c r="J21" s="1"/>
    </row>
    <row r="22" spans="1:10" x14ac:dyDescent="0.2">
      <c r="A22" t="s">
        <v>78</v>
      </c>
      <c r="B22" t="s">
        <v>100</v>
      </c>
      <c r="C22" t="s">
        <v>20</v>
      </c>
      <c r="D22">
        <v>1</v>
      </c>
      <c r="E22">
        <v>0.79235316551854695</v>
      </c>
      <c r="F22" s="3">
        <f t="shared" si="0"/>
        <v>1.4984100827490046</v>
      </c>
      <c r="G22" s="6">
        <f t="shared" si="1"/>
        <v>0.59534141415100272</v>
      </c>
    </row>
    <row r="23" spans="1:10" s="5" customFormat="1" x14ac:dyDescent="0.2">
      <c r="A23" s="5" t="s">
        <v>79</v>
      </c>
      <c r="C23" s="5" t="s">
        <v>21</v>
      </c>
      <c r="E23" s="5">
        <v>7.95414609005945E-3</v>
      </c>
      <c r="F23" s="7">
        <f t="shared" si="0"/>
        <v>1.5041995437985877E-2</v>
      </c>
      <c r="G23" s="7">
        <f t="shared" si="1"/>
        <v>5.9764165623300176E-3</v>
      </c>
    </row>
    <row r="24" spans="1:10" s="5" customFormat="1" x14ac:dyDescent="0.2">
      <c r="A24" s="5" t="s">
        <v>79</v>
      </c>
      <c r="C24" s="5" t="s">
        <v>22</v>
      </c>
      <c r="E24" s="5">
        <v>4.61028317471553E-3</v>
      </c>
      <c r="F24" s="7">
        <f t="shared" si="0"/>
        <v>8.7184542120190972E-3</v>
      </c>
      <c r="G24" s="7">
        <f t="shared" si="1"/>
        <v>3.4639761968711055E-3</v>
      </c>
    </row>
    <row r="25" spans="1:10" s="5" customFormat="1" x14ac:dyDescent="0.2">
      <c r="A25" s="5" t="s">
        <v>80</v>
      </c>
      <c r="C25" s="5" t="s">
        <v>23</v>
      </c>
      <c r="E25" s="5">
        <v>1.9033457076396101E-2</v>
      </c>
      <c r="F25" s="7">
        <f t="shared" si="0"/>
        <v>3.5993954759021826E-2</v>
      </c>
      <c r="G25" s="7">
        <f t="shared" si="1"/>
        <v>1.4300952839165285E-2</v>
      </c>
    </row>
    <row r="26" spans="1:10" s="5" customFormat="1" x14ac:dyDescent="0.2">
      <c r="A26" s="5" t="s">
        <v>80</v>
      </c>
      <c r="C26" s="5" t="s">
        <v>24</v>
      </c>
      <c r="E26" s="5">
        <v>3.0918734441781E-2</v>
      </c>
      <c r="F26" s="7">
        <f t="shared" si="0"/>
        <v>5.847006795648263E-2</v>
      </c>
      <c r="G26" s="7">
        <f t="shared" si="1"/>
        <v>2.3231058936052613E-2</v>
      </c>
    </row>
    <row r="27" spans="1:10" s="5" customFormat="1" x14ac:dyDescent="0.2">
      <c r="A27" s="5" t="s">
        <v>80</v>
      </c>
      <c r="C27" s="5" t="s">
        <v>25</v>
      </c>
      <c r="E27" s="5">
        <v>8.8884530482619996E-3</v>
      </c>
      <c r="F27" s="7">
        <f t="shared" si="0"/>
        <v>1.680885272773628E-2</v>
      </c>
      <c r="G27" s="7">
        <f t="shared" si="1"/>
        <v>6.6784161881955975E-3</v>
      </c>
    </row>
    <row r="28" spans="1:10" s="5" customFormat="1" x14ac:dyDescent="0.2">
      <c r="A28" s="5" t="s">
        <v>81</v>
      </c>
      <c r="C28" s="5" t="s">
        <v>26</v>
      </c>
      <c r="E28" s="5">
        <v>8.3584169880764596E-3</v>
      </c>
      <c r="F28" s="7">
        <f t="shared" si="0"/>
        <v>1.5806507547121262E-2</v>
      </c>
      <c r="G28" s="7">
        <f t="shared" si="1"/>
        <v>6.2801690032861061E-3</v>
      </c>
    </row>
    <row r="29" spans="1:10" s="5" customFormat="1" x14ac:dyDescent="0.2">
      <c r="A29" s="5" t="s">
        <v>81</v>
      </c>
      <c r="C29" s="5" t="s">
        <v>27</v>
      </c>
      <c r="E29" s="5">
        <v>1.9285706885601099E-2</v>
      </c>
      <c r="F29" s="7">
        <f t="shared" si="0"/>
        <v>3.6470981511652921E-2</v>
      </c>
      <c r="G29" s="7">
        <f t="shared" si="1"/>
        <v>1.4490482918259679E-2</v>
      </c>
    </row>
    <row r="30" spans="1:10" s="5" customFormat="1" x14ac:dyDescent="0.2">
      <c r="A30" s="5" t="s">
        <v>81</v>
      </c>
      <c r="C30" s="5" t="s">
        <v>28</v>
      </c>
      <c r="E30" s="5">
        <v>5.6886103058964499E-3</v>
      </c>
      <c r="F30" s="7">
        <f t="shared" si="0"/>
        <v>1.0757666417104279E-2</v>
      </c>
      <c r="G30" s="7">
        <f t="shared" si="1"/>
        <v>4.2741866271840965E-3</v>
      </c>
    </row>
    <row r="31" spans="1:10" s="5" customFormat="1" x14ac:dyDescent="0.2">
      <c r="A31" s="5" t="s">
        <v>81</v>
      </c>
      <c r="C31" s="5" t="s">
        <v>29</v>
      </c>
      <c r="E31" s="5">
        <v>7.2373911721055704E-3</v>
      </c>
      <c r="F31" s="7">
        <f t="shared" si="0"/>
        <v>1.3686548343609514E-2</v>
      </c>
      <c r="G31" s="7">
        <f t="shared" si="1"/>
        <v>5.4378765463068716E-3</v>
      </c>
    </row>
    <row r="32" spans="1:10" s="5" customFormat="1" x14ac:dyDescent="0.2">
      <c r="A32" s="5" t="s">
        <v>81</v>
      </c>
      <c r="C32" s="5" t="s">
        <v>30</v>
      </c>
      <c r="E32" s="5">
        <v>1.1903024554548201E-2</v>
      </c>
      <c r="F32" s="7">
        <f t="shared" si="0"/>
        <v>2.2509674705560975E-2</v>
      </c>
      <c r="G32" s="7">
        <f t="shared" si="1"/>
        <v>8.9434406011885386E-3</v>
      </c>
    </row>
    <row r="33" spans="1:10" s="5" customFormat="1" x14ac:dyDescent="0.2">
      <c r="A33" s="5" t="s">
        <v>81</v>
      </c>
      <c r="C33" s="5" t="s">
        <v>31</v>
      </c>
      <c r="E33" s="5">
        <v>1.3035231527186801E-2</v>
      </c>
      <c r="F33" s="7">
        <f t="shared" si="0"/>
        <v>2.4650778467606452E-2</v>
      </c>
      <c r="G33" s="7">
        <f t="shared" si="1"/>
        <v>9.7941341170794793E-3</v>
      </c>
    </row>
    <row r="34" spans="1:10" s="5" customFormat="1" x14ac:dyDescent="0.2">
      <c r="A34" s="5" t="s">
        <v>81</v>
      </c>
      <c r="C34" s="5" t="s">
        <v>32</v>
      </c>
      <c r="E34" s="5">
        <v>3.2656964125436401E-3</v>
      </c>
      <c r="F34" s="7">
        <f t="shared" si="0"/>
        <v>6.1757214392527127E-3</v>
      </c>
      <c r="G34" s="7">
        <f t="shared" si="1"/>
        <v>2.4537092865139542E-3</v>
      </c>
    </row>
    <row r="35" spans="1:10" s="5" customFormat="1" x14ac:dyDescent="0.2">
      <c r="A35" s="5" t="s">
        <v>81</v>
      </c>
      <c r="C35" s="5" t="s">
        <v>33</v>
      </c>
      <c r="E35" s="5">
        <v>4.0748589840659899E-3</v>
      </c>
      <c r="F35" s="7">
        <f t="shared" si="0"/>
        <v>7.7059195990072989E-3</v>
      </c>
      <c r="G35" s="7">
        <f t="shared" si="1"/>
        <v>3.0616805934663483E-3</v>
      </c>
    </row>
    <row r="36" spans="1:10" x14ac:dyDescent="0.2">
      <c r="A36" t="s">
        <v>82</v>
      </c>
      <c r="B36" t="s">
        <v>108</v>
      </c>
      <c r="C36" t="s">
        <v>34</v>
      </c>
      <c r="D36">
        <v>2</v>
      </c>
      <c r="E36">
        <v>1.33092230220284</v>
      </c>
      <c r="F36" s="6">
        <f t="shared" si="0"/>
        <v>2.5168920675304256</v>
      </c>
      <c r="G36" s="6">
        <f t="shared" si="1"/>
        <v>1</v>
      </c>
      <c r="H36" s="1"/>
      <c r="I36" s="1"/>
      <c r="J36" s="1"/>
    </row>
    <row r="37" spans="1:10" s="5" customFormat="1" x14ac:dyDescent="0.2">
      <c r="A37" s="5" t="s">
        <v>82</v>
      </c>
      <c r="C37" s="5" t="s">
        <v>35</v>
      </c>
      <c r="E37" s="5">
        <v>3.6787916133428897E-2</v>
      </c>
      <c r="F37" s="7">
        <f t="shared" si="0"/>
        <v>6.9569210872754875E-2</v>
      </c>
      <c r="G37" s="7">
        <f t="shared" si="1"/>
        <v>2.7640919438002034E-2</v>
      </c>
    </row>
    <row r="38" spans="1:10" s="5" customFormat="1" x14ac:dyDescent="0.2">
      <c r="A38" s="5" t="s">
        <v>82</v>
      </c>
      <c r="C38" s="5" t="s">
        <v>36</v>
      </c>
      <c r="E38" s="5">
        <v>1.0222275918288601E-2</v>
      </c>
      <c r="F38" s="7">
        <f t="shared" si="0"/>
        <v>1.9331230026173783E-2</v>
      </c>
      <c r="G38" s="7">
        <f t="shared" si="1"/>
        <v>7.6805955549542433E-3</v>
      </c>
    </row>
    <row r="39" spans="1:10" s="5" customFormat="1" x14ac:dyDescent="0.2">
      <c r="A39" s="5" t="s">
        <v>82</v>
      </c>
      <c r="C39" s="5" t="s">
        <v>37</v>
      </c>
      <c r="E39" s="5">
        <v>2.0776300555017599E-2</v>
      </c>
      <c r="F39" s="7">
        <f t="shared" si="0"/>
        <v>3.9289826290387179E-2</v>
      </c>
      <c r="G39" s="7">
        <f t="shared" si="1"/>
        <v>1.5610453383063961E-2</v>
      </c>
    </row>
    <row r="40" spans="1:10" x14ac:dyDescent="0.2">
      <c r="A40" t="s">
        <v>82</v>
      </c>
      <c r="B40" t="s">
        <v>108</v>
      </c>
      <c r="C40" t="s">
        <v>38</v>
      </c>
      <c r="D40">
        <v>1</v>
      </c>
      <c r="E40">
        <v>0.80003256912076703</v>
      </c>
      <c r="F40" s="3">
        <f t="shared" si="0"/>
        <v>1.512932515784954</v>
      </c>
      <c r="G40" s="6">
        <f t="shared" si="1"/>
        <v>0.60111140056531831</v>
      </c>
    </row>
    <row r="41" spans="1:10" s="5" customFormat="1" x14ac:dyDescent="0.2">
      <c r="A41" s="5" t="s">
        <v>82</v>
      </c>
      <c r="C41" s="5" t="s">
        <v>39</v>
      </c>
      <c r="E41" s="5">
        <v>4.2643091355294697E-2</v>
      </c>
      <c r="F41" s="7">
        <f t="shared" si="0"/>
        <v>8.0641866312913507E-2</v>
      </c>
      <c r="G41" s="7">
        <f t="shared" si="1"/>
        <v>3.2040256057558836E-2</v>
      </c>
    </row>
    <row r="42" spans="1:10" s="5" customFormat="1" x14ac:dyDescent="0.2">
      <c r="A42" s="5" t="s">
        <v>82</v>
      </c>
      <c r="C42" s="5" t="s">
        <v>40</v>
      </c>
      <c r="E42" s="5">
        <v>1.38543218873444E-2</v>
      </c>
      <c r="F42" s="7">
        <f t="shared" si="0"/>
        <v>2.619975095582696E-2</v>
      </c>
      <c r="G42" s="7">
        <f t="shared" si="1"/>
        <v>1.0409564754015914E-2</v>
      </c>
    </row>
    <row r="43" spans="1:10" s="5" customFormat="1" x14ac:dyDescent="0.2">
      <c r="A43" s="5" t="s">
        <v>83</v>
      </c>
      <c r="C43" s="5" t="s">
        <v>41</v>
      </c>
      <c r="E43" s="5">
        <v>3.6265182824116201E-3</v>
      </c>
      <c r="F43" s="7">
        <f t="shared" si="0"/>
        <v>6.8580675841472078E-3</v>
      </c>
      <c r="G43" s="7">
        <f t="shared" si="1"/>
        <v>2.7248159238216136E-3</v>
      </c>
    </row>
    <row r="44" spans="1:10" s="5" customFormat="1" x14ac:dyDescent="0.2">
      <c r="A44" s="5" t="s">
        <v>83</v>
      </c>
      <c r="C44" s="5" t="s">
        <v>42</v>
      </c>
      <c r="E44" s="5">
        <v>5.5735546979059003E-3</v>
      </c>
      <c r="F44" s="7">
        <f t="shared" si="0"/>
        <v>1.0540086062039968E-2</v>
      </c>
      <c r="G44" s="7">
        <f t="shared" si="1"/>
        <v>4.1877385995267961E-3</v>
      </c>
    </row>
    <row r="45" spans="1:10" s="5" customFormat="1" x14ac:dyDescent="0.2">
      <c r="A45" s="5" t="s">
        <v>83</v>
      </c>
      <c r="C45" s="5" t="s">
        <v>43</v>
      </c>
      <c r="E45" s="5">
        <v>1.04565299970208E-2</v>
      </c>
      <c r="F45" s="7">
        <f t="shared" si="0"/>
        <v>1.9774225257053808E-2</v>
      </c>
      <c r="G45" s="7">
        <f t="shared" si="1"/>
        <v>7.8566043860817097E-3</v>
      </c>
    </row>
    <row r="46" spans="1:10" s="5" customFormat="1" x14ac:dyDescent="0.2">
      <c r="A46" s="5" t="s">
        <v>83</v>
      </c>
      <c r="C46" s="5" t="s">
        <v>44</v>
      </c>
      <c r="E46" s="5">
        <v>1.04700095116719E-2</v>
      </c>
      <c r="F46" s="7">
        <f t="shared" si="0"/>
        <v>1.9799716214297037E-2</v>
      </c>
      <c r="G46" s="7">
        <f t="shared" si="1"/>
        <v>7.8667323361722528E-3</v>
      </c>
    </row>
    <row r="47" spans="1:10" s="5" customFormat="1" x14ac:dyDescent="0.2">
      <c r="A47" s="5" t="s">
        <v>84</v>
      </c>
      <c r="C47" s="5" t="s">
        <v>45</v>
      </c>
      <c r="E47" s="5">
        <v>3.2325620172980601E-2</v>
      </c>
      <c r="F47" s="7">
        <f t="shared" si="0"/>
        <v>6.1130613602849257E-2</v>
      </c>
      <c r="G47" s="7">
        <f t="shared" si="1"/>
        <v>2.4288134716412616E-2</v>
      </c>
    </row>
    <row r="48" spans="1:10" s="5" customFormat="1" x14ac:dyDescent="0.2">
      <c r="A48" s="5" t="s">
        <v>84</v>
      </c>
      <c r="C48" s="5" t="s">
        <v>46</v>
      </c>
      <c r="E48" s="5">
        <v>1.24341780632554E-2</v>
      </c>
      <c r="F48" s="7">
        <f t="shared" si="0"/>
        <v>2.3514133080398816E-2</v>
      </c>
      <c r="G48" s="7">
        <f t="shared" si="1"/>
        <v>9.3425273907239408E-3</v>
      </c>
    </row>
    <row r="49" spans="1:10" s="5" customFormat="1" x14ac:dyDescent="0.2">
      <c r="A49" s="5" t="s">
        <v>84</v>
      </c>
      <c r="C49" s="5" t="s">
        <v>47</v>
      </c>
      <c r="E49" s="5">
        <v>5.59063508057887E-3</v>
      </c>
      <c r="F49" s="7">
        <f t="shared" si="0"/>
        <v>1.0572386579950613E-2</v>
      </c>
      <c r="G49" s="7">
        <f t="shared" si="1"/>
        <v>4.2005720929957227E-3</v>
      </c>
    </row>
    <row r="50" spans="1:10" s="5" customFormat="1" x14ac:dyDescent="0.2">
      <c r="A50" s="5" t="s">
        <v>85</v>
      </c>
      <c r="C50" s="5" t="s">
        <v>48</v>
      </c>
      <c r="E50" s="5">
        <v>2.7062629507445202E-2</v>
      </c>
      <c r="F50" s="7">
        <f t="shared" si="0"/>
        <v>5.1177831659344114E-2</v>
      </c>
      <c r="G50" s="7">
        <f t="shared" si="1"/>
        <v>2.0333741092664254E-2</v>
      </c>
    </row>
    <row r="51" spans="1:10" s="5" customFormat="1" x14ac:dyDescent="0.2">
      <c r="A51" s="5" t="s">
        <v>85</v>
      </c>
      <c r="C51" s="5" t="s">
        <v>49</v>
      </c>
      <c r="E51" s="5">
        <v>1.1628300671591299E-2</v>
      </c>
      <c r="F51" s="7">
        <f t="shared" si="0"/>
        <v>2.1990147487006631E-2</v>
      </c>
      <c r="G51" s="7">
        <f t="shared" si="1"/>
        <v>8.737024432113754E-3</v>
      </c>
    </row>
    <row r="52" spans="1:10" s="5" customFormat="1" x14ac:dyDescent="0.2">
      <c r="A52" s="5" t="s">
        <v>86</v>
      </c>
      <c r="C52" s="5" t="s">
        <v>50</v>
      </c>
      <c r="E52" s="5">
        <v>5.5891721412232604E-3</v>
      </c>
      <c r="F52" s="7">
        <f t="shared" si="0"/>
        <v>1.0569620031931005E-2</v>
      </c>
      <c r="G52" s="7">
        <f t="shared" si="1"/>
        <v>4.1994729008391352E-3</v>
      </c>
    </row>
    <row r="53" spans="1:10" s="5" customFormat="1" x14ac:dyDescent="0.2">
      <c r="A53" s="5" t="s">
        <v>86</v>
      </c>
      <c r="C53" s="5" t="s">
        <v>51</v>
      </c>
      <c r="E53" s="5">
        <v>2.8620619823835E-3</v>
      </c>
      <c r="F53" s="7">
        <f t="shared" si="0"/>
        <v>5.4124129472612765E-3</v>
      </c>
      <c r="G53" s="7">
        <f t="shared" si="1"/>
        <v>2.1504350611951093E-3</v>
      </c>
    </row>
    <row r="54" spans="1:10" s="5" customFormat="1" x14ac:dyDescent="0.2">
      <c r="A54" s="5" t="s">
        <v>87</v>
      </c>
      <c r="C54" s="5" t="s">
        <v>52</v>
      </c>
      <c r="E54" s="5">
        <v>0.11984378487229801</v>
      </c>
      <c r="F54" s="7">
        <f t="shared" si="0"/>
        <v>0.22663522204764963</v>
      </c>
      <c r="G54" s="7">
        <f t="shared" si="1"/>
        <v>9.0045665831838428E-2</v>
      </c>
    </row>
    <row r="55" spans="1:10" s="5" customFormat="1" x14ac:dyDescent="0.2">
      <c r="A55" s="5" t="s">
        <v>87</v>
      </c>
      <c r="C55" s="5" t="s">
        <v>53</v>
      </c>
      <c r="E55" s="5">
        <v>6.9819687718986598E-2</v>
      </c>
      <c r="F55" s="7">
        <f t="shared" si="0"/>
        <v>0.1320352194012501</v>
      </c>
      <c r="G55" s="7">
        <f t="shared" si="1"/>
        <v>5.2459627134827054E-2</v>
      </c>
    </row>
    <row r="56" spans="1:10" s="5" customFormat="1" x14ac:dyDescent="0.2">
      <c r="A56" s="5" t="s">
        <v>87</v>
      </c>
      <c r="C56" s="5" t="s">
        <v>54</v>
      </c>
      <c r="E56" s="5">
        <v>7.5606009648790495E-2</v>
      </c>
      <c r="F56" s="7">
        <f t="shared" si="0"/>
        <v>0.14297766716187166</v>
      </c>
      <c r="G56" s="7">
        <f t="shared" si="1"/>
        <v>5.6807230236996749E-2</v>
      </c>
    </row>
    <row r="57" spans="1:10" x14ac:dyDescent="0.2">
      <c r="A57" t="s">
        <v>87</v>
      </c>
      <c r="B57" t="s">
        <v>102</v>
      </c>
      <c r="C57" t="s">
        <v>55</v>
      </c>
      <c r="D57">
        <v>1</v>
      </c>
      <c r="E57">
        <v>0.76334487633981896</v>
      </c>
      <c r="F57" s="3">
        <f t="shared" si="0"/>
        <v>1.4435528361571281</v>
      </c>
      <c r="G57" s="6">
        <f t="shared" si="1"/>
        <v>0.57354578481132168</v>
      </c>
    </row>
    <row r="58" spans="1:10" s="5" customFormat="1" x14ac:dyDescent="0.2">
      <c r="A58" s="5" t="s">
        <v>88</v>
      </c>
      <c r="C58" s="5" t="s">
        <v>56</v>
      </c>
      <c r="E58" s="5">
        <v>8.7460464892972101E-2</v>
      </c>
      <c r="F58" s="7">
        <f t="shared" si="0"/>
        <v>0.16539549299557529</v>
      </c>
      <c r="G58" s="7">
        <f t="shared" si="1"/>
        <v>6.5714177866141602E-2</v>
      </c>
    </row>
    <row r="59" spans="1:10" x14ac:dyDescent="0.2">
      <c r="A59" t="s">
        <v>88</v>
      </c>
      <c r="B59" t="s">
        <v>100</v>
      </c>
      <c r="C59" t="s">
        <v>57</v>
      </c>
      <c r="D59">
        <v>2</v>
      </c>
      <c r="E59">
        <v>1.29474889824187</v>
      </c>
      <c r="F59" s="6">
        <f t="shared" si="0"/>
        <v>2.4484849536558975</v>
      </c>
      <c r="G59" s="6">
        <f t="shared" si="1"/>
        <v>0.97282079960558288</v>
      </c>
      <c r="H59" s="1"/>
      <c r="I59" s="1"/>
      <c r="J59" s="1"/>
    </row>
    <row r="60" spans="1:10" s="5" customFormat="1" x14ac:dyDescent="0.2">
      <c r="A60" s="5" t="s">
        <v>88</v>
      </c>
      <c r="C60" s="5" t="s">
        <v>58</v>
      </c>
      <c r="E60" s="5">
        <v>1.0402343235351601E-2</v>
      </c>
      <c r="F60" s="7">
        <f t="shared" si="0"/>
        <v>1.9671753286763249E-2</v>
      </c>
      <c r="G60" s="7">
        <f t="shared" si="1"/>
        <v>7.815890693344341E-3</v>
      </c>
    </row>
    <row r="61" spans="1:10" s="5" customFormat="1" x14ac:dyDescent="0.2">
      <c r="A61" s="5" t="s">
        <v>88</v>
      </c>
      <c r="C61" s="5" t="s">
        <v>59</v>
      </c>
      <c r="E61" s="5">
        <v>5.1802224075797199E-3</v>
      </c>
      <c r="F61" s="7">
        <f t="shared" si="0"/>
        <v>9.7962598298196434E-3</v>
      </c>
      <c r="G61" s="7">
        <f t="shared" si="1"/>
        <v>3.8922049762077134E-3</v>
      </c>
    </row>
    <row r="62" spans="1:10" s="5" customFormat="1" x14ac:dyDescent="0.2">
      <c r="A62" s="5" t="s">
        <v>88</v>
      </c>
      <c r="C62" s="5" t="s">
        <v>60</v>
      </c>
      <c r="E62" s="5">
        <v>1.6460337648984601E-2</v>
      </c>
      <c r="F62" s="7">
        <f t="shared" si="0"/>
        <v>3.1127957799664072E-2</v>
      </c>
      <c r="G62" s="7">
        <f t="shared" si="1"/>
        <v>1.2367617269423405E-2</v>
      </c>
    </row>
    <row r="63" spans="1:10" s="5" customFormat="1" x14ac:dyDescent="0.2">
      <c r="A63" s="5" t="s">
        <v>89</v>
      </c>
      <c r="C63" s="5" t="s">
        <v>61</v>
      </c>
      <c r="E63" s="5">
        <v>6.6356750563380997E-3</v>
      </c>
      <c r="F63" s="7">
        <f t="shared" si="0"/>
        <v>1.2548649823031898E-2</v>
      </c>
      <c r="G63" s="7">
        <f t="shared" si="1"/>
        <v>4.9857719307545168E-3</v>
      </c>
    </row>
    <row r="64" spans="1:10" s="5" customFormat="1" x14ac:dyDescent="0.2">
      <c r="A64" s="5" t="s">
        <v>89</v>
      </c>
      <c r="C64" s="5" t="s">
        <v>62</v>
      </c>
      <c r="E64" s="5">
        <v>5.7008637350901897E-3</v>
      </c>
      <c r="F64" s="7">
        <f t="shared" si="0"/>
        <v>1.0780838738047976E-2</v>
      </c>
      <c r="G64" s="7">
        <f t="shared" si="1"/>
        <v>4.2833933473460919E-3</v>
      </c>
    </row>
    <row r="65" spans="1:7" s="5" customFormat="1" x14ac:dyDescent="0.2">
      <c r="A65" s="5" t="s">
        <v>88</v>
      </c>
      <c r="C65" s="5" t="s">
        <v>63</v>
      </c>
      <c r="E65" s="5">
        <v>6.6637952914423201E-3</v>
      </c>
      <c r="F65" s="7">
        <f t="shared" si="0"/>
        <v>1.2601827680637679E-2</v>
      </c>
      <c r="G65" s="7">
        <f t="shared" si="1"/>
        <v>5.0069003129731308E-3</v>
      </c>
    </row>
    <row r="66" spans="1:7" s="5" customFormat="1" x14ac:dyDescent="0.2">
      <c r="A66" s="5" t="s">
        <v>88</v>
      </c>
      <c r="C66" s="5" t="s">
        <v>64</v>
      </c>
      <c r="E66" s="5">
        <v>4.5184908675481097E-3</v>
      </c>
      <c r="F66" s="7">
        <f t="shared" si="0"/>
        <v>8.5448668212393282E-3</v>
      </c>
      <c r="G66" s="7">
        <f t="shared" si="1"/>
        <v>3.3950072517903202E-3</v>
      </c>
    </row>
    <row r="67" spans="1:7" s="5" customFormat="1" x14ac:dyDescent="0.2">
      <c r="A67" s="5" t="s">
        <v>90</v>
      </c>
      <c r="C67" s="5" t="s">
        <v>65</v>
      </c>
      <c r="E67" s="5">
        <v>1.79625821098429E-2</v>
      </c>
      <c r="F67" s="7">
        <f t="shared" ref="F67:F68" si="2">E67/$M$2</f>
        <v>3.3968835257925746E-2</v>
      </c>
      <c r="G67" s="7">
        <f t="shared" ref="G67:G68" si="3">E67/$M$3</f>
        <v>1.3496341657294809E-2</v>
      </c>
    </row>
    <row r="68" spans="1:7" s="5" customFormat="1" x14ac:dyDescent="0.2">
      <c r="A68" s="5" t="s">
        <v>91</v>
      </c>
      <c r="C68" s="5" t="s">
        <v>66</v>
      </c>
      <c r="E68" s="5">
        <v>2.19205107019021E-2</v>
      </c>
      <c r="F68" s="7">
        <f t="shared" si="2"/>
        <v>4.1453629119083422E-2</v>
      </c>
      <c r="G68" s="7">
        <f t="shared" si="3"/>
        <v>1.6470165587894169E-2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60B7-56C4-2340-AE87-EFD2998A8CD4}">
  <dimension ref="A1:E14"/>
  <sheetViews>
    <sheetView workbookViewId="0">
      <selection activeCell="B11" sqref="B11"/>
    </sheetView>
  </sheetViews>
  <sheetFormatPr baseColWidth="10" defaultRowHeight="16" x14ac:dyDescent="0.2"/>
  <sheetData>
    <row r="1" spans="1:5" x14ac:dyDescent="0.2">
      <c r="A1" t="s">
        <v>121</v>
      </c>
      <c r="B1" t="s">
        <v>122</v>
      </c>
      <c r="C1" t="s">
        <v>123</v>
      </c>
      <c r="D1" t="s">
        <v>124</v>
      </c>
    </row>
    <row r="2" spans="1:5" x14ac:dyDescent="0.2">
      <c r="A2" t="s">
        <v>73</v>
      </c>
      <c r="B2" s="6">
        <v>1.3011544570206963</v>
      </c>
      <c r="C2" s="3">
        <f>AVERAGE(B2:B4)</f>
        <v>1.2867996954322425</v>
      </c>
      <c r="D2" s="3">
        <f>AVERAGE(C2:C4)</f>
        <v>1.2867996954322425</v>
      </c>
    </row>
    <row r="3" spans="1:5" x14ac:dyDescent="0.2">
      <c r="B3" s="3">
        <v>1.2727754061436309</v>
      </c>
    </row>
    <row r="4" spans="1:5" x14ac:dyDescent="0.2">
      <c r="B4" s="6">
        <v>1.2864692231323998</v>
      </c>
    </row>
    <row r="5" spans="1:5" x14ac:dyDescent="0.2">
      <c r="A5" t="s">
        <v>74</v>
      </c>
      <c r="B5" s="6">
        <v>1.2509999999999999</v>
      </c>
      <c r="C5" s="6">
        <v>1.2509999999999999</v>
      </c>
      <c r="D5" s="6">
        <v>1.2509999999999999</v>
      </c>
    </row>
    <row r="6" spans="1:5" x14ac:dyDescent="0.2">
      <c r="A6" t="s">
        <v>75</v>
      </c>
      <c r="B6" s="6">
        <v>1</v>
      </c>
      <c r="C6">
        <v>1</v>
      </c>
      <c r="D6">
        <v>1</v>
      </c>
      <c r="E6" t="s">
        <v>127</v>
      </c>
    </row>
    <row r="7" spans="1:5" x14ac:dyDescent="0.2">
      <c r="B7" s="6">
        <v>1.002</v>
      </c>
    </row>
    <row r="8" spans="1:5" x14ac:dyDescent="0.2">
      <c r="B8" s="6">
        <v>1.018</v>
      </c>
    </row>
    <row r="9" spans="1:5" x14ac:dyDescent="0.2">
      <c r="A9" t="s">
        <v>78</v>
      </c>
      <c r="B9" s="6">
        <v>1.534</v>
      </c>
      <c r="C9" s="3">
        <f>AVERAGE(B9:B10)</f>
        <v>1.516</v>
      </c>
      <c r="D9" s="3">
        <f>AVERAGE(C9:C10)</f>
        <v>1.516</v>
      </c>
    </row>
    <row r="10" spans="1:5" x14ac:dyDescent="0.2">
      <c r="B10" s="8">
        <v>1.498</v>
      </c>
    </row>
    <row r="11" spans="1:5" x14ac:dyDescent="0.2">
      <c r="A11" t="s">
        <v>82</v>
      </c>
      <c r="B11" s="6">
        <v>2.5168920675304256</v>
      </c>
      <c r="C11" s="3">
        <f>AVERAGE(B11:B12)</f>
        <v>2.0149122916576898</v>
      </c>
      <c r="D11" s="3">
        <f>AVERAGE(C11:C12)</f>
        <v>2.0149122916576898</v>
      </c>
    </row>
    <row r="12" spans="1:5" x14ac:dyDescent="0.2">
      <c r="B12" s="3">
        <v>1.512932515784954</v>
      </c>
    </row>
    <row r="13" spans="1:5" x14ac:dyDescent="0.2">
      <c r="A13" t="s">
        <v>87</v>
      </c>
      <c r="B13">
        <v>1.4435528361571281</v>
      </c>
      <c r="C13">
        <v>1.4435528361571281</v>
      </c>
      <c r="D13" s="3">
        <v>1.4435528361571281</v>
      </c>
    </row>
    <row r="14" spans="1:5" x14ac:dyDescent="0.2">
      <c r="A14" t="s">
        <v>88</v>
      </c>
      <c r="B14">
        <v>2.4484849536558975</v>
      </c>
      <c r="C14">
        <v>2.4484849536558975</v>
      </c>
      <c r="D14" s="3">
        <v>2.4484849536558975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C527-842B-9B4B-8A5A-4BC5E3AD35C2}">
  <dimension ref="A1:M68"/>
  <sheetViews>
    <sheetView workbookViewId="0">
      <selection activeCell="H22" sqref="H22"/>
    </sheetView>
  </sheetViews>
  <sheetFormatPr baseColWidth="10" defaultRowHeight="16" x14ac:dyDescent="0.2"/>
  <cols>
    <col min="1" max="1" width="13.5" bestFit="1" customWidth="1"/>
    <col min="2" max="2" width="12.5" bestFit="1" customWidth="1"/>
    <col min="3" max="3" width="29.1640625" bestFit="1" customWidth="1"/>
    <col min="10" max="10" width="19.1640625" bestFit="1" customWidth="1"/>
  </cols>
  <sheetData>
    <row r="1" spans="1:13" x14ac:dyDescent="0.2">
      <c r="A1" t="s">
        <v>70</v>
      </c>
      <c r="B1" t="s">
        <v>72</v>
      </c>
      <c r="C1" t="s">
        <v>67</v>
      </c>
      <c r="D1" t="s">
        <v>68</v>
      </c>
      <c r="E1" t="s">
        <v>69</v>
      </c>
      <c r="F1" t="s">
        <v>95</v>
      </c>
      <c r="G1" t="s">
        <v>97</v>
      </c>
      <c r="H1" t="s">
        <v>94</v>
      </c>
      <c r="J1" t="s">
        <v>93</v>
      </c>
    </row>
    <row r="2" spans="1:13" s="5" customFormat="1" x14ac:dyDescent="0.2">
      <c r="A2" s="5" t="s">
        <v>73</v>
      </c>
      <c r="C2" s="5" t="s">
        <v>0</v>
      </c>
      <c r="E2" s="5">
        <v>0.170127911820877</v>
      </c>
      <c r="F2" s="7">
        <f>E2/$M$2</f>
        <v>0.26863221994457287</v>
      </c>
      <c r="G2" s="7">
        <f>E2/$M$3</f>
        <v>0.15864930281684078</v>
      </c>
      <c r="L2" s="4" t="s">
        <v>92</v>
      </c>
      <c r="M2">
        <v>0.63331164018962305</v>
      </c>
    </row>
    <row r="3" spans="1:13" x14ac:dyDescent="0.2">
      <c r="A3" t="s">
        <v>73</v>
      </c>
      <c r="B3" t="s">
        <v>111</v>
      </c>
      <c r="C3" t="s">
        <v>1</v>
      </c>
      <c r="D3">
        <v>1</v>
      </c>
      <c r="E3">
        <v>0.63331164018962305</v>
      </c>
      <c r="F3" s="6">
        <f t="shared" ref="F3:F66" si="0">E3/$M$2</f>
        <v>1</v>
      </c>
      <c r="G3" s="6">
        <f t="shared" ref="G3:G66" si="1">E3/$M$3</f>
        <v>0.59058181051243608</v>
      </c>
      <c r="H3" s="1"/>
      <c r="I3" s="1"/>
      <c r="J3" s="1"/>
      <c r="L3" t="s">
        <v>98</v>
      </c>
      <c r="M3">
        <v>1.0723520923208101</v>
      </c>
    </row>
    <row r="4" spans="1:13" s="5" customFormat="1" x14ac:dyDescent="0.2">
      <c r="A4" s="5" t="s">
        <v>73</v>
      </c>
      <c r="C4" s="5" t="s">
        <v>2</v>
      </c>
      <c r="E4" s="5">
        <v>0.138960627931733</v>
      </c>
      <c r="F4" s="7">
        <f t="shared" si="0"/>
        <v>0.21941903340056421</v>
      </c>
      <c r="G4" s="7">
        <f t="shared" si="1"/>
        <v>0.1295848900065939</v>
      </c>
    </row>
    <row r="5" spans="1:13" s="5" customFormat="1" x14ac:dyDescent="0.2">
      <c r="A5" s="5" t="s">
        <v>73</v>
      </c>
      <c r="C5" s="5" t="s">
        <v>3</v>
      </c>
      <c r="E5" s="5">
        <v>0.138349829561358</v>
      </c>
      <c r="F5" s="7">
        <f t="shared" si="0"/>
        <v>0.21845458188631109</v>
      </c>
      <c r="G5" s="7">
        <f t="shared" si="1"/>
        <v>0.12901530248515483</v>
      </c>
    </row>
    <row r="6" spans="1:13" x14ac:dyDescent="0.2">
      <c r="A6" t="s">
        <v>74</v>
      </c>
      <c r="B6" t="s">
        <v>100</v>
      </c>
      <c r="C6" t="s">
        <v>4</v>
      </c>
      <c r="D6">
        <v>2</v>
      </c>
      <c r="E6">
        <v>0.81857469419076101</v>
      </c>
      <c r="F6" s="6">
        <f t="shared" si="0"/>
        <v>1.2925306314371032</v>
      </c>
      <c r="G6" s="6">
        <f t="shared" si="1"/>
        <v>0.76334508045690674</v>
      </c>
      <c r="H6" s="1"/>
      <c r="I6" s="1"/>
      <c r="J6" s="1"/>
    </row>
    <row r="7" spans="1:13" x14ac:dyDescent="0.2">
      <c r="A7" t="s">
        <v>74</v>
      </c>
      <c r="B7" t="s">
        <v>100</v>
      </c>
      <c r="C7" t="s">
        <v>5</v>
      </c>
      <c r="D7">
        <v>2</v>
      </c>
      <c r="E7">
        <v>0.81395704765522403</v>
      </c>
      <c r="F7" s="6">
        <f t="shared" si="0"/>
        <v>1.2852393608484964</v>
      </c>
      <c r="G7" s="6">
        <f t="shared" si="1"/>
        <v>0.75903898867175112</v>
      </c>
      <c r="H7" s="1"/>
      <c r="I7" s="1"/>
      <c r="J7" s="1"/>
    </row>
    <row r="8" spans="1:13" x14ac:dyDescent="0.2">
      <c r="A8" t="s">
        <v>74</v>
      </c>
      <c r="B8" t="s">
        <v>110</v>
      </c>
      <c r="C8" t="s">
        <v>6</v>
      </c>
      <c r="D8">
        <v>2</v>
      </c>
      <c r="E8">
        <v>0.82568188339124204</v>
      </c>
      <c r="F8" s="6">
        <f t="shared" si="0"/>
        <v>1.3037528935107217</v>
      </c>
      <c r="G8" s="6">
        <f t="shared" si="1"/>
        <v>0.76997274431038931</v>
      </c>
      <c r="H8" s="1"/>
      <c r="I8" s="1"/>
      <c r="J8" s="1"/>
    </row>
    <row r="9" spans="1:13" s="5" customFormat="1" x14ac:dyDescent="0.2">
      <c r="A9" s="5" t="s">
        <v>74</v>
      </c>
      <c r="C9" s="5" t="s">
        <v>7</v>
      </c>
      <c r="E9" s="5">
        <v>0.38031137554635502</v>
      </c>
      <c r="F9" s="7">
        <f t="shared" si="0"/>
        <v>0.60051221454335513</v>
      </c>
      <c r="G9" s="7">
        <f t="shared" si="1"/>
        <v>0.3546515908998471</v>
      </c>
    </row>
    <row r="10" spans="1:13" s="5" customFormat="1" x14ac:dyDescent="0.2">
      <c r="A10" s="5" t="s">
        <v>75</v>
      </c>
      <c r="C10" s="5" t="s">
        <v>8</v>
      </c>
      <c r="E10" s="5">
        <v>1.8445445235688799E-3</v>
      </c>
      <c r="F10" s="7">
        <f t="shared" si="0"/>
        <v>2.9125384826601251E-3</v>
      </c>
      <c r="G10" s="7">
        <f t="shared" si="1"/>
        <v>1.7200922502765602E-3</v>
      </c>
    </row>
    <row r="11" spans="1:13" s="5" customFormat="1" x14ac:dyDescent="0.2">
      <c r="A11" s="5" t="s">
        <v>75</v>
      </c>
      <c r="C11" s="5" t="s">
        <v>9</v>
      </c>
      <c r="E11" s="5">
        <v>1.8381800236191999E-3</v>
      </c>
      <c r="F11" s="7">
        <f t="shared" si="0"/>
        <v>2.9024889279925773E-3</v>
      </c>
      <c r="G11" s="7">
        <f t="shared" si="1"/>
        <v>1.7141571660861561E-3</v>
      </c>
    </row>
    <row r="12" spans="1:13" s="5" customFormat="1" x14ac:dyDescent="0.2">
      <c r="A12" s="5" t="s">
        <v>75</v>
      </c>
      <c r="C12" s="5" t="s">
        <v>10</v>
      </c>
      <c r="E12" s="5">
        <v>1.9222843775330201E-3</v>
      </c>
      <c r="F12" s="7">
        <f t="shared" si="0"/>
        <v>3.0352898250179945E-3</v>
      </c>
      <c r="G12" s="7">
        <f t="shared" si="1"/>
        <v>1.7925869602891027E-3</v>
      </c>
    </row>
    <row r="13" spans="1:13" s="5" customFormat="1" x14ac:dyDescent="0.2">
      <c r="A13" s="5" t="s">
        <v>76</v>
      </c>
      <c r="C13" s="5" t="s">
        <v>11</v>
      </c>
      <c r="E13" s="5">
        <v>4.2235637021985302E-2</v>
      </c>
      <c r="F13" s="7">
        <f t="shared" si="0"/>
        <v>6.6690132222012088E-2</v>
      </c>
      <c r="G13" s="7">
        <f t="shared" si="1"/>
        <v>3.938597903098965E-2</v>
      </c>
    </row>
    <row r="14" spans="1:13" s="5" customFormat="1" x14ac:dyDescent="0.2">
      <c r="A14" s="5" t="s">
        <v>76</v>
      </c>
      <c r="C14" s="5" t="s">
        <v>12</v>
      </c>
      <c r="E14" s="5">
        <v>9.5559536766171294E-3</v>
      </c>
      <c r="F14" s="7">
        <f t="shared" si="0"/>
        <v>1.5088864739255279E-2</v>
      </c>
      <c r="G14" s="7">
        <f t="shared" si="1"/>
        <v>8.9112090562866401E-3</v>
      </c>
    </row>
    <row r="15" spans="1:13" s="5" customFormat="1" x14ac:dyDescent="0.2">
      <c r="A15" s="5" t="s">
        <v>76</v>
      </c>
      <c r="C15" s="5" t="s">
        <v>13</v>
      </c>
      <c r="E15" s="5">
        <v>2.0844174016101001E-3</v>
      </c>
      <c r="F15" s="7">
        <f t="shared" si="0"/>
        <v>3.2912981055993129E-3</v>
      </c>
      <c r="G15" s="7">
        <f t="shared" si="1"/>
        <v>1.9437807941409934E-3</v>
      </c>
    </row>
    <row r="16" spans="1:13" s="5" customFormat="1" x14ac:dyDescent="0.2">
      <c r="A16" s="5" t="s">
        <v>76</v>
      </c>
      <c r="C16" s="5" t="s">
        <v>14</v>
      </c>
      <c r="E16" s="5">
        <v>3.35382344107432E-3</v>
      </c>
      <c r="F16" s="7">
        <f t="shared" si="0"/>
        <v>5.2956920862375668E-3</v>
      </c>
      <c r="G16" s="7">
        <f t="shared" si="1"/>
        <v>3.1275394202065622E-3</v>
      </c>
    </row>
    <row r="17" spans="1:7" s="5" customFormat="1" x14ac:dyDescent="0.2">
      <c r="A17" s="5" t="s">
        <v>77</v>
      </c>
      <c r="C17" s="5" t="s">
        <v>15</v>
      </c>
      <c r="E17" s="5">
        <v>5.6375318655597102E-3</v>
      </c>
      <c r="F17" s="7">
        <f t="shared" si="0"/>
        <v>8.9016710065075513E-3</v>
      </c>
      <c r="G17" s="7">
        <f t="shared" si="1"/>
        <v>5.2571649796092895E-3</v>
      </c>
    </row>
    <row r="18" spans="1:7" s="5" customFormat="1" x14ac:dyDescent="0.2">
      <c r="A18" s="5" t="s">
        <v>77</v>
      </c>
      <c r="C18" s="5" t="s">
        <v>16</v>
      </c>
      <c r="E18" s="5">
        <v>4.6671413305765198E-3</v>
      </c>
      <c r="F18" s="7">
        <f t="shared" si="0"/>
        <v>7.3694229418854633E-3</v>
      </c>
      <c r="G18" s="7">
        <f t="shared" si="1"/>
        <v>4.3522471434506004E-3</v>
      </c>
    </row>
    <row r="19" spans="1:7" s="5" customFormat="1" x14ac:dyDescent="0.2">
      <c r="A19" s="5" t="s">
        <v>77</v>
      </c>
      <c r="C19" s="5" t="s">
        <v>17</v>
      </c>
      <c r="E19" s="5">
        <v>2.3242474536287498E-3</v>
      </c>
      <c r="F19" s="7">
        <f t="shared" si="0"/>
        <v>3.6699901061866399E-3</v>
      </c>
      <c r="G19" s="7">
        <f t="shared" si="1"/>
        <v>2.1674294014744334E-3</v>
      </c>
    </row>
    <row r="20" spans="1:7" s="5" customFormat="1" x14ac:dyDescent="0.2">
      <c r="A20" s="5" t="s">
        <v>77</v>
      </c>
      <c r="C20" s="5" t="s">
        <v>18</v>
      </c>
      <c r="E20" s="5">
        <v>3.8333946584069899E-3</v>
      </c>
      <c r="F20" s="7">
        <f t="shared" si="0"/>
        <v>6.0529357351764663E-3</v>
      </c>
      <c r="G20" s="7">
        <f t="shared" si="1"/>
        <v>3.5747537453959411E-3</v>
      </c>
    </row>
    <row r="21" spans="1:7" s="5" customFormat="1" x14ac:dyDescent="0.2">
      <c r="A21" s="5" t="s">
        <v>78</v>
      </c>
      <c r="C21" s="5" t="s">
        <v>19</v>
      </c>
      <c r="E21" s="5">
        <v>2.1492951661148201E-3</v>
      </c>
      <c r="F21" s="7">
        <f t="shared" si="0"/>
        <v>3.3937401900133854E-3</v>
      </c>
      <c r="G21" s="7">
        <f t="shared" si="1"/>
        <v>2.0042812258269241E-3</v>
      </c>
    </row>
    <row r="22" spans="1:7" s="5" customFormat="1" x14ac:dyDescent="0.2">
      <c r="A22" s="5" t="s">
        <v>78</v>
      </c>
      <c r="C22" s="5" t="s">
        <v>20</v>
      </c>
      <c r="E22" s="5">
        <v>1.94390785886642E-3</v>
      </c>
      <c r="F22" s="7">
        <f t="shared" si="0"/>
        <v>3.069433333460261E-3</v>
      </c>
      <c r="G22" s="7">
        <f t="shared" si="1"/>
        <v>1.8127514953221828E-3</v>
      </c>
    </row>
    <row r="23" spans="1:7" s="5" customFormat="1" x14ac:dyDescent="0.2">
      <c r="A23" s="5" t="s">
        <v>79</v>
      </c>
      <c r="C23" s="5" t="s">
        <v>21</v>
      </c>
      <c r="E23" s="5">
        <v>3.3378826452231001E-3</v>
      </c>
      <c r="F23" s="7">
        <f t="shared" si="0"/>
        <v>5.2705215464280549E-3</v>
      </c>
      <c r="G23" s="7">
        <f t="shared" si="1"/>
        <v>3.1126741572342852E-3</v>
      </c>
    </row>
    <row r="24" spans="1:7" s="5" customFormat="1" x14ac:dyDescent="0.2">
      <c r="A24" s="5" t="s">
        <v>79</v>
      </c>
      <c r="C24" s="5" t="s">
        <v>22</v>
      </c>
      <c r="E24" s="5">
        <v>3.4236976036532999E-3</v>
      </c>
      <c r="F24" s="7">
        <f t="shared" si="0"/>
        <v>5.4060234904701786E-3</v>
      </c>
      <c r="G24" s="7">
        <f t="shared" si="1"/>
        <v>3.1926991406746375E-3</v>
      </c>
    </row>
    <row r="25" spans="1:7" s="5" customFormat="1" x14ac:dyDescent="0.2">
      <c r="A25" s="5" t="s">
        <v>80</v>
      </c>
      <c r="C25" s="5" t="s">
        <v>23</v>
      </c>
      <c r="E25" s="5">
        <v>3.8312721892587499E-3</v>
      </c>
      <c r="F25" s="7">
        <f t="shared" si="0"/>
        <v>6.0495843533076533E-3</v>
      </c>
      <c r="G25" s="7">
        <f t="shared" si="1"/>
        <v>3.5727744802241386E-3</v>
      </c>
    </row>
    <row r="26" spans="1:7" s="5" customFormat="1" x14ac:dyDescent="0.2">
      <c r="A26" s="5" t="s">
        <v>80</v>
      </c>
      <c r="C26" s="5" t="s">
        <v>24</v>
      </c>
      <c r="E26" s="5">
        <v>3.1955663135357498E-3</v>
      </c>
      <c r="F26" s="7">
        <f t="shared" si="0"/>
        <v>5.0458038519218583E-3</v>
      </c>
      <c r="G26" s="7">
        <f t="shared" si="1"/>
        <v>2.9799599743586349E-3</v>
      </c>
    </row>
    <row r="27" spans="1:7" s="5" customFormat="1" x14ac:dyDescent="0.2">
      <c r="A27" s="5" t="s">
        <v>80</v>
      </c>
      <c r="C27" s="5" t="s">
        <v>25</v>
      </c>
      <c r="E27" s="5">
        <v>3.4446425544080801E-3</v>
      </c>
      <c r="F27" s="7">
        <f t="shared" si="0"/>
        <v>5.4390955981429654E-3</v>
      </c>
      <c r="G27" s="7">
        <f t="shared" si="1"/>
        <v>3.2122309259014939E-3</v>
      </c>
    </row>
    <row r="28" spans="1:7" s="5" customFormat="1" x14ac:dyDescent="0.2">
      <c r="A28" s="5" t="s">
        <v>81</v>
      </c>
      <c r="C28" s="5" t="s">
        <v>26</v>
      </c>
      <c r="E28" s="5">
        <v>3.27653449659593E-3</v>
      </c>
      <c r="F28" s="7">
        <f t="shared" si="0"/>
        <v>5.1736527306128245E-3</v>
      </c>
      <c r="G28" s="7">
        <f t="shared" si="1"/>
        <v>3.0554651966079307E-3</v>
      </c>
    </row>
    <row r="29" spans="1:7" s="5" customFormat="1" x14ac:dyDescent="0.2">
      <c r="A29" s="5" t="s">
        <v>81</v>
      </c>
      <c r="C29" s="5" t="s">
        <v>27</v>
      </c>
      <c r="E29" s="5">
        <v>3.9545527945250699E-3</v>
      </c>
      <c r="F29" s="7">
        <f t="shared" si="0"/>
        <v>6.2442446081379735E-3</v>
      </c>
      <c r="G29" s="7">
        <f t="shared" si="1"/>
        <v>3.6877372859566416E-3</v>
      </c>
    </row>
    <row r="30" spans="1:7" s="5" customFormat="1" x14ac:dyDescent="0.2">
      <c r="A30" s="5" t="s">
        <v>81</v>
      </c>
      <c r="C30" s="5" t="s">
        <v>28</v>
      </c>
      <c r="E30" s="5">
        <v>3.3461823425128198E-3</v>
      </c>
      <c r="F30" s="7">
        <f t="shared" si="0"/>
        <v>5.2836267805071802E-3</v>
      </c>
      <c r="G30" s="7">
        <f t="shared" si="1"/>
        <v>3.1204138701039245E-3</v>
      </c>
    </row>
    <row r="31" spans="1:7" s="5" customFormat="1" x14ac:dyDescent="0.2">
      <c r="A31" s="5" t="s">
        <v>81</v>
      </c>
      <c r="C31" s="5" t="s">
        <v>29</v>
      </c>
      <c r="E31" s="5">
        <v>3.9020327753713701E-3</v>
      </c>
      <c r="F31" s="7">
        <f t="shared" si="0"/>
        <v>6.1613154215877713E-3</v>
      </c>
      <c r="G31" s="7">
        <f t="shared" si="1"/>
        <v>3.6387608168194996E-3</v>
      </c>
    </row>
    <row r="32" spans="1:7" s="5" customFormat="1" x14ac:dyDescent="0.2">
      <c r="A32" s="5" t="s">
        <v>81</v>
      </c>
      <c r="C32" s="5" t="s">
        <v>30</v>
      </c>
      <c r="E32" s="5">
        <v>2.6266006954759401E-3</v>
      </c>
      <c r="F32" s="7">
        <f t="shared" si="0"/>
        <v>4.1474063143533829E-3</v>
      </c>
      <c r="G32" s="7">
        <f t="shared" si="1"/>
        <v>2.4493827300615303E-3</v>
      </c>
    </row>
    <row r="33" spans="1:7" s="5" customFormat="1" x14ac:dyDescent="0.2">
      <c r="A33" s="5" t="s">
        <v>81</v>
      </c>
      <c r="C33" s="5" t="s">
        <v>31</v>
      </c>
      <c r="E33" s="5">
        <v>2.1759575749223598E-3</v>
      </c>
      <c r="F33" s="7">
        <f t="shared" si="0"/>
        <v>3.4358401722583928E-3</v>
      </c>
      <c r="G33" s="7">
        <f t="shared" si="1"/>
        <v>2.0291447095637221E-3</v>
      </c>
    </row>
    <row r="34" spans="1:7" s="5" customFormat="1" x14ac:dyDescent="0.2">
      <c r="A34" s="5" t="s">
        <v>81</v>
      </c>
      <c r="C34" s="5" t="s">
        <v>32</v>
      </c>
      <c r="E34" s="5">
        <v>3.78286462297878E-3</v>
      </c>
      <c r="F34" s="7">
        <f t="shared" si="0"/>
        <v>5.9731487358200674E-3</v>
      </c>
      <c r="G34" s="7">
        <f t="shared" si="1"/>
        <v>3.527632994860684E-3</v>
      </c>
    </row>
    <row r="35" spans="1:7" s="5" customFormat="1" x14ac:dyDescent="0.2">
      <c r="A35" s="5" t="s">
        <v>81</v>
      </c>
      <c r="C35" s="5" t="s">
        <v>33</v>
      </c>
      <c r="E35" s="5">
        <v>6.4595608224524703E-3</v>
      </c>
      <c r="F35" s="7">
        <f t="shared" si="0"/>
        <v>1.0199655923769821E-2</v>
      </c>
      <c r="G35" s="7">
        <f t="shared" si="1"/>
        <v>6.023731262063875E-3</v>
      </c>
    </row>
    <row r="36" spans="1:7" s="5" customFormat="1" x14ac:dyDescent="0.2">
      <c r="A36" s="5" t="s">
        <v>82</v>
      </c>
      <c r="C36" s="5" t="s">
        <v>34</v>
      </c>
      <c r="E36" s="5">
        <v>1.88636985343753E-3</v>
      </c>
      <c r="F36" s="7">
        <f t="shared" si="0"/>
        <v>2.9785807392908844E-3</v>
      </c>
      <c r="G36" s="7">
        <f t="shared" si="1"/>
        <v>1.759095605767881E-3</v>
      </c>
    </row>
    <row r="37" spans="1:7" s="5" customFormat="1" x14ac:dyDescent="0.2">
      <c r="A37" s="5" t="s">
        <v>82</v>
      </c>
      <c r="C37" s="5" t="s">
        <v>35</v>
      </c>
      <c r="E37" s="5">
        <v>5.5443234841971098E-3</v>
      </c>
      <c r="F37" s="7">
        <f t="shared" si="0"/>
        <v>8.7544948369132382E-3</v>
      </c>
      <c r="G37" s="7">
        <f t="shared" si="1"/>
        <v>5.1702454109059945E-3</v>
      </c>
    </row>
    <row r="38" spans="1:7" s="5" customFormat="1" x14ac:dyDescent="0.2">
      <c r="A38" s="5" t="s">
        <v>82</v>
      </c>
      <c r="C38" s="5" t="s">
        <v>36</v>
      </c>
      <c r="E38" s="5">
        <v>3.23812804115545E-3</v>
      </c>
      <c r="F38" s="7">
        <f t="shared" si="0"/>
        <v>5.1130088816714403E-3</v>
      </c>
      <c r="G38" s="7">
        <f t="shared" si="1"/>
        <v>3.0196500425036851E-3</v>
      </c>
    </row>
    <row r="39" spans="1:7" s="5" customFormat="1" x14ac:dyDescent="0.2">
      <c r="A39" s="5" t="s">
        <v>82</v>
      </c>
      <c r="C39" s="5" t="s">
        <v>37</v>
      </c>
      <c r="E39" s="5">
        <v>2.9782274963763601E-3</v>
      </c>
      <c r="F39" s="7">
        <f t="shared" si="0"/>
        <v>4.7026255438548928E-3</v>
      </c>
      <c r="G39" s="7">
        <f t="shared" si="1"/>
        <v>2.777285107851852E-3</v>
      </c>
    </row>
    <row r="40" spans="1:7" s="5" customFormat="1" x14ac:dyDescent="0.2">
      <c r="A40" s="5" t="s">
        <v>82</v>
      </c>
      <c r="C40" s="5" t="s">
        <v>38</v>
      </c>
      <c r="E40" s="5">
        <v>1.28929724522612E-2</v>
      </c>
      <c r="F40" s="7">
        <f t="shared" si="0"/>
        <v>2.0358022234362928E-2</v>
      </c>
      <c r="G40" s="7">
        <f t="shared" si="1"/>
        <v>1.2023077629622488E-2</v>
      </c>
    </row>
    <row r="41" spans="1:7" s="5" customFormat="1" x14ac:dyDescent="0.2">
      <c r="A41" s="5" t="s">
        <v>82</v>
      </c>
      <c r="C41" s="5" t="s">
        <v>39</v>
      </c>
      <c r="E41" s="5">
        <v>3.1669551357794302E-3</v>
      </c>
      <c r="F41" s="7">
        <f t="shared" si="0"/>
        <v>5.0006267606753545E-3</v>
      </c>
      <c r="G41" s="7">
        <f t="shared" si="1"/>
        <v>2.9532792060165893E-3</v>
      </c>
    </row>
    <row r="42" spans="1:7" s="5" customFormat="1" x14ac:dyDescent="0.2">
      <c r="A42" s="5" t="s">
        <v>82</v>
      </c>
      <c r="C42" s="5" t="s">
        <v>40</v>
      </c>
      <c r="E42" s="5">
        <v>5.2493594098795603E-3</v>
      </c>
      <c r="F42" s="7">
        <f t="shared" si="0"/>
        <v>8.288746135011545E-3</v>
      </c>
      <c r="G42" s="7">
        <f t="shared" si="1"/>
        <v>4.8951826992930754E-3</v>
      </c>
    </row>
    <row r="43" spans="1:7" s="5" customFormat="1" x14ac:dyDescent="0.2">
      <c r="A43" s="5" t="s">
        <v>83</v>
      </c>
      <c r="C43" s="5" t="s">
        <v>41</v>
      </c>
      <c r="E43" s="5">
        <v>6.6440180531704201E-3</v>
      </c>
      <c r="F43" s="7">
        <f t="shared" si="0"/>
        <v>1.0490914159071987E-2</v>
      </c>
      <c r="G43" s="7">
        <f t="shared" si="1"/>
        <v>6.1957430779952857E-3</v>
      </c>
    </row>
    <row r="44" spans="1:7" s="5" customFormat="1" x14ac:dyDescent="0.2">
      <c r="A44" s="5" t="s">
        <v>83</v>
      </c>
      <c r="C44" s="5" t="s">
        <v>42</v>
      </c>
      <c r="E44" s="5">
        <v>1.3156696606098001E-2</v>
      </c>
      <c r="F44" s="7">
        <f t="shared" si="0"/>
        <v>2.0774443056436935E-2</v>
      </c>
      <c r="G44" s="7">
        <f t="shared" si="1"/>
        <v>1.2269008192658032E-2</v>
      </c>
    </row>
    <row r="45" spans="1:7" s="5" customFormat="1" x14ac:dyDescent="0.2">
      <c r="A45" s="5" t="s">
        <v>83</v>
      </c>
      <c r="C45" s="5" t="s">
        <v>43</v>
      </c>
      <c r="E45" s="5">
        <v>5.2181183818851102E-3</v>
      </c>
      <c r="F45" s="7">
        <f t="shared" si="0"/>
        <v>8.2394165064181152E-3</v>
      </c>
      <c r="G45" s="7">
        <f t="shared" si="1"/>
        <v>4.8660495179264612E-3</v>
      </c>
    </row>
    <row r="46" spans="1:7" s="5" customFormat="1" x14ac:dyDescent="0.2">
      <c r="A46" s="5" t="s">
        <v>83</v>
      </c>
      <c r="C46" s="5" t="s">
        <v>44</v>
      </c>
      <c r="E46" s="5">
        <v>5.7147385416238599E-3</v>
      </c>
      <c r="F46" s="7">
        <f t="shared" si="0"/>
        <v>9.0235804601866802E-3</v>
      </c>
      <c r="G46" s="7">
        <f t="shared" si="1"/>
        <v>5.3291624854816906E-3</v>
      </c>
    </row>
    <row r="47" spans="1:7" s="5" customFormat="1" x14ac:dyDescent="0.2">
      <c r="A47" s="5" t="s">
        <v>84</v>
      </c>
      <c r="C47" s="5" t="s">
        <v>45</v>
      </c>
      <c r="E47" s="5">
        <v>2.8095349732986498E-3</v>
      </c>
      <c r="F47" s="7">
        <f t="shared" si="0"/>
        <v>4.4362598048212614E-3</v>
      </c>
      <c r="G47" s="7">
        <f t="shared" si="1"/>
        <v>2.6199743474348866E-3</v>
      </c>
    </row>
    <row r="48" spans="1:7" s="5" customFormat="1" x14ac:dyDescent="0.2">
      <c r="A48" s="5" t="s">
        <v>84</v>
      </c>
      <c r="C48" s="5" t="s">
        <v>46</v>
      </c>
      <c r="E48" s="5">
        <v>5.0404305689840199E-3</v>
      </c>
      <c r="F48" s="7">
        <f t="shared" si="0"/>
        <v>7.9588471916840799E-3</v>
      </c>
      <c r="G48" s="7">
        <f t="shared" si="1"/>
        <v>4.7003503840566015E-3</v>
      </c>
    </row>
    <row r="49" spans="1:10" s="5" customFormat="1" x14ac:dyDescent="0.2">
      <c r="A49" s="5" t="s">
        <v>84</v>
      </c>
      <c r="C49" s="5" t="s">
        <v>47</v>
      </c>
      <c r="E49" s="5">
        <v>9.2646316938936497E-3</v>
      </c>
      <c r="F49" s="7">
        <f t="shared" si="0"/>
        <v>1.4628866905272228E-2</v>
      </c>
      <c r="G49" s="7">
        <f t="shared" si="1"/>
        <v>8.6395427026611307E-3</v>
      </c>
    </row>
    <row r="50" spans="1:10" s="5" customFormat="1" x14ac:dyDescent="0.2">
      <c r="A50" s="5" t="s">
        <v>85</v>
      </c>
      <c r="C50" s="5" t="s">
        <v>48</v>
      </c>
      <c r="E50" s="5">
        <v>5.4725926413393298E-3</v>
      </c>
      <c r="F50" s="7">
        <f t="shared" si="0"/>
        <v>8.6412317318228238E-3</v>
      </c>
      <c r="G50" s="7">
        <f t="shared" si="1"/>
        <v>5.103354281237437E-3</v>
      </c>
    </row>
    <row r="51" spans="1:10" s="5" customFormat="1" x14ac:dyDescent="0.2">
      <c r="A51" s="5" t="s">
        <v>85</v>
      </c>
      <c r="C51" s="5" t="s">
        <v>49</v>
      </c>
      <c r="E51" s="5">
        <v>2.7472271283701202E-3</v>
      </c>
      <c r="F51" s="7">
        <f t="shared" si="0"/>
        <v>4.337875627151838E-3</v>
      </c>
      <c r="G51" s="7">
        <f t="shared" si="1"/>
        <v>2.5618704416611017E-3</v>
      </c>
    </row>
    <row r="52" spans="1:10" s="5" customFormat="1" x14ac:dyDescent="0.2">
      <c r="A52" s="5" t="s">
        <v>86</v>
      </c>
      <c r="C52" s="5" t="s">
        <v>50</v>
      </c>
      <c r="E52" s="5">
        <v>2.0657800148126001E-3</v>
      </c>
      <c r="F52" s="7">
        <f t="shared" si="0"/>
        <v>3.2618696447677393E-3</v>
      </c>
      <c r="G52" s="7">
        <f t="shared" si="1"/>
        <v>1.9264008804624883E-3</v>
      </c>
    </row>
    <row r="53" spans="1:10" s="5" customFormat="1" x14ac:dyDescent="0.2">
      <c r="A53" s="5" t="s">
        <v>86</v>
      </c>
      <c r="C53" s="5" t="s">
        <v>51</v>
      </c>
      <c r="E53" s="5">
        <v>1.9263029229593001E-3</v>
      </c>
      <c r="F53" s="7">
        <f t="shared" si="0"/>
        <v>3.0416351140846488E-3</v>
      </c>
      <c r="G53" s="7">
        <f t="shared" si="1"/>
        <v>1.7963343725943121E-3</v>
      </c>
    </row>
    <row r="54" spans="1:10" s="5" customFormat="1" x14ac:dyDescent="0.2">
      <c r="A54" s="5" t="s">
        <v>87</v>
      </c>
      <c r="C54" s="5" t="s">
        <v>52</v>
      </c>
      <c r="E54" s="5">
        <v>6.1987990349691602E-2</v>
      </c>
      <c r="F54" s="7">
        <f t="shared" si="0"/>
        <v>9.7879126824720081E-2</v>
      </c>
      <c r="G54" s="7">
        <f t="shared" si="1"/>
        <v>5.7805631931519531E-2</v>
      </c>
    </row>
    <row r="55" spans="1:10" s="5" customFormat="1" x14ac:dyDescent="0.2">
      <c r="A55" s="5" t="s">
        <v>87</v>
      </c>
      <c r="C55" s="5" t="s">
        <v>53</v>
      </c>
      <c r="E55" s="5">
        <v>5.9576718657022902E-2</v>
      </c>
      <c r="F55" s="7">
        <f t="shared" si="0"/>
        <v>9.4071725318651545E-2</v>
      </c>
      <c r="G55" s="7">
        <f t="shared" si="1"/>
        <v>5.5557049856717805E-2</v>
      </c>
    </row>
    <row r="56" spans="1:10" x14ac:dyDescent="0.2">
      <c r="A56" t="s">
        <v>87</v>
      </c>
      <c r="B56" t="s">
        <v>111</v>
      </c>
      <c r="C56" t="s">
        <v>54</v>
      </c>
      <c r="D56">
        <v>2</v>
      </c>
      <c r="E56">
        <v>1.0723520923208101</v>
      </c>
      <c r="F56" s="6">
        <f t="shared" si="0"/>
        <v>1.6932455117984753</v>
      </c>
      <c r="G56" s="6">
        <f t="shared" si="1"/>
        <v>1</v>
      </c>
      <c r="H56" s="1"/>
      <c r="I56" s="1"/>
      <c r="J56" s="1"/>
    </row>
    <row r="57" spans="1:10" s="5" customFormat="1" x14ac:dyDescent="0.2">
      <c r="A57" s="5" t="s">
        <v>87</v>
      </c>
      <c r="C57" s="5" t="s">
        <v>55</v>
      </c>
      <c r="E57" s="5">
        <v>4.0722399413276301E-2</v>
      </c>
      <c r="F57" s="7">
        <f t="shared" si="0"/>
        <v>6.4300727839272626E-2</v>
      </c>
      <c r="G57" s="7">
        <f t="shared" si="1"/>
        <v>3.797484026458503E-2</v>
      </c>
    </row>
    <row r="58" spans="1:10" s="5" customFormat="1" x14ac:dyDescent="0.2">
      <c r="A58" s="5" t="s">
        <v>88</v>
      </c>
      <c r="C58" s="5" t="s">
        <v>56</v>
      </c>
      <c r="E58" s="5">
        <v>2.92783004420639E-3</v>
      </c>
      <c r="F58" s="7">
        <f t="shared" si="0"/>
        <v>4.6230478936558845E-3</v>
      </c>
      <c r="G58" s="7">
        <f t="shared" si="1"/>
        <v>2.7302879951209961E-3</v>
      </c>
    </row>
    <row r="59" spans="1:10" s="5" customFormat="1" x14ac:dyDescent="0.2">
      <c r="A59" s="5" t="s">
        <v>88</v>
      </c>
      <c r="C59" s="5" t="s">
        <v>57</v>
      </c>
      <c r="E59" s="5">
        <v>3.5699117952210299E-3</v>
      </c>
      <c r="F59" s="7">
        <f t="shared" si="0"/>
        <v>5.6368959113907088E-3</v>
      </c>
      <c r="G59" s="7">
        <f t="shared" si="1"/>
        <v>3.3290481930192736E-3</v>
      </c>
    </row>
    <row r="60" spans="1:10" s="5" customFormat="1" x14ac:dyDescent="0.2">
      <c r="A60" s="5" t="s">
        <v>88</v>
      </c>
      <c r="C60" s="5" t="s">
        <v>58</v>
      </c>
      <c r="E60" s="5">
        <v>2.0519480183853198E-3</v>
      </c>
      <c r="F60" s="7">
        <f t="shared" si="0"/>
        <v>3.2400289023125101E-3</v>
      </c>
      <c r="G60" s="7">
        <f t="shared" si="1"/>
        <v>1.9135021352403433E-3</v>
      </c>
    </row>
    <row r="61" spans="1:10" s="5" customFormat="1" x14ac:dyDescent="0.2">
      <c r="A61" s="5" t="s">
        <v>88</v>
      </c>
      <c r="C61" s="5" t="s">
        <v>59</v>
      </c>
      <c r="E61" s="5">
        <v>4.0242691674807702E-3</v>
      </c>
      <c r="F61" s="7">
        <f t="shared" si="0"/>
        <v>6.3543268623261736E-3</v>
      </c>
      <c r="G61" s="7">
        <f t="shared" si="1"/>
        <v>3.7527498629403989E-3</v>
      </c>
    </row>
    <row r="62" spans="1:10" s="5" customFormat="1" x14ac:dyDescent="0.2">
      <c r="A62" s="5" t="s">
        <v>88</v>
      </c>
      <c r="C62" s="5" t="s">
        <v>60</v>
      </c>
      <c r="E62" s="5">
        <v>2.6449482537841298E-3</v>
      </c>
      <c r="F62" s="7">
        <f t="shared" si="0"/>
        <v>4.1763771355792425E-3</v>
      </c>
      <c r="G62" s="7">
        <f t="shared" si="1"/>
        <v>2.4664923701131309E-3</v>
      </c>
    </row>
    <row r="63" spans="1:10" s="5" customFormat="1" x14ac:dyDescent="0.2">
      <c r="A63" s="5" t="s">
        <v>89</v>
      </c>
      <c r="C63" s="5" t="s">
        <v>61</v>
      </c>
      <c r="E63" s="5">
        <v>2.6195073769627502E-3</v>
      </c>
      <c r="F63" s="7">
        <f t="shared" si="0"/>
        <v>4.1362059541151493E-3</v>
      </c>
      <c r="G63" s="7">
        <f t="shared" si="1"/>
        <v>2.4427680010336433E-3</v>
      </c>
    </row>
    <row r="64" spans="1:10" s="5" customFormat="1" x14ac:dyDescent="0.2">
      <c r="A64" s="5" t="s">
        <v>89</v>
      </c>
      <c r="C64" s="5" t="s">
        <v>62</v>
      </c>
      <c r="E64" s="5">
        <v>3.3208221861826398E-3</v>
      </c>
      <c r="F64" s="7">
        <f t="shared" si="0"/>
        <v>5.2435830568159708E-3</v>
      </c>
      <c r="G64" s="7">
        <f t="shared" si="1"/>
        <v>3.0967647752667103E-3</v>
      </c>
    </row>
    <row r="65" spans="1:7" s="5" customFormat="1" x14ac:dyDescent="0.2">
      <c r="A65" s="5" t="s">
        <v>88</v>
      </c>
      <c r="C65" s="5" t="s">
        <v>63</v>
      </c>
      <c r="E65" s="5">
        <v>4.1109434660869101E-3</v>
      </c>
      <c r="F65" s="7">
        <f t="shared" si="0"/>
        <v>6.4911857057546448E-3</v>
      </c>
      <c r="G65" s="7">
        <f t="shared" si="1"/>
        <v>3.8335762064770234E-3</v>
      </c>
    </row>
    <row r="66" spans="1:7" s="5" customFormat="1" x14ac:dyDescent="0.2">
      <c r="A66" s="5" t="s">
        <v>88</v>
      </c>
      <c r="C66" s="5" t="s">
        <v>64</v>
      </c>
      <c r="E66" s="5">
        <v>1.8820422960433201E-3</v>
      </c>
      <c r="F66" s="7">
        <f t="shared" si="0"/>
        <v>2.9717475198779045E-3</v>
      </c>
      <c r="G66" s="7">
        <f t="shared" si="1"/>
        <v>1.7550600306753346E-3</v>
      </c>
    </row>
    <row r="67" spans="1:7" s="5" customFormat="1" x14ac:dyDescent="0.2">
      <c r="A67" s="5" t="s">
        <v>90</v>
      </c>
      <c r="C67" s="5" t="s">
        <v>65</v>
      </c>
      <c r="E67" s="5">
        <v>5.8777852049647803E-3</v>
      </c>
      <c r="F67" s="7">
        <f t="shared" ref="F67:F68" si="2">E67/$M$2</f>
        <v>9.2810313784930324E-3</v>
      </c>
      <c r="G67" s="7">
        <f t="shared" ref="G67:G68" si="3">E67/$M$3</f>
        <v>5.481208314933146E-3</v>
      </c>
    </row>
    <row r="68" spans="1:7" s="5" customFormat="1" x14ac:dyDescent="0.2">
      <c r="A68" s="5" t="s">
        <v>91</v>
      </c>
      <c r="C68" s="5" t="s">
        <v>66</v>
      </c>
      <c r="E68" s="5">
        <v>1.055874466649E-2</v>
      </c>
      <c r="F68" s="7">
        <f t="shared" si="2"/>
        <v>1.6672273169222901E-2</v>
      </c>
      <c r="G68" s="7">
        <f t="shared" si="3"/>
        <v>9.8463412736375724E-3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D631-0DFA-E34B-9114-E8079AE15656}">
  <dimension ref="A1:D6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A1" t="s">
        <v>121</v>
      </c>
      <c r="B1" t="s">
        <v>122</v>
      </c>
      <c r="C1" t="s">
        <v>123</v>
      </c>
      <c r="D1" t="s">
        <v>124</v>
      </c>
    </row>
    <row r="2" spans="1:4" x14ac:dyDescent="0.2">
      <c r="A2" t="s">
        <v>73</v>
      </c>
      <c r="B2">
        <v>1</v>
      </c>
      <c r="C2">
        <v>1</v>
      </c>
      <c r="D2">
        <v>1</v>
      </c>
    </row>
    <row r="3" spans="1:4" x14ac:dyDescent="0.2">
      <c r="A3" t="s">
        <v>74</v>
      </c>
      <c r="B3">
        <v>1.2925306314371032</v>
      </c>
      <c r="C3">
        <f>AVERAGE(B3:B5)</f>
        <v>1.293840961932107</v>
      </c>
      <c r="D3" s="3">
        <f>AVERAGE(C3:C5)</f>
        <v>1.293840961932107</v>
      </c>
    </row>
    <row r="4" spans="1:4" x14ac:dyDescent="0.2">
      <c r="B4">
        <v>1.2852393608484964</v>
      </c>
    </row>
    <row r="5" spans="1:4" x14ac:dyDescent="0.2">
      <c r="B5">
        <v>1.3037528935107217</v>
      </c>
    </row>
    <row r="6" spans="1:4" x14ac:dyDescent="0.2">
      <c r="A6" t="s">
        <v>87</v>
      </c>
      <c r="B6">
        <v>1.6932455117984753</v>
      </c>
      <c r="C6">
        <v>1.6932455117984753</v>
      </c>
      <c r="D6" s="3">
        <v>1.6932455117984753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striped</vt:lpstr>
      <vt:lpstr>stripedGIS</vt:lpstr>
      <vt:lpstr>spotted</vt:lpstr>
      <vt:lpstr>spottedGIS</vt:lpstr>
      <vt:lpstr>redhead</vt:lpstr>
      <vt:lpstr>redheadGIS</vt:lpstr>
      <vt:lpstr>banded</vt:lpstr>
      <vt:lpstr>bandedGIS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Morgan Muell</cp:lastModifiedBy>
  <dcterms:created xsi:type="dcterms:W3CDTF">2020-07-03T18:30:40Z</dcterms:created>
  <dcterms:modified xsi:type="dcterms:W3CDTF">2023-03-09T16:03:40Z</dcterms:modified>
</cp:coreProperties>
</file>