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rgantucker/Desktop/mkt/hw1/"/>
    </mc:Choice>
  </mc:AlternateContent>
  <xr:revisionPtr revIDLastSave="0" documentId="13_ncr:1_{579D0549-4E88-4A4B-B04A-C2D774DFF235}" xr6:coauthVersionLast="47" xr6:coauthVersionMax="47" xr10:uidLastSave="{00000000-0000-0000-0000-000000000000}"/>
  <bookViews>
    <workbookView xWindow="0" yWindow="520" windowWidth="21700" windowHeight="15680" activeTab="4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and Q2 Estimates and Probs'!$B$5:$G$5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'Q1 and Q2 Estimates and Probs'!$S$2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5" l="1"/>
  <c r="I50" i="5"/>
  <c r="I51" i="5"/>
  <c r="J51" i="5" s="1"/>
  <c r="I52" i="5"/>
  <c r="J52" i="5" s="1"/>
  <c r="I53" i="5"/>
  <c r="J53" i="5" s="1"/>
  <c r="I49" i="5"/>
  <c r="J49" i="5" s="1"/>
  <c r="J41" i="5"/>
  <c r="K41" i="5" s="1"/>
  <c r="I41" i="5"/>
  <c r="I42" i="5"/>
  <c r="J42" i="5" s="1"/>
  <c r="I43" i="5"/>
  <c r="J43" i="5" s="1"/>
  <c r="I44" i="5"/>
  <c r="J44" i="5" s="1"/>
  <c r="I40" i="5"/>
  <c r="J40" i="5" s="1"/>
  <c r="I31" i="5"/>
  <c r="J31" i="5" s="1"/>
  <c r="I32" i="5"/>
  <c r="J32" i="5" s="1"/>
  <c r="I33" i="5"/>
  <c r="J33" i="5" s="1"/>
  <c r="K33" i="5" s="1"/>
  <c r="I34" i="5"/>
  <c r="J34" i="5" s="1"/>
  <c r="I35" i="5"/>
  <c r="J35" i="5" s="1"/>
  <c r="K18" i="5"/>
  <c r="J18" i="5"/>
  <c r="I18" i="5"/>
  <c r="K9" i="5"/>
  <c r="J9" i="5"/>
  <c r="J36" i="5" l="1"/>
  <c r="K44" i="5"/>
  <c r="K49" i="5"/>
  <c r="J54" i="5"/>
  <c r="K52" i="5"/>
  <c r="K43" i="5"/>
  <c r="K42" i="5"/>
  <c r="K50" i="5"/>
  <c r="K32" i="5"/>
  <c r="K53" i="5"/>
  <c r="K40" i="5"/>
  <c r="J45" i="5"/>
  <c r="K51" i="5"/>
  <c r="K35" i="5"/>
  <c r="K34" i="5"/>
  <c r="K31" i="5"/>
  <c r="K2" i="2" l="1"/>
  <c r="M2" i="2" s="1"/>
  <c r="N2" i="2"/>
  <c r="K3" i="2"/>
  <c r="M3" i="2" s="1"/>
  <c r="N3" i="2"/>
  <c r="K4" i="2"/>
  <c r="M4" i="2" s="1"/>
  <c r="N4" i="2"/>
  <c r="K5" i="2"/>
  <c r="M5" i="2" s="1"/>
  <c r="N5" i="2"/>
  <c r="K6" i="2"/>
  <c r="M6" i="2" s="1"/>
  <c r="N6" i="2"/>
  <c r="K7" i="2"/>
  <c r="M7" i="2" s="1"/>
  <c r="N7" i="2"/>
  <c r="I9" i="5"/>
  <c r="J15" i="4"/>
  <c r="J16" i="4" s="1"/>
  <c r="I15" i="4"/>
  <c r="I16" i="4" s="1"/>
  <c r="I21" i="4" s="1"/>
  <c r="H15" i="4"/>
  <c r="H16" i="4" s="1"/>
  <c r="I20" i="4" s="1"/>
  <c r="G15" i="4"/>
  <c r="G16" i="4" s="1"/>
  <c r="F15" i="4"/>
  <c r="F16" i="4" s="1"/>
  <c r="E21" i="4" s="1"/>
  <c r="E15" i="4"/>
  <c r="E16" i="4" s="1"/>
  <c r="E20" i="4" s="1"/>
  <c r="H2" i="3"/>
  <c r="H3" i="3"/>
  <c r="H4" i="3"/>
  <c r="L21" i="5" l="1"/>
  <c r="L12" i="5"/>
  <c r="L13" i="5"/>
  <c r="M13" i="5" s="1"/>
  <c r="L22" i="5"/>
  <c r="M22" i="5" s="1"/>
  <c r="L23" i="5"/>
  <c r="M23" i="5" s="1"/>
  <c r="L11" i="5"/>
  <c r="L14" i="5"/>
  <c r="M14" i="5" s="1"/>
  <c r="L20" i="5"/>
  <c r="M20" i="5" s="1"/>
  <c r="L24" i="5"/>
  <c r="P7" i="2"/>
  <c r="O7" i="2"/>
  <c r="Q7" i="2" s="1"/>
  <c r="R7" i="2" s="1"/>
  <c r="O5" i="2"/>
  <c r="P5" i="2"/>
  <c r="O4" i="2"/>
  <c r="P4" i="2"/>
  <c r="O3" i="2"/>
  <c r="P3" i="2"/>
  <c r="O6" i="2"/>
  <c r="P6" i="2"/>
  <c r="P2" i="2"/>
  <c r="O2" i="2"/>
  <c r="Q2" i="2" s="1"/>
  <c r="R2" i="2" s="1"/>
  <c r="M21" i="5"/>
  <c r="M12" i="5"/>
  <c r="L15" i="5"/>
  <c r="H5" i="3"/>
  <c r="I4" i="3" s="1"/>
  <c r="N24" i="5" l="1"/>
  <c r="N20" i="5"/>
  <c r="N23" i="5"/>
  <c r="N22" i="5"/>
  <c r="N21" i="5"/>
  <c r="Q3" i="2"/>
  <c r="R3" i="2" s="1"/>
  <c r="Q4" i="2"/>
  <c r="R4" i="2" s="1"/>
  <c r="Q5" i="2"/>
  <c r="R5" i="2" s="1"/>
  <c r="Q6" i="2"/>
  <c r="R6" i="2" s="1"/>
  <c r="I2" i="3"/>
  <c r="I3" i="3"/>
  <c r="I5" i="3" l="1"/>
  <c r="N8" i="2" l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K8" i="2"/>
  <c r="M8" i="2" s="1"/>
  <c r="O8" i="2" s="1"/>
  <c r="K9" i="2"/>
  <c r="M9" i="2" s="1"/>
  <c r="O9" i="2" s="1"/>
  <c r="K10" i="2"/>
  <c r="M10" i="2" s="1"/>
  <c r="O10" i="2" s="1"/>
  <c r="K11" i="2"/>
  <c r="M11" i="2" s="1"/>
  <c r="O11" i="2" s="1"/>
  <c r="K12" i="2"/>
  <c r="M12" i="2" s="1"/>
  <c r="O12" i="2" s="1"/>
  <c r="K13" i="2"/>
  <c r="M13" i="2" s="1"/>
  <c r="O13" i="2" s="1"/>
  <c r="K14" i="2"/>
  <c r="M14" i="2" s="1"/>
  <c r="O14" i="2" s="1"/>
  <c r="K15" i="2"/>
  <c r="M15" i="2" s="1"/>
  <c r="O15" i="2" s="1"/>
  <c r="K16" i="2"/>
  <c r="M16" i="2" s="1"/>
  <c r="O16" i="2" s="1"/>
  <c r="K17" i="2"/>
  <c r="M17" i="2" s="1"/>
  <c r="O17" i="2" s="1"/>
  <c r="K18" i="2"/>
  <c r="M18" i="2" s="1"/>
  <c r="O18" i="2" s="1"/>
  <c r="K19" i="2"/>
  <c r="M19" i="2" s="1"/>
  <c r="O19" i="2" s="1"/>
  <c r="K20" i="2"/>
  <c r="M20" i="2" s="1"/>
  <c r="O20" i="2" s="1"/>
  <c r="K21" i="2"/>
  <c r="M21" i="2" s="1"/>
  <c r="O21" i="2" s="1"/>
  <c r="K22" i="2"/>
  <c r="M22" i="2" s="1"/>
  <c r="O22" i="2" s="1"/>
  <c r="K23" i="2"/>
  <c r="M23" i="2" s="1"/>
  <c r="O23" i="2" s="1"/>
  <c r="K24" i="2"/>
  <c r="M24" i="2" s="1"/>
  <c r="O24" i="2" s="1"/>
  <c r="K25" i="2"/>
  <c r="M25" i="2" s="1"/>
  <c r="O25" i="2" s="1"/>
  <c r="K26" i="2"/>
  <c r="M26" i="2" s="1"/>
  <c r="O26" i="2" s="1"/>
  <c r="K27" i="2"/>
  <c r="M27" i="2" s="1"/>
  <c r="O27" i="2" s="1"/>
  <c r="K28" i="2"/>
  <c r="M28" i="2" s="1"/>
  <c r="O28" i="2" s="1"/>
  <c r="K29" i="2"/>
  <c r="M29" i="2" s="1"/>
  <c r="O29" i="2" s="1"/>
  <c r="K30" i="2"/>
  <c r="M30" i="2" s="1"/>
  <c r="O30" i="2" s="1"/>
  <c r="K31" i="2"/>
  <c r="M31" i="2" s="1"/>
  <c r="O31" i="2" s="1"/>
  <c r="K32" i="2"/>
  <c r="M32" i="2" s="1"/>
  <c r="O32" i="2" s="1"/>
  <c r="K33" i="2"/>
  <c r="M33" i="2" s="1"/>
  <c r="K34" i="2"/>
  <c r="M34" i="2" s="1"/>
  <c r="K35" i="2"/>
  <c r="M35" i="2" s="1"/>
  <c r="K36" i="2"/>
  <c r="M36" i="2" s="1"/>
  <c r="O36" i="2" s="1"/>
  <c r="K37" i="2"/>
  <c r="M37" i="2" s="1"/>
  <c r="O37" i="2" s="1"/>
  <c r="K38" i="2"/>
  <c r="M38" i="2" s="1"/>
  <c r="O38" i="2" s="1"/>
  <c r="K39" i="2"/>
  <c r="M39" i="2" s="1"/>
  <c r="O39" i="2" s="1"/>
  <c r="K40" i="2"/>
  <c r="M40" i="2" s="1"/>
  <c r="O40" i="2" s="1"/>
  <c r="K41" i="2"/>
  <c r="M41" i="2" s="1"/>
  <c r="O41" i="2" s="1"/>
  <c r="K42" i="2"/>
  <c r="M42" i="2" s="1"/>
  <c r="O42" i="2" s="1"/>
  <c r="K43" i="2"/>
  <c r="M43" i="2" s="1"/>
  <c r="O43" i="2" s="1"/>
  <c r="K44" i="2"/>
  <c r="M44" i="2" s="1"/>
  <c r="O44" i="2" s="1"/>
  <c r="K45" i="2"/>
  <c r="M45" i="2" s="1"/>
  <c r="O45" i="2" s="1"/>
  <c r="K46" i="2"/>
  <c r="M46" i="2" s="1"/>
  <c r="O46" i="2" s="1"/>
  <c r="K47" i="2"/>
  <c r="M47" i="2" s="1"/>
  <c r="O47" i="2" s="1"/>
  <c r="K48" i="2"/>
  <c r="M48" i="2" s="1"/>
  <c r="O48" i="2" s="1"/>
  <c r="K49" i="2"/>
  <c r="M49" i="2" s="1"/>
  <c r="O49" i="2" s="1"/>
  <c r="K50" i="2"/>
  <c r="M50" i="2" s="1"/>
  <c r="O50" i="2" s="1"/>
  <c r="K51" i="2"/>
  <c r="M51" i="2" s="1"/>
  <c r="O51" i="2" s="1"/>
  <c r="K52" i="2"/>
  <c r="M52" i="2" s="1"/>
  <c r="O52" i="2" s="1"/>
  <c r="K53" i="2"/>
  <c r="M53" i="2" s="1"/>
  <c r="O53" i="2" s="1"/>
  <c r="K54" i="2"/>
  <c r="M54" i="2" s="1"/>
  <c r="O54" i="2" s="1"/>
  <c r="K55" i="2"/>
  <c r="M55" i="2" s="1"/>
  <c r="O55" i="2" s="1"/>
  <c r="K56" i="2"/>
  <c r="M56" i="2" s="1"/>
  <c r="O56" i="2" s="1"/>
  <c r="K57" i="2"/>
  <c r="M57" i="2" s="1"/>
  <c r="O57" i="2" s="1"/>
  <c r="K58" i="2"/>
  <c r="M58" i="2" s="1"/>
  <c r="O58" i="2" s="1"/>
  <c r="K59" i="2"/>
  <c r="M59" i="2" s="1"/>
  <c r="O59" i="2" s="1"/>
  <c r="K60" i="2"/>
  <c r="M60" i="2" s="1"/>
  <c r="O60" i="2" s="1"/>
  <c r="K61" i="2"/>
  <c r="M61" i="2" s="1"/>
  <c r="O61" i="2" s="1"/>
  <c r="K62" i="2"/>
  <c r="M62" i="2" s="1"/>
  <c r="O62" i="2" s="1"/>
  <c r="K63" i="2"/>
  <c r="M63" i="2" s="1"/>
  <c r="O63" i="2" s="1"/>
  <c r="K64" i="2"/>
  <c r="M64" i="2" s="1"/>
  <c r="O64" i="2" s="1"/>
  <c r="K65" i="2"/>
  <c r="M65" i="2" s="1"/>
  <c r="K66" i="2"/>
  <c r="M66" i="2" s="1"/>
  <c r="K67" i="2"/>
  <c r="M67" i="2" s="1"/>
  <c r="K68" i="2"/>
  <c r="M68" i="2" s="1"/>
  <c r="O68" i="2" s="1"/>
  <c r="K69" i="2"/>
  <c r="M69" i="2" s="1"/>
  <c r="O69" i="2" s="1"/>
  <c r="K70" i="2"/>
  <c r="M70" i="2" s="1"/>
  <c r="O70" i="2" s="1"/>
  <c r="K71" i="2"/>
  <c r="M71" i="2" s="1"/>
  <c r="O71" i="2" s="1"/>
  <c r="K72" i="2"/>
  <c r="M72" i="2" s="1"/>
  <c r="O72" i="2" s="1"/>
  <c r="K73" i="2"/>
  <c r="M73" i="2" s="1"/>
  <c r="O73" i="2" s="1"/>
  <c r="K74" i="2"/>
  <c r="M74" i="2" s="1"/>
  <c r="O74" i="2" s="1"/>
  <c r="K75" i="2"/>
  <c r="M75" i="2" s="1"/>
  <c r="O75" i="2" s="1"/>
  <c r="K76" i="2"/>
  <c r="M76" i="2" s="1"/>
  <c r="O76" i="2" s="1"/>
  <c r="K77" i="2"/>
  <c r="M77" i="2" s="1"/>
  <c r="O77" i="2" s="1"/>
  <c r="K78" i="2"/>
  <c r="M78" i="2" s="1"/>
  <c r="O78" i="2" s="1"/>
  <c r="K79" i="2"/>
  <c r="M79" i="2" s="1"/>
  <c r="O79" i="2" s="1"/>
  <c r="K80" i="2"/>
  <c r="M80" i="2" s="1"/>
  <c r="O80" i="2" s="1"/>
  <c r="K81" i="2"/>
  <c r="M81" i="2" s="1"/>
  <c r="O81" i="2" s="1"/>
  <c r="K82" i="2"/>
  <c r="M82" i="2" s="1"/>
  <c r="O82" i="2" s="1"/>
  <c r="K83" i="2"/>
  <c r="M83" i="2" s="1"/>
  <c r="O83" i="2" s="1"/>
  <c r="K84" i="2"/>
  <c r="M84" i="2" s="1"/>
  <c r="O84" i="2" s="1"/>
  <c r="K85" i="2"/>
  <c r="M85" i="2" s="1"/>
  <c r="O85" i="2" s="1"/>
  <c r="K86" i="2"/>
  <c r="M86" i="2" s="1"/>
  <c r="O86" i="2" s="1"/>
  <c r="K87" i="2"/>
  <c r="M87" i="2" s="1"/>
  <c r="O87" i="2" s="1"/>
  <c r="K88" i="2"/>
  <c r="M88" i="2" s="1"/>
  <c r="O88" i="2" s="1"/>
  <c r="K89" i="2"/>
  <c r="M89" i="2" s="1"/>
  <c r="O89" i="2" s="1"/>
  <c r="K90" i="2"/>
  <c r="M90" i="2" s="1"/>
  <c r="O90" i="2" s="1"/>
  <c r="K91" i="2"/>
  <c r="M91" i="2" s="1"/>
  <c r="O91" i="2" s="1"/>
  <c r="K92" i="2"/>
  <c r="M92" i="2" s="1"/>
  <c r="O92" i="2" s="1"/>
  <c r="K93" i="2"/>
  <c r="M93" i="2" s="1"/>
  <c r="O93" i="2" s="1"/>
  <c r="K94" i="2"/>
  <c r="M94" i="2" s="1"/>
  <c r="O94" i="2" s="1"/>
  <c r="K95" i="2"/>
  <c r="M95" i="2" s="1"/>
  <c r="O95" i="2" s="1"/>
  <c r="K96" i="2"/>
  <c r="M96" i="2" s="1"/>
  <c r="O96" i="2" s="1"/>
  <c r="K97" i="2"/>
  <c r="M97" i="2" s="1"/>
  <c r="K98" i="2"/>
  <c r="M98" i="2" s="1"/>
  <c r="K99" i="2"/>
  <c r="M99" i="2" s="1"/>
  <c r="K100" i="2"/>
  <c r="M100" i="2" s="1"/>
  <c r="O100" i="2" s="1"/>
  <c r="K101" i="2"/>
  <c r="M101" i="2" s="1"/>
  <c r="O101" i="2" s="1"/>
  <c r="K102" i="2"/>
  <c r="M102" i="2" s="1"/>
  <c r="O102" i="2" s="1"/>
  <c r="K103" i="2"/>
  <c r="M103" i="2" s="1"/>
  <c r="O103" i="2" s="1"/>
  <c r="K104" i="2"/>
  <c r="M104" i="2" s="1"/>
  <c r="O104" i="2" s="1"/>
  <c r="K105" i="2"/>
  <c r="M105" i="2" s="1"/>
  <c r="O105" i="2" s="1"/>
  <c r="K106" i="2"/>
  <c r="M106" i="2" s="1"/>
  <c r="O106" i="2" s="1"/>
  <c r="K107" i="2"/>
  <c r="M107" i="2" s="1"/>
  <c r="O107" i="2" s="1"/>
  <c r="K108" i="2"/>
  <c r="M108" i="2" s="1"/>
  <c r="O108" i="2" s="1"/>
  <c r="K109" i="2"/>
  <c r="M109" i="2" s="1"/>
  <c r="O109" i="2" s="1"/>
  <c r="K110" i="2"/>
  <c r="M110" i="2" s="1"/>
  <c r="O110" i="2" s="1"/>
  <c r="K111" i="2"/>
  <c r="M111" i="2" s="1"/>
  <c r="O111" i="2" s="1"/>
  <c r="K112" i="2"/>
  <c r="M112" i="2" s="1"/>
  <c r="O112" i="2" s="1"/>
  <c r="K113" i="2"/>
  <c r="M113" i="2" s="1"/>
  <c r="O113" i="2" s="1"/>
  <c r="K114" i="2"/>
  <c r="M114" i="2" s="1"/>
  <c r="O114" i="2" s="1"/>
  <c r="K115" i="2"/>
  <c r="M115" i="2" s="1"/>
  <c r="O115" i="2" s="1"/>
  <c r="K116" i="2"/>
  <c r="M116" i="2" s="1"/>
  <c r="O116" i="2" s="1"/>
  <c r="K117" i="2"/>
  <c r="M117" i="2" s="1"/>
  <c r="O117" i="2" s="1"/>
  <c r="K118" i="2"/>
  <c r="M118" i="2" s="1"/>
  <c r="O118" i="2" s="1"/>
  <c r="K119" i="2"/>
  <c r="M119" i="2" s="1"/>
  <c r="O119" i="2" s="1"/>
  <c r="K120" i="2"/>
  <c r="M120" i="2" s="1"/>
  <c r="O120" i="2" s="1"/>
  <c r="K121" i="2"/>
  <c r="M121" i="2" s="1"/>
  <c r="O121" i="2" s="1"/>
  <c r="K122" i="2"/>
  <c r="M122" i="2" s="1"/>
  <c r="O122" i="2" s="1"/>
  <c r="K123" i="2"/>
  <c r="M123" i="2" s="1"/>
  <c r="O123" i="2" s="1"/>
  <c r="K124" i="2"/>
  <c r="M124" i="2" s="1"/>
  <c r="O124" i="2" s="1"/>
  <c r="K125" i="2"/>
  <c r="M125" i="2" s="1"/>
  <c r="O125" i="2" s="1"/>
  <c r="K126" i="2"/>
  <c r="M126" i="2" s="1"/>
  <c r="O126" i="2" s="1"/>
  <c r="K127" i="2"/>
  <c r="M127" i="2" s="1"/>
  <c r="O127" i="2" s="1"/>
  <c r="K128" i="2"/>
  <c r="M128" i="2" s="1"/>
  <c r="O128" i="2" s="1"/>
  <c r="K129" i="2"/>
  <c r="M129" i="2" s="1"/>
  <c r="K130" i="2"/>
  <c r="M130" i="2" s="1"/>
  <c r="K131" i="2"/>
  <c r="M131" i="2" s="1"/>
  <c r="K132" i="2"/>
  <c r="M132" i="2" s="1"/>
  <c r="O132" i="2" s="1"/>
  <c r="K133" i="2"/>
  <c r="M133" i="2" s="1"/>
  <c r="O133" i="2" s="1"/>
  <c r="K134" i="2"/>
  <c r="M134" i="2" s="1"/>
  <c r="O134" i="2" s="1"/>
  <c r="K135" i="2"/>
  <c r="M135" i="2" s="1"/>
  <c r="O135" i="2" s="1"/>
  <c r="K136" i="2"/>
  <c r="M136" i="2" s="1"/>
  <c r="O136" i="2" s="1"/>
  <c r="K137" i="2"/>
  <c r="M137" i="2" s="1"/>
  <c r="O137" i="2" s="1"/>
  <c r="K138" i="2"/>
  <c r="M138" i="2" s="1"/>
  <c r="O138" i="2" s="1"/>
  <c r="K139" i="2"/>
  <c r="M139" i="2" s="1"/>
  <c r="O139" i="2" s="1"/>
  <c r="K140" i="2"/>
  <c r="M140" i="2" s="1"/>
  <c r="O140" i="2" s="1"/>
  <c r="K141" i="2"/>
  <c r="M141" i="2" s="1"/>
  <c r="O141" i="2" s="1"/>
  <c r="K142" i="2"/>
  <c r="M142" i="2" s="1"/>
  <c r="O142" i="2" s="1"/>
  <c r="K143" i="2"/>
  <c r="M143" i="2" s="1"/>
  <c r="O143" i="2" s="1"/>
  <c r="K144" i="2"/>
  <c r="M144" i="2" s="1"/>
  <c r="O144" i="2" s="1"/>
  <c r="K145" i="2"/>
  <c r="M145" i="2" s="1"/>
  <c r="O145" i="2" s="1"/>
  <c r="K146" i="2"/>
  <c r="M146" i="2" s="1"/>
  <c r="O146" i="2" s="1"/>
  <c r="K147" i="2"/>
  <c r="M147" i="2" s="1"/>
  <c r="O147" i="2" s="1"/>
  <c r="K148" i="2"/>
  <c r="M148" i="2" s="1"/>
  <c r="O148" i="2" s="1"/>
  <c r="K149" i="2"/>
  <c r="M149" i="2" s="1"/>
  <c r="O149" i="2" s="1"/>
  <c r="K150" i="2"/>
  <c r="M150" i="2" s="1"/>
  <c r="O150" i="2" s="1"/>
  <c r="K151" i="2"/>
  <c r="M151" i="2" s="1"/>
  <c r="O151" i="2" s="1"/>
  <c r="K152" i="2"/>
  <c r="M152" i="2" s="1"/>
  <c r="O152" i="2" s="1"/>
  <c r="K153" i="2"/>
  <c r="M153" i="2" s="1"/>
  <c r="O153" i="2" s="1"/>
  <c r="K154" i="2"/>
  <c r="M154" i="2" s="1"/>
  <c r="O154" i="2" s="1"/>
  <c r="K155" i="2"/>
  <c r="M155" i="2" s="1"/>
  <c r="O155" i="2" s="1"/>
  <c r="K156" i="2"/>
  <c r="M156" i="2" s="1"/>
  <c r="O156" i="2" s="1"/>
  <c r="K157" i="2"/>
  <c r="M157" i="2" s="1"/>
  <c r="O157" i="2" s="1"/>
  <c r="K158" i="2"/>
  <c r="M158" i="2" s="1"/>
  <c r="O158" i="2" s="1"/>
  <c r="K159" i="2"/>
  <c r="M159" i="2" s="1"/>
  <c r="O159" i="2" s="1"/>
  <c r="K160" i="2"/>
  <c r="M160" i="2" s="1"/>
  <c r="O160" i="2" s="1"/>
  <c r="K161" i="2"/>
  <c r="M161" i="2" s="1"/>
  <c r="K162" i="2"/>
  <c r="M162" i="2" s="1"/>
  <c r="K163" i="2"/>
  <c r="M163" i="2" s="1"/>
  <c r="K164" i="2"/>
  <c r="M164" i="2" s="1"/>
  <c r="O164" i="2" s="1"/>
  <c r="K165" i="2"/>
  <c r="M165" i="2" s="1"/>
  <c r="O165" i="2" s="1"/>
  <c r="K166" i="2"/>
  <c r="M166" i="2" s="1"/>
  <c r="O166" i="2" s="1"/>
  <c r="K167" i="2"/>
  <c r="M167" i="2" s="1"/>
  <c r="O167" i="2" s="1"/>
  <c r="K168" i="2"/>
  <c r="M168" i="2" s="1"/>
  <c r="O168" i="2" s="1"/>
  <c r="K169" i="2"/>
  <c r="M169" i="2" s="1"/>
  <c r="O169" i="2" s="1"/>
  <c r="K170" i="2"/>
  <c r="M170" i="2" s="1"/>
  <c r="O170" i="2" s="1"/>
  <c r="K171" i="2"/>
  <c r="M171" i="2" s="1"/>
  <c r="O171" i="2" s="1"/>
  <c r="K172" i="2"/>
  <c r="M172" i="2" s="1"/>
  <c r="O172" i="2" s="1"/>
  <c r="K173" i="2"/>
  <c r="M173" i="2" s="1"/>
  <c r="O173" i="2" s="1"/>
  <c r="K174" i="2"/>
  <c r="M174" i="2" s="1"/>
  <c r="O174" i="2" s="1"/>
  <c r="K175" i="2"/>
  <c r="M175" i="2" s="1"/>
  <c r="O175" i="2" s="1"/>
  <c r="K176" i="2"/>
  <c r="M176" i="2" s="1"/>
  <c r="O176" i="2" s="1"/>
  <c r="K177" i="2"/>
  <c r="M177" i="2" s="1"/>
  <c r="O177" i="2" s="1"/>
  <c r="K178" i="2"/>
  <c r="M178" i="2" s="1"/>
  <c r="O178" i="2" s="1"/>
  <c r="K179" i="2"/>
  <c r="M179" i="2" s="1"/>
  <c r="O179" i="2" s="1"/>
  <c r="K180" i="2"/>
  <c r="M180" i="2" s="1"/>
  <c r="O180" i="2" s="1"/>
  <c r="K181" i="2"/>
  <c r="M181" i="2" s="1"/>
  <c r="O181" i="2" s="1"/>
  <c r="K182" i="2"/>
  <c r="M182" i="2" s="1"/>
  <c r="O182" i="2" s="1"/>
  <c r="K183" i="2"/>
  <c r="M183" i="2" s="1"/>
  <c r="O183" i="2" s="1"/>
  <c r="K184" i="2"/>
  <c r="M184" i="2" s="1"/>
  <c r="O184" i="2" s="1"/>
  <c r="K185" i="2"/>
  <c r="M185" i="2" s="1"/>
  <c r="O185" i="2" s="1"/>
  <c r="K186" i="2"/>
  <c r="M186" i="2" s="1"/>
  <c r="O186" i="2" s="1"/>
  <c r="K187" i="2"/>
  <c r="M187" i="2" s="1"/>
  <c r="O187" i="2" s="1"/>
  <c r="K188" i="2"/>
  <c r="M188" i="2" s="1"/>
  <c r="O188" i="2" s="1"/>
  <c r="K189" i="2"/>
  <c r="M189" i="2" s="1"/>
  <c r="O189" i="2" s="1"/>
  <c r="K190" i="2"/>
  <c r="M190" i="2" s="1"/>
  <c r="O190" i="2" s="1"/>
  <c r="K191" i="2"/>
  <c r="M191" i="2" s="1"/>
  <c r="O191" i="2" s="1"/>
  <c r="K192" i="2"/>
  <c r="M192" i="2" s="1"/>
  <c r="O192" i="2" s="1"/>
  <c r="K193" i="2"/>
  <c r="M193" i="2" s="1"/>
  <c r="K194" i="2"/>
  <c r="M194" i="2" s="1"/>
  <c r="K195" i="2"/>
  <c r="M195" i="2" s="1"/>
  <c r="K196" i="2"/>
  <c r="M196" i="2" s="1"/>
  <c r="O196" i="2" s="1"/>
  <c r="K197" i="2"/>
  <c r="M197" i="2" s="1"/>
  <c r="O197" i="2" s="1"/>
  <c r="K198" i="2"/>
  <c r="M198" i="2" s="1"/>
  <c r="O198" i="2" s="1"/>
  <c r="K199" i="2"/>
  <c r="M199" i="2" s="1"/>
  <c r="O199" i="2" s="1"/>
  <c r="K200" i="2"/>
  <c r="M200" i="2" s="1"/>
  <c r="O200" i="2" s="1"/>
  <c r="K201" i="2"/>
  <c r="M201" i="2" s="1"/>
  <c r="O201" i="2" s="1"/>
  <c r="K202" i="2"/>
  <c r="M202" i="2" s="1"/>
  <c r="O202" i="2" s="1"/>
  <c r="K203" i="2"/>
  <c r="M203" i="2" s="1"/>
  <c r="O203" i="2" s="1"/>
  <c r="K204" i="2"/>
  <c r="M204" i="2" s="1"/>
  <c r="O204" i="2" s="1"/>
  <c r="K205" i="2"/>
  <c r="M205" i="2" s="1"/>
  <c r="O205" i="2" s="1"/>
  <c r="K206" i="2"/>
  <c r="M206" i="2" s="1"/>
  <c r="O206" i="2" s="1"/>
  <c r="K207" i="2"/>
  <c r="M207" i="2" s="1"/>
  <c r="O207" i="2" s="1"/>
  <c r="K208" i="2"/>
  <c r="M208" i="2" s="1"/>
  <c r="O208" i="2" s="1"/>
  <c r="K209" i="2"/>
  <c r="M209" i="2" s="1"/>
  <c r="O209" i="2" s="1"/>
  <c r="K210" i="2"/>
  <c r="M210" i="2" s="1"/>
  <c r="O210" i="2" s="1"/>
  <c r="K211" i="2"/>
  <c r="M211" i="2" s="1"/>
  <c r="O211" i="2" s="1"/>
  <c r="K212" i="2"/>
  <c r="M212" i="2" s="1"/>
  <c r="O212" i="2" s="1"/>
  <c r="K213" i="2"/>
  <c r="M213" i="2" s="1"/>
  <c r="O213" i="2" s="1"/>
  <c r="K214" i="2"/>
  <c r="M214" i="2" s="1"/>
  <c r="O214" i="2" s="1"/>
  <c r="K215" i="2"/>
  <c r="M215" i="2" s="1"/>
  <c r="O215" i="2" s="1"/>
  <c r="K216" i="2"/>
  <c r="M216" i="2" s="1"/>
  <c r="O216" i="2" s="1"/>
  <c r="K217" i="2"/>
  <c r="M217" i="2" s="1"/>
  <c r="O217" i="2" s="1"/>
  <c r="K218" i="2"/>
  <c r="M218" i="2" s="1"/>
  <c r="O218" i="2" s="1"/>
  <c r="K219" i="2"/>
  <c r="M219" i="2" s="1"/>
  <c r="O219" i="2" s="1"/>
  <c r="K220" i="2"/>
  <c r="M220" i="2" s="1"/>
  <c r="O220" i="2" s="1"/>
  <c r="K221" i="2"/>
  <c r="M221" i="2" s="1"/>
  <c r="O221" i="2" s="1"/>
  <c r="K222" i="2"/>
  <c r="M222" i="2" s="1"/>
  <c r="O222" i="2" s="1"/>
  <c r="K223" i="2"/>
  <c r="M223" i="2" s="1"/>
  <c r="O223" i="2" s="1"/>
  <c r="K224" i="2"/>
  <c r="M224" i="2" s="1"/>
  <c r="O224" i="2" s="1"/>
  <c r="K225" i="2"/>
  <c r="M225" i="2" s="1"/>
  <c r="K226" i="2"/>
  <c r="M226" i="2" s="1"/>
  <c r="K227" i="2"/>
  <c r="M227" i="2" s="1"/>
  <c r="K228" i="2"/>
  <c r="M228" i="2" s="1"/>
  <c r="O228" i="2" s="1"/>
  <c r="K229" i="2"/>
  <c r="M229" i="2" s="1"/>
  <c r="O229" i="2" s="1"/>
  <c r="K230" i="2"/>
  <c r="M230" i="2" s="1"/>
  <c r="O230" i="2" s="1"/>
  <c r="K231" i="2"/>
  <c r="M231" i="2" s="1"/>
  <c r="O231" i="2" s="1"/>
  <c r="K232" i="2"/>
  <c r="M232" i="2" s="1"/>
  <c r="O232" i="2" s="1"/>
  <c r="K233" i="2"/>
  <c r="M233" i="2" s="1"/>
  <c r="O233" i="2" s="1"/>
  <c r="K234" i="2"/>
  <c r="M234" i="2" s="1"/>
  <c r="O234" i="2" s="1"/>
  <c r="K235" i="2"/>
  <c r="M235" i="2" s="1"/>
  <c r="O235" i="2" s="1"/>
  <c r="K236" i="2"/>
  <c r="M236" i="2" s="1"/>
  <c r="O236" i="2" s="1"/>
  <c r="K237" i="2"/>
  <c r="M237" i="2" s="1"/>
  <c r="O237" i="2" s="1"/>
  <c r="K238" i="2"/>
  <c r="M238" i="2" s="1"/>
  <c r="O238" i="2" s="1"/>
  <c r="K239" i="2"/>
  <c r="M239" i="2" s="1"/>
  <c r="O239" i="2" s="1"/>
  <c r="K240" i="2"/>
  <c r="M240" i="2" s="1"/>
  <c r="O240" i="2" s="1"/>
  <c r="K241" i="2"/>
  <c r="M241" i="2" s="1"/>
  <c r="O241" i="2" s="1"/>
  <c r="K242" i="2"/>
  <c r="M242" i="2" s="1"/>
  <c r="O242" i="2" s="1"/>
  <c r="K243" i="2"/>
  <c r="M243" i="2" s="1"/>
  <c r="O243" i="2" s="1"/>
  <c r="K244" i="2"/>
  <c r="M244" i="2" s="1"/>
  <c r="O244" i="2" s="1"/>
  <c r="K245" i="2"/>
  <c r="M245" i="2" s="1"/>
  <c r="O245" i="2" s="1"/>
  <c r="K246" i="2"/>
  <c r="M246" i="2" s="1"/>
  <c r="O246" i="2" s="1"/>
  <c r="K247" i="2"/>
  <c r="M247" i="2" s="1"/>
  <c r="O247" i="2" s="1"/>
  <c r="K248" i="2"/>
  <c r="M248" i="2" s="1"/>
  <c r="O248" i="2" s="1"/>
  <c r="K249" i="2"/>
  <c r="M249" i="2" s="1"/>
  <c r="O249" i="2" s="1"/>
  <c r="K250" i="2"/>
  <c r="M250" i="2" s="1"/>
  <c r="O250" i="2" s="1"/>
  <c r="K251" i="2"/>
  <c r="M251" i="2" s="1"/>
  <c r="O251" i="2" s="1"/>
  <c r="K252" i="2"/>
  <c r="M252" i="2" s="1"/>
  <c r="O252" i="2" s="1"/>
  <c r="K253" i="2"/>
  <c r="M253" i="2" s="1"/>
  <c r="O253" i="2" s="1"/>
  <c r="K254" i="2"/>
  <c r="M254" i="2" s="1"/>
  <c r="O254" i="2" s="1"/>
  <c r="K255" i="2"/>
  <c r="M255" i="2" s="1"/>
  <c r="O255" i="2" s="1"/>
  <c r="K256" i="2"/>
  <c r="M256" i="2" s="1"/>
  <c r="O256" i="2" s="1"/>
  <c r="K257" i="2"/>
  <c r="M257" i="2" s="1"/>
  <c r="K258" i="2"/>
  <c r="M258" i="2" s="1"/>
  <c r="K259" i="2"/>
  <c r="M259" i="2" s="1"/>
  <c r="K260" i="2"/>
  <c r="M260" i="2" s="1"/>
  <c r="O260" i="2" s="1"/>
  <c r="K261" i="2"/>
  <c r="M261" i="2" s="1"/>
  <c r="O261" i="2" s="1"/>
  <c r="K262" i="2"/>
  <c r="M262" i="2" s="1"/>
  <c r="O262" i="2" s="1"/>
  <c r="K263" i="2"/>
  <c r="M263" i="2" s="1"/>
  <c r="O263" i="2" s="1"/>
  <c r="K264" i="2"/>
  <c r="M264" i="2" s="1"/>
  <c r="O264" i="2" s="1"/>
  <c r="K265" i="2"/>
  <c r="M265" i="2" s="1"/>
  <c r="O265" i="2" s="1"/>
  <c r="K266" i="2"/>
  <c r="M266" i="2" s="1"/>
  <c r="O266" i="2" s="1"/>
  <c r="K267" i="2"/>
  <c r="M267" i="2" s="1"/>
  <c r="O267" i="2" s="1"/>
  <c r="K268" i="2"/>
  <c r="M268" i="2" s="1"/>
  <c r="O268" i="2" s="1"/>
  <c r="K269" i="2"/>
  <c r="M269" i="2" s="1"/>
  <c r="O269" i="2" s="1"/>
  <c r="K270" i="2"/>
  <c r="M270" i="2" s="1"/>
  <c r="O270" i="2" s="1"/>
  <c r="K271" i="2"/>
  <c r="M271" i="2" s="1"/>
  <c r="O271" i="2" s="1"/>
  <c r="K272" i="2"/>
  <c r="M272" i="2" s="1"/>
  <c r="O272" i="2" s="1"/>
  <c r="K273" i="2"/>
  <c r="M273" i="2" s="1"/>
  <c r="O273" i="2" s="1"/>
  <c r="K274" i="2"/>
  <c r="M274" i="2" s="1"/>
  <c r="O274" i="2" s="1"/>
  <c r="K275" i="2"/>
  <c r="M275" i="2" s="1"/>
  <c r="O275" i="2" s="1"/>
  <c r="K276" i="2"/>
  <c r="M276" i="2" s="1"/>
  <c r="O276" i="2" s="1"/>
  <c r="K277" i="2"/>
  <c r="M277" i="2" s="1"/>
  <c r="O277" i="2" s="1"/>
  <c r="K278" i="2"/>
  <c r="M278" i="2" s="1"/>
  <c r="O278" i="2" s="1"/>
  <c r="K279" i="2"/>
  <c r="M279" i="2" s="1"/>
  <c r="O279" i="2" s="1"/>
  <c r="K280" i="2"/>
  <c r="M280" i="2" s="1"/>
  <c r="O280" i="2" s="1"/>
  <c r="K281" i="2"/>
  <c r="M281" i="2" s="1"/>
  <c r="O281" i="2" s="1"/>
  <c r="K282" i="2"/>
  <c r="M282" i="2" s="1"/>
  <c r="O282" i="2" s="1"/>
  <c r="K283" i="2"/>
  <c r="M283" i="2" s="1"/>
  <c r="O283" i="2" s="1"/>
  <c r="K284" i="2"/>
  <c r="M284" i="2" s="1"/>
  <c r="O284" i="2" s="1"/>
  <c r="K285" i="2"/>
  <c r="M285" i="2" s="1"/>
  <c r="O285" i="2" s="1"/>
  <c r="K286" i="2"/>
  <c r="M286" i="2" s="1"/>
  <c r="O286" i="2" s="1"/>
  <c r="K287" i="2"/>
  <c r="M287" i="2" s="1"/>
  <c r="O287" i="2" s="1"/>
  <c r="K288" i="2"/>
  <c r="M288" i="2" s="1"/>
  <c r="O288" i="2" s="1"/>
  <c r="K289" i="2"/>
  <c r="M289" i="2" s="1"/>
  <c r="K290" i="2"/>
  <c r="M290" i="2" s="1"/>
  <c r="K291" i="2"/>
  <c r="M291" i="2" s="1"/>
  <c r="K292" i="2"/>
  <c r="M292" i="2" s="1"/>
  <c r="O292" i="2" s="1"/>
  <c r="K293" i="2"/>
  <c r="M293" i="2" s="1"/>
  <c r="O293" i="2" s="1"/>
  <c r="K294" i="2"/>
  <c r="M294" i="2" s="1"/>
  <c r="O294" i="2" s="1"/>
  <c r="K295" i="2"/>
  <c r="M295" i="2" s="1"/>
  <c r="O295" i="2" s="1"/>
  <c r="K296" i="2"/>
  <c r="M296" i="2" s="1"/>
  <c r="O296" i="2" s="1"/>
  <c r="K297" i="2"/>
  <c r="M297" i="2" s="1"/>
  <c r="O297" i="2" s="1"/>
  <c r="K298" i="2"/>
  <c r="M298" i="2" s="1"/>
  <c r="O298" i="2" s="1"/>
  <c r="K299" i="2"/>
  <c r="M299" i="2" s="1"/>
  <c r="O299" i="2" s="1"/>
  <c r="K300" i="2"/>
  <c r="M300" i="2" s="1"/>
  <c r="O300" i="2" s="1"/>
  <c r="K301" i="2"/>
  <c r="M301" i="2" s="1"/>
  <c r="O301" i="2" s="1"/>
  <c r="K302" i="2"/>
  <c r="M302" i="2" s="1"/>
  <c r="O302" i="2" s="1"/>
  <c r="K303" i="2"/>
  <c r="M303" i="2" s="1"/>
  <c r="O303" i="2" s="1"/>
  <c r="K304" i="2"/>
  <c r="M304" i="2" s="1"/>
  <c r="O304" i="2" s="1"/>
  <c r="K305" i="2"/>
  <c r="M305" i="2" s="1"/>
  <c r="O305" i="2" s="1"/>
  <c r="K306" i="2"/>
  <c r="M306" i="2" s="1"/>
  <c r="O306" i="2" s="1"/>
  <c r="K307" i="2"/>
  <c r="M307" i="2" s="1"/>
  <c r="O307" i="2" s="1"/>
  <c r="K308" i="2"/>
  <c r="M308" i="2" s="1"/>
  <c r="K309" i="2"/>
  <c r="M309" i="2" s="1"/>
  <c r="O309" i="2" s="1"/>
  <c r="K310" i="2"/>
  <c r="M310" i="2" s="1"/>
  <c r="O310" i="2" s="1"/>
  <c r="K311" i="2"/>
  <c r="M311" i="2" s="1"/>
  <c r="O311" i="2" s="1"/>
  <c r="K312" i="2"/>
  <c r="M312" i="2" s="1"/>
  <c r="O312" i="2" s="1"/>
  <c r="K313" i="2"/>
  <c r="M313" i="2" s="1"/>
  <c r="O313" i="2" s="1"/>
  <c r="K314" i="2"/>
  <c r="M314" i="2" s="1"/>
  <c r="O314" i="2" s="1"/>
  <c r="K315" i="2"/>
  <c r="M315" i="2" s="1"/>
  <c r="O315" i="2" s="1"/>
  <c r="K316" i="2"/>
  <c r="M316" i="2" s="1"/>
  <c r="K317" i="2"/>
  <c r="M317" i="2" s="1"/>
  <c r="O317" i="2" s="1"/>
  <c r="K318" i="2"/>
  <c r="M318" i="2" s="1"/>
  <c r="O318" i="2" s="1"/>
  <c r="K319" i="2"/>
  <c r="M319" i="2" s="1"/>
  <c r="O319" i="2" s="1"/>
  <c r="K320" i="2"/>
  <c r="M320" i="2" s="1"/>
  <c r="O320" i="2" s="1"/>
  <c r="K321" i="2"/>
  <c r="M321" i="2" s="1"/>
  <c r="K322" i="2"/>
  <c r="M322" i="2" s="1"/>
  <c r="K323" i="2"/>
  <c r="M323" i="2" s="1"/>
  <c r="K324" i="2"/>
  <c r="M324" i="2" s="1"/>
  <c r="K325" i="2"/>
  <c r="M325" i="2" s="1"/>
  <c r="O325" i="2" s="1"/>
  <c r="K326" i="2"/>
  <c r="M326" i="2" s="1"/>
  <c r="O326" i="2" s="1"/>
  <c r="K327" i="2"/>
  <c r="M327" i="2" s="1"/>
  <c r="O327" i="2" s="1"/>
  <c r="K328" i="2"/>
  <c r="M328" i="2" s="1"/>
  <c r="O328" i="2" s="1"/>
  <c r="K329" i="2"/>
  <c r="M329" i="2" s="1"/>
  <c r="O329" i="2" s="1"/>
  <c r="K330" i="2"/>
  <c r="M330" i="2" s="1"/>
  <c r="O330" i="2" s="1"/>
  <c r="K331" i="2"/>
  <c r="M331" i="2" s="1"/>
  <c r="O331" i="2" s="1"/>
  <c r="K332" i="2"/>
  <c r="M332" i="2" s="1"/>
  <c r="K333" i="2"/>
  <c r="M333" i="2" s="1"/>
  <c r="O333" i="2" s="1"/>
  <c r="K334" i="2"/>
  <c r="M334" i="2" s="1"/>
  <c r="O334" i="2" s="1"/>
  <c r="K335" i="2"/>
  <c r="M335" i="2" s="1"/>
  <c r="O335" i="2" s="1"/>
  <c r="K336" i="2"/>
  <c r="M336" i="2" s="1"/>
  <c r="O336" i="2" s="1"/>
  <c r="K337" i="2"/>
  <c r="M337" i="2" s="1"/>
  <c r="O337" i="2" s="1"/>
  <c r="K338" i="2"/>
  <c r="M338" i="2" s="1"/>
  <c r="O338" i="2" s="1"/>
  <c r="K339" i="2"/>
  <c r="M339" i="2" s="1"/>
  <c r="O339" i="2" s="1"/>
  <c r="K340" i="2"/>
  <c r="M340" i="2" s="1"/>
  <c r="O340" i="2" s="1"/>
  <c r="K341" i="2"/>
  <c r="M341" i="2" s="1"/>
  <c r="O341" i="2" s="1"/>
  <c r="K342" i="2"/>
  <c r="M342" i="2" s="1"/>
  <c r="O342" i="2" s="1"/>
  <c r="K343" i="2"/>
  <c r="M343" i="2" s="1"/>
  <c r="O343" i="2" s="1"/>
  <c r="K344" i="2"/>
  <c r="M344" i="2" s="1"/>
  <c r="O344" i="2" s="1"/>
  <c r="K345" i="2"/>
  <c r="M345" i="2" s="1"/>
  <c r="O345" i="2" s="1"/>
  <c r="K346" i="2"/>
  <c r="M346" i="2" s="1"/>
  <c r="O346" i="2" s="1"/>
  <c r="K347" i="2"/>
  <c r="M347" i="2" s="1"/>
  <c r="O347" i="2" s="1"/>
  <c r="K348" i="2"/>
  <c r="M348" i="2" s="1"/>
  <c r="O348" i="2" s="1"/>
  <c r="K349" i="2"/>
  <c r="M349" i="2" s="1"/>
  <c r="O349" i="2" s="1"/>
  <c r="K350" i="2"/>
  <c r="M350" i="2" s="1"/>
  <c r="O350" i="2" s="1"/>
  <c r="K351" i="2"/>
  <c r="M351" i="2" s="1"/>
  <c r="O351" i="2" s="1"/>
  <c r="K352" i="2"/>
  <c r="M352" i="2" s="1"/>
  <c r="O352" i="2" s="1"/>
  <c r="K353" i="2"/>
  <c r="M353" i="2" s="1"/>
  <c r="K354" i="2"/>
  <c r="M354" i="2" s="1"/>
  <c r="K355" i="2"/>
  <c r="M355" i="2" s="1"/>
  <c r="K356" i="2"/>
  <c r="M356" i="2" s="1"/>
  <c r="O356" i="2" s="1"/>
  <c r="K357" i="2"/>
  <c r="M357" i="2" s="1"/>
  <c r="O357" i="2" s="1"/>
  <c r="K358" i="2"/>
  <c r="M358" i="2" s="1"/>
  <c r="O358" i="2" s="1"/>
  <c r="K359" i="2"/>
  <c r="M359" i="2" s="1"/>
  <c r="O359" i="2" s="1"/>
  <c r="K360" i="2"/>
  <c r="M360" i="2" s="1"/>
  <c r="O360" i="2" s="1"/>
  <c r="K361" i="2"/>
  <c r="M361" i="2" s="1"/>
  <c r="O361" i="2" s="1"/>
  <c r="K362" i="2"/>
  <c r="M362" i="2" s="1"/>
  <c r="O362" i="2" s="1"/>
  <c r="K363" i="2"/>
  <c r="M363" i="2" s="1"/>
  <c r="O363" i="2" s="1"/>
  <c r="K364" i="2"/>
  <c r="M364" i="2" s="1"/>
  <c r="O364" i="2" s="1"/>
  <c r="K365" i="2"/>
  <c r="M365" i="2" s="1"/>
  <c r="O365" i="2" s="1"/>
  <c r="K366" i="2"/>
  <c r="M366" i="2" s="1"/>
  <c r="O366" i="2" s="1"/>
  <c r="K367" i="2"/>
  <c r="M367" i="2" s="1"/>
  <c r="O367" i="2" s="1"/>
  <c r="K368" i="2"/>
  <c r="M368" i="2" s="1"/>
  <c r="O368" i="2" s="1"/>
  <c r="K369" i="2"/>
  <c r="M369" i="2" s="1"/>
  <c r="O369" i="2" s="1"/>
  <c r="K370" i="2"/>
  <c r="M370" i="2" s="1"/>
  <c r="O370" i="2" s="1"/>
  <c r="K371" i="2"/>
  <c r="M371" i="2" s="1"/>
  <c r="O371" i="2" s="1"/>
  <c r="K372" i="2"/>
  <c r="M372" i="2" s="1"/>
  <c r="K373" i="2"/>
  <c r="M373" i="2" s="1"/>
  <c r="O373" i="2" s="1"/>
  <c r="K374" i="2"/>
  <c r="M374" i="2" s="1"/>
  <c r="O374" i="2" s="1"/>
  <c r="K375" i="2"/>
  <c r="M375" i="2" s="1"/>
  <c r="O375" i="2" s="1"/>
  <c r="K376" i="2"/>
  <c r="M376" i="2" s="1"/>
  <c r="O376" i="2" s="1"/>
  <c r="K377" i="2"/>
  <c r="M377" i="2" s="1"/>
  <c r="O377" i="2" s="1"/>
  <c r="K378" i="2"/>
  <c r="M378" i="2" s="1"/>
  <c r="O378" i="2" s="1"/>
  <c r="K379" i="2"/>
  <c r="M379" i="2" s="1"/>
  <c r="O379" i="2" s="1"/>
  <c r="K380" i="2"/>
  <c r="M380" i="2" s="1"/>
  <c r="K381" i="2"/>
  <c r="M381" i="2" s="1"/>
  <c r="O381" i="2" s="1"/>
  <c r="K382" i="2"/>
  <c r="M382" i="2" s="1"/>
  <c r="O382" i="2" s="1"/>
  <c r="K383" i="2"/>
  <c r="M383" i="2" s="1"/>
  <c r="O383" i="2" s="1"/>
  <c r="K384" i="2"/>
  <c r="M384" i="2" s="1"/>
  <c r="O384" i="2" s="1"/>
  <c r="K385" i="2"/>
  <c r="M385" i="2" s="1"/>
  <c r="K386" i="2"/>
  <c r="M386" i="2" s="1"/>
  <c r="K387" i="2"/>
  <c r="M387" i="2" s="1"/>
  <c r="K388" i="2"/>
  <c r="M388" i="2" s="1"/>
  <c r="K389" i="2"/>
  <c r="M389" i="2" s="1"/>
  <c r="O389" i="2" s="1"/>
  <c r="K390" i="2"/>
  <c r="M390" i="2" s="1"/>
  <c r="O390" i="2" s="1"/>
  <c r="K391" i="2"/>
  <c r="M391" i="2" s="1"/>
  <c r="O391" i="2" s="1"/>
  <c r="K392" i="2"/>
  <c r="M392" i="2" s="1"/>
  <c r="O392" i="2" s="1"/>
  <c r="K393" i="2"/>
  <c r="M393" i="2" s="1"/>
  <c r="O393" i="2" s="1"/>
  <c r="K394" i="2"/>
  <c r="M394" i="2" s="1"/>
  <c r="O394" i="2" s="1"/>
  <c r="K395" i="2"/>
  <c r="M395" i="2" s="1"/>
  <c r="O395" i="2" s="1"/>
  <c r="K396" i="2"/>
  <c r="M396" i="2" s="1"/>
  <c r="K397" i="2"/>
  <c r="M397" i="2" s="1"/>
  <c r="O397" i="2" s="1"/>
  <c r="K398" i="2"/>
  <c r="M398" i="2" s="1"/>
  <c r="O398" i="2" s="1"/>
  <c r="K399" i="2"/>
  <c r="M399" i="2" s="1"/>
  <c r="O399" i="2" s="1"/>
  <c r="K400" i="2"/>
  <c r="M400" i="2" s="1"/>
  <c r="O400" i="2" s="1"/>
  <c r="K401" i="2"/>
  <c r="M401" i="2" s="1"/>
  <c r="O401" i="2" s="1"/>
  <c r="K402" i="2"/>
  <c r="M402" i="2" s="1"/>
  <c r="O402" i="2" s="1"/>
  <c r="K403" i="2"/>
  <c r="M403" i="2" s="1"/>
  <c r="O403" i="2" s="1"/>
  <c r="K404" i="2"/>
  <c r="M404" i="2" s="1"/>
  <c r="O404" i="2" s="1"/>
  <c r="K405" i="2"/>
  <c r="M405" i="2" s="1"/>
  <c r="O405" i="2" s="1"/>
  <c r="K406" i="2"/>
  <c r="M406" i="2" s="1"/>
  <c r="O406" i="2" s="1"/>
  <c r="K407" i="2"/>
  <c r="M407" i="2" s="1"/>
  <c r="O407" i="2" s="1"/>
  <c r="K408" i="2"/>
  <c r="M408" i="2" s="1"/>
  <c r="O408" i="2" s="1"/>
  <c r="K409" i="2"/>
  <c r="M409" i="2" s="1"/>
  <c r="O409" i="2" s="1"/>
  <c r="K410" i="2"/>
  <c r="M410" i="2" s="1"/>
  <c r="O410" i="2" s="1"/>
  <c r="K411" i="2"/>
  <c r="M411" i="2" s="1"/>
  <c r="O411" i="2" s="1"/>
  <c r="K412" i="2"/>
  <c r="M412" i="2" s="1"/>
  <c r="O412" i="2" s="1"/>
  <c r="K413" i="2"/>
  <c r="M413" i="2" s="1"/>
  <c r="O413" i="2" s="1"/>
  <c r="K414" i="2"/>
  <c r="M414" i="2" s="1"/>
  <c r="O414" i="2" s="1"/>
  <c r="K415" i="2"/>
  <c r="M415" i="2" s="1"/>
  <c r="O415" i="2" s="1"/>
  <c r="K416" i="2"/>
  <c r="M416" i="2" s="1"/>
  <c r="O416" i="2" s="1"/>
  <c r="K417" i="2"/>
  <c r="M417" i="2" s="1"/>
  <c r="K418" i="2"/>
  <c r="M418" i="2" s="1"/>
  <c r="O418" i="2" s="1"/>
  <c r="K419" i="2"/>
  <c r="M419" i="2" s="1"/>
  <c r="O419" i="2" s="1"/>
  <c r="K420" i="2"/>
  <c r="M420" i="2" s="1"/>
  <c r="O420" i="2" s="1"/>
  <c r="K421" i="2"/>
  <c r="M421" i="2" s="1"/>
  <c r="O421" i="2" s="1"/>
  <c r="K422" i="2"/>
  <c r="M422" i="2" s="1"/>
  <c r="O422" i="2" s="1"/>
  <c r="K423" i="2"/>
  <c r="M423" i="2" s="1"/>
  <c r="O423" i="2" s="1"/>
  <c r="K424" i="2"/>
  <c r="M424" i="2" s="1"/>
  <c r="O424" i="2" s="1"/>
  <c r="K425" i="2"/>
  <c r="M425" i="2" s="1"/>
  <c r="O425" i="2" s="1"/>
  <c r="K426" i="2"/>
  <c r="M426" i="2" s="1"/>
  <c r="O426" i="2" s="1"/>
  <c r="K427" i="2"/>
  <c r="M427" i="2" s="1"/>
  <c r="O427" i="2" s="1"/>
  <c r="K428" i="2"/>
  <c r="M428" i="2" s="1"/>
  <c r="O428" i="2" s="1"/>
  <c r="K429" i="2"/>
  <c r="M429" i="2" s="1"/>
  <c r="O429" i="2" s="1"/>
  <c r="K430" i="2"/>
  <c r="M430" i="2" s="1"/>
  <c r="O430" i="2" s="1"/>
  <c r="K431" i="2"/>
  <c r="M431" i="2" s="1"/>
  <c r="O431" i="2" s="1"/>
  <c r="K432" i="2"/>
  <c r="M432" i="2" s="1"/>
  <c r="O432" i="2" s="1"/>
  <c r="K433" i="2"/>
  <c r="M433" i="2" s="1"/>
  <c r="O433" i="2" s="1"/>
  <c r="K434" i="2"/>
  <c r="M434" i="2" s="1"/>
  <c r="O434" i="2" s="1"/>
  <c r="K435" i="2"/>
  <c r="M435" i="2" s="1"/>
  <c r="O435" i="2" s="1"/>
  <c r="K436" i="2"/>
  <c r="M436" i="2" s="1"/>
  <c r="K437" i="2"/>
  <c r="M437" i="2" s="1"/>
  <c r="O437" i="2" s="1"/>
  <c r="K438" i="2"/>
  <c r="M438" i="2" s="1"/>
  <c r="O438" i="2" s="1"/>
  <c r="K439" i="2"/>
  <c r="M439" i="2" s="1"/>
  <c r="O439" i="2" s="1"/>
  <c r="K440" i="2"/>
  <c r="M440" i="2" s="1"/>
  <c r="O440" i="2" s="1"/>
  <c r="K441" i="2"/>
  <c r="M441" i="2" s="1"/>
  <c r="O441" i="2" s="1"/>
  <c r="K442" i="2"/>
  <c r="M442" i="2" s="1"/>
  <c r="O442" i="2" s="1"/>
  <c r="K443" i="2"/>
  <c r="M443" i="2" s="1"/>
  <c r="O443" i="2" s="1"/>
  <c r="K444" i="2"/>
  <c r="M444" i="2" s="1"/>
  <c r="K445" i="2"/>
  <c r="M445" i="2" s="1"/>
  <c r="O445" i="2" s="1"/>
  <c r="K446" i="2"/>
  <c r="M446" i="2" s="1"/>
  <c r="O446" i="2" s="1"/>
  <c r="K447" i="2"/>
  <c r="M447" i="2" s="1"/>
  <c r="O447" i="2" s="1"/>
  <c r="K448" i="2"/>
  <c r="M448" i="2" s="1"/>
  <c r="O448" i="2" s="1"/>
  <c r="K449" i="2"/>
  <c r="M449" i="2" s="1"/>
  <c r="K450" i="2"/>
  <c r="M450" i="2" s="1"/>
  <c r="K451" i="2"/>
  <c r="M451" i="2" s="1"/>
  <c r="O451" i="2" s="1"/>
  <c r="K452" i="2"/>
  <c r="M452" i="2" s="1"/>
  <c r="K453" i="2"/>
  <c r="M453" i="2" s="1"/>
  <c r="O453" i="2" s="1"/>
  <c r="K454" i="2"/>
  <c r="M454" i="2" s="1"/>
  <c r="O454" i="2" s="1"/>
  <c r="K455" i="2"/>
  <c r="M455" i="2" s="1"/>
  <c r="O455" i="2" s="1"/>
  <c r="K456" i="2"/>
  <c r="M456" i="2" s="1"/>
  <c r="O456" i="2" s="1"/>
  <c r="K457" i="2"/>
  <c r="M457" i="2" s="1"/>
  <c r="O457" i="2" s="1"/>
  <c r="K458" i="2"/>
  <c r="M458" i="2" s="1"/>
  <c r="O458" i="2" s="1"/>
  <c r="K459" i="2"/>
  <c r="M459" i="2" s="1"/>
  <c r="O459" i="2" s="1"/>
  <c r="K460" i="2"/>
  <c r="M460" i="2" s="1"/>
  <c r="K461" i="2"/>
  <c r="M461" i="2" s="1"/>
  <c r="O461" i="2" s="1"/>
  <c r="K462" i="2"/>
  <c r="M462" i="2" s="1"/>
  <c r="O462" i="2" s="1"/>
  <c r="K463" i="2"/>
  <c r="M463" i="2" s="1"/>
  <c r="O463" i="2" s="1"/>
  <c r="K464" i="2"/>
  <c r="M464" i="2" s="1"/>
  <c r="O464" i="2" s="1"/>
  <c r="K465" i="2"/>
  <c r="M465" i="2" s="1"/>
  <c r="O465" i="2" s="1"/>
  <c r="K466" i="2"/>
  <c r="M466" i="2" s="1"/>
  <c r="O466" i="2" s="1"/>
  <c r="K467" i="2"/>
  <c r="M467" i="2" s="1"/>
  <c r="O467" i="2" s="1"/>
  <c r="K468" i="2"/>
  <c r="M468" i="2" s="1"/>
  <c r="O468" i="2" s="1"/>
  <c r="K469" i="2"/>
  <c r="M469" i="2" s="1"/>
  <c r="O469" i="2" s="1"/>
  <c r="K470" i="2"/>
  <c r="M470" i="2" s="1"/>
  <c r="O470" i="2" s="1"/>
  <c r="K471" i="2"/>
  <c r="M471" i="2" s="1"/>
  <c r="O471" i="2" s="1"/>
  <c r="K472" i="2"/>
  <c r="M472" i="2" s="1"/>
  <c r="O472" i="2" s="1"/>
  <c r="K473" i="2"/>
  <c r="M473" i="2" s="1"/>
  <c r="O473" i="2" s="1"/>
  <c r="K474" i="2"/>
  <c r="M474" i="2" s="1"/>
  <c r="O474" i="2" s="1"/>
  <c r="K475" i="2"/>
  <c r="M475" i="2" s="1"/>
  <c r="O475" i="2" s="1"/>
  <c r="K476" i="2"/>
  <c r="M476" i="2" s="1"/>
  <c r="O476" i="2" s="1"/>
  <c r="K477" i="2"/>
  <c r="M477" i="2" s="1"/>
  <c r="O477" i="2" s="1"/>
  <c r="K478" i="2"/>
  <c r="M478" i="2" s="1"/>
  <c r="O478" i="2" s="1"/>
  <c r="K479" i="2"/>
  <c r="M479" i="2" s="1"/>
  <c r="O479" i="2" s="1"/>
  <c r="K480" i="2"/>
  <c r="M480" i="2" s="1"/>
  <c r="O480" i="2" s="1"/>
  <c r="K481" i="2"/>
  <c r="M481" i="2" s="1"/>
  <c r="K482" i="2"/>
  <c r="M482" i="2" s="1"/>
  <c r="O482" i="2" s="1"/>
  <c r="K483" i="2"/>
  <c r="M483" i="2" s="1"/>
  <c r="O483" i="2" s="1"/>
  <c r="K484" i="2"/>
  <c r="M484" i="2" s="1"/>
  <c r="O484" i="2" s="1"/>
  <c r="K485" i="2"/>
  <c r="M485" i="2" s="1"/>
  <c r="O485" i="2" s="1"/>
  <c r="K486" i="2"/>
  <c r="M486" i="2" s="1"/>
  <c r="O486" i="2" s="1"/>
  <c r="K487" i="2"/>
  <c r="M487" i="2" s="1"/>
  <c r="O487" i="2" s="1"/>
  <c r="K488" i="2"/>
  <c r="M488" i="2" s="1"/>
  <c r="O488" i="2" s="1"/>
  <c r="K489" i="2"/>
  <c r="M489" i="2" s="1"/>
  <c r="O489" i="2" s="1"/>
  <c r="K490" i="2"/>
  <c r="M490" i="2" s="1"/>
  <c r="O490" i="2" s="1"/>
  <c r="K491" i="2"/>
  <c r="M491" i="2" s="1"/>
  <c r="O491" i="2" s="1"/>
  <c r="K492" i="2"/>
  <c r="M492" i="2" s="1"/>
  <c r="O492" i="2" s="1"/>
  <c r="K493" i="2"/>
  <c r="M493" i="2" s="1"/>
  <c r="O493" i="2" s="1"/>
  <c r="K494" i="2"/>
  <c r="M494" i="2" s="1"/>
  <c r="O494" i="2" s="1"/>
  <c r="K495" i="2"/>
  <c r="M495" i="2" s="1"/>
  <c r="O495" i="2" s="1"/>
  <c r="K496" i="2"/>
  <c r="M496" i="2" s="1"/>
  <c r="O496" i="2" s="1"/>
  <c r="K497" i="2"/>
  <c r="M497" i="2" s="1"/>
  <c r="O497" i="2" s="1"/>
  <c r="K498" i="2"/>
  <c r="M498" i="2" s="1"/>
  <c r="O498" i="2" s="1"/>
  <c r="K499" i="2"/>
  <c r="M499" i="2" s="1"/>
  <c r="O499" i="2" s="1"/>
  <c r="K500" i="2"/>
  <c r="M500" i="2" s="1"/>
  <c r="O500" i="2" s="1"/>
  <c r="K501" i="2"/>
  <c r="M501" i="2" s="1"/>
  <c r="O501" i="2" s="1"/>
  <c r="K502" i="2"/>
  <c r="M502" i="2" s="1"/>
  <c r="O502" i="2" s="1"/>
  <c r="K503" i="2"/>
  <c r="M503" i="2" s="1"/>
  <c r="O503" i="2" s="1"/>
  <c r="K504" i="2"/>
  <c r="M504" i="2" s="1"/>
  <c r="O504" i="2" s="1"/>
  <c r="K505" i="2"/>
  <c r="M505" i="2" s="1"/>
  <c r="O505" i="2" s="1"/>
  <c r="K506" i="2"/>
  <c r="M506" i="2" s="1"/>
  <c r="O506" i="2" s="1"/>
  <c r="K507" i="2"/>
  <c r="M507" i="2" s="1"/>
  <c r="O507" i="2" s="1"/>
  <c r="K508" i="2"/>
  <c r="M508" i="2" s="1"/>
  <c r="O508" i="2" s="1"/>
  <c r="K509" i="2"/>
  <c r="M509" i="2" s="1"/>
  <c r="O509" i="2" s="1"/>
  <c r="K510" i="2"/>
  <c r="M510" i="2" s="1"/>
  <c r="O510" i="2" s="1"/>
  <c r="K511" i="2"/>
  <c r="M511" i="2" s="1"/>
  <c r="O511" i="2" s="1"/>
  <c r="K512" i="2"/>
  <c r="M512" i="2" s="1"/>
  <c r="O512" i="2" s="1"/>
  <c r="K513" i="2"/>
  <c r="M513" i="2" s="1"/>
  <c r="K514" i="2"/>
  <c r="M514" i="2" s="1"/>
  <c r="K515" i="2"/>
  <c r="M515" i="2" s="1"/>
  <c r="O515" i="2" s="1"/>
  <c r="K516" i="2"/>
  <c r="M516" i="2" s="1"/>
  <c r="O516" i="2" s="1"/>
  <c r="K517" i="2"/>
  <c r="M517" i="2" s="1"/>
  <c r="O517" i="2" s="1"/>
  <c r="K518" i="2"/>
  <c r="M518" i="2" s="1"/>
  <c r="O518" i="2" s="1"/>
  <c r="K519" i="2"/>
  <c r="M519" i="2" s="1"/>
  <c r="O519" i="2" s="1"/>
  <c r="K520" i="2"/>
  <c r="M520" i="2" s="1"/>
  <c r="O520" i="2" s="1"/>
  <c r="K521" i="2"/>
  <c r="M521" i="2" s="1"/>
  <c r="O521" i="2" s="1"/>
  <c r="K522" i="2"/>
  <c r="M522" i="2" s="1"/>
  <c r="O522" i="2" s="1"/>
  <c r="K523" i="2"/>
  <c r="M523" i="2" s="1"/>
  <c r="O523" i="2" s="1"/>
  <c r="K524" i="2"/>
  <c r="M524" i="2" s="1"/>
  <c r="O524" i="2" s="1"/>
  <c r="K525" i="2"/>
  <c r="M525" i="2" s="1"/>
  <c r="O525" i="2" s="1"/>
  <c r="K526" i="2"/>
  <c r="M526" i="2" s="1"/>
  <c r="O526" i="2" s="1"/>
  <c r="K527" i="2"/>
  <c r="M527" i="2" s="1"/>
  <c r="O527" i="2" s="1"/>
  <c r="K528" i="2"/>
  <c r="M528" i="2" s="1"/>
  <c r="O528" i="2" s="1"/>
  <c r="K529" i="2"/>
  <c r="M529" i="2" s="1"/>
  <c r="O529" i="2" s="1"/>
  <c r="K530" i="2"/>
  <c r="M530" i="2" s="1"/>
  <c r="O530" i="2" s="1"/>
  <c r="K531" i="2"/>
  <c r="M531" i="2" s="1"/>
  <c r="O531" i="2" s="1"/>
  <c r="K532" i="2"/>
  <c r="M532" i="2" s="1"/>
  <c r="O532" i="2" s="1"/>
  <c r="K533" i="2"/>
  <c r="M533" i="2" s="1"/>
  <c r="O533" i="2" s="1"/>
  <c r="K534" i="2"/>
  <c r="M534" i="2" s="1"/>
  <c r="O534" i="2" s="1"/>
  <c r="K535" i="2"/>
  <c r="M535" i="2" s="1"/>
  <c r="O535" i="2" s="1"/>
  <c r="K536" i="2"/>
  <c r="M536" i="2" s="1"/>
  <c r="O536" i="2" s="1"/>
  <c r="K537" i="2"/>
  <c r="M537" i="2" s="1"/>
  <c r="O537" i="2" s="1"/>
  <c r="K538" i="2"/>
  <c r="M538" i="2" s="1"/>
  <c r="O538" i="2" s="1"/>
  <c r="K539" i="2"/>
  <c r="M539" i="2" s="1"/>
  <c r="O539" i="2" s="1"/>
  <c r="K540" i="2"/>
  <c r="M540" i="2" s="1"/>
  <c r="O540" i="2" s="1"/>
  <c r="K541" i="2"/>
  <c r="M541" i="2" s="1"/>
  <c r="O541" i="2" s="1"/>
  <c r="K542" i="2"/>
  <c r="M542" i="2" s="1"/>
  <c r="O542" i="2" s="1"/>
  <c r="K543" i="2"/>
  <c r="M543" i="2" s="1"/>
  <c r="O543" i="2" s="1"/>
  <c r="K544" i="2"/>
  <c r="M544" i="2" s="1"/>
  <c r="O544" i="2" s="1"/>
  <c r="K545" i="2"/>
  <c r="M545" i="2" s="1"/>
  <c r="K546" i="2"/>
  <c r="M546" i="2" s="1"/>
  <c r="O546" i="2" s="1"/>
  <c r="K547" i="2"/>
  <c r="M547" i="2" s="1"/>
  <c r="O547" i="2" s="1"/>
  <c r="K548" i="2"/>
  <c r="M548" i="2" s="1"/>
  <c r="O548" i="2" s="1"/>
  <c r="K549" i="2"/>
  <c r="M549" i="2" s="1"/>
  <c r="O549" i="2" s="1"/>
  <c r="K550" i="2"/>
  <c r="M550" i="2" s="1"/>
  <c r="O550" i="2" s="1"/>
  <c r="K551" i="2"/>
  <c r="M551" i="2" s="1"/>
  <c r="O551" i="2" s="1"/>
  <c r="K552" i="2"/>
  <c r="M552" i="2" s="1"/>
  <c r="O552" i="2" s="1"/>
  <c r="K553" i="2"/>
  <c r="M553" i="2" s="1"/>
  <c r="O553" i="2" s="1"/>
  <c r="K554" i="2"/>
  <c r="M554" i="2" s="1"/>
  <c r="O554" i="2" s="1"/>
  <c r="K555" i="2"/>
  <c r="M555" i="2" s="1"/>
  <c r="O555" i="2" s="1"/>
  <c r="K556" i="2"/>
  <c r="M556" i="2" s="1"/>
  <c r="O556" i="2" s="1"/>
  <c r="K557" i="2"/>
  <c r="M557" i="2" s="1"/>
  <c r="O557" i="2" s="1"/>
  <c r="K558" i="2"/>
  <c r="M558" i="2" s="1"/>
  <c r="O558" i="2" s="1"/>
  <c r="K559" i="2"/>
  <c r="M559" i="2" s="1"/>
  <c r="O559" i="2" s="1"/>
  <c r="K560" i="2"/>
  <c r="M560" i="2" s="1"/>
  <c r="O560" i="2" s="1"/>
  <c r="K561" i="2"/>
  <c r="M561" i="2" s="1"/>
  <c r="O561" i="2" s="1"/>
  <c r="K562" i="2"/>
  <c r="M562" i="2" s="1"/>
  <c r="O562" i="2" s="1"/>
  <c r="K563" i="2"/>
  <c r="M563" i="2" s="1"/>
  <c r="O563" i="2" s="1"/>
  <c r="K564" i="2"/>
  <c r="M564" i="2" s="1"/>
  <c r="O564" i="2" s="1"/>
  <c r="K565" i="2"/>
  <c r="M565" i="2" s="1"/>
  <c r="O565" i="2" s="1"/>
  <c r="K566" i="2"/>
  <c r="M566" i="2" s="1"/>
  <c r="O566" i="2" s="1"/>
  <c r="K567" i="2"/>
  <c r="M567" i="2" s="1"/>
  <c r="O567" i="2" s="1"/>
  <c r="K568" i="2"/>
  <c r="M568" i="2" s="1"/>
  <c r="O568" i="2" s="1"/>
  <c r="K569" i="2"/>
  <c r="M569" i="2" s="1"/>
  <c r="O569" i="2" s="1"/>
  <c r="K570" i="2"/>
  <c r="M570" i="2" s="1"/>
  <c r="O570" i="2" s="1"/>
  <c r="K571" i="2"/>
  <c r="M571" i="2" s="1"/>
  <c r="O571" i="2" s="1"/>
  <c r="K572" i="2"/>
  <c r="M572" i="2" s="1"/>
  <c r="O572" i="2" s="1"/>
  <c r="K573" i="2"/>
  <c r="M573" i="2" s="1"/>
  <c r="O573" i="2" s="1"/>
  <c r="K574" i="2"/>
  <c r="M574" i="2" s="1"/>
  <c r="O574" i="2" s="1"/>
  <c r="K575" i="2"/>
  <c r="M575" i="2" s="1"/>
  <c r="O575" i="2" s="1"/>
  <c r="K576" i="2"/>
  <c r="M576" i="2" s="1"/>
  <c r="O576" i="2" s="1"/>
  <c r="K577" i="2"/>
  <c r="M577" i="2" s="1"/>
  <c r="K578" i="2"/>
  <c r="M578" i="2" s="1"/>
  <c r="K579" i="2"/>
  <c r="M579" i="2" s="1"/>
  <c r="O579" i="2" s="1"/>
  <c r="K580" i="2"/>
  <c r="M580" i="2" s="1"/>
  <c r="O580" i="2" s="1"/>
  <c r="K581" i="2"/>
  <c r="M581" i="2" s="1"/>
  <c r="O581" i="2" s="1"/>
  <c r="K582" i="2"/>
  <c r="M582" i="2" s="1"/>
  <c r="O582" i="2" s="1"/>
  <c r="K583" i="2"/>
  <c r="M583" i="2" s="1"/>
  <c r="O583" i="2" s="1"/>
  <c r="K584" i="2"/>
  <c r="M584" i="2" s="1"/>
  <c r="O584" i="2" s="1"/>
  <c r="K585" i="2"/>
  <c r="M585" i="2" s="1"/>
  <c r="O585" i="2" s="1"/>
  <c r="K586" i="2"/>
  <c r="M586" i="2" s="1"/>
  <c r="O586" i="2" s="1"/>
  <c r="K587" i="2"/>
  <c r="M587" i="2" s="1"/>
  <c r="O587" i="2" s="1"/>
  <c r="K588" i="2"/>
  <c r="M588" i="2" s="1"/>
  <c r="O588" i="2" s="1"/>
  <c r="K589" i="2"/>
  <c r="M589" i="2" s="1"/>
  <c r="O589" i="2" s="1"/>
  <c r="K590" i="2"/>
  <c r="M590" i="2" s="1"/>
  <c r="O590" i="2" s="1"/>
  <c r="K591" i="2"/>
  <c r="M591" i="2" s="1"/>
  <c r="O591" i="2" s="1"/>
  <c r="K592" i="2"/>
  <c r="M592" i="2" s="1"/>
  <c r="O592" i="2" s="1"/>
  <c r="K593" i="2"/>
  <c r="M593" i="2" s="1"/>
  <c r="O593" i="2" s="1"/>
  <c r="K594" i="2"/>
  <c r="M594" i="2" s="1"/>
  <c r="O594" i="2" s="1"/>
  <c r="K595" i="2"/>
  <c r="M595" i="2" s="1"/>
  <c r="O595" i="2" s="1"/>
  <c r="K596" i="2"/>
  <c r="M596" i="2" s="1"/>
  <c r="O596" i="2" s="1"/>
  <c r="K597" i="2"/>
  <c r="M597" i="2" s="1"/>
  <c r="O597" i="2" s="1"/>
  <c r="K598" i="2"/>
  <c r="M598" i="2" s="1"/>
  <c r="O598" i="2" s="1"/>
  <c r="K599" i="2"/>
  <c r="M599" i="2" s="1"/>
  <c r="O599" i="2" s="1"/>
  <c r="K600" i="2"/>
  <c r="M600" i="2" s="1"/>
  <c r="O600" i="2" s="1"/>
  <c r="K601" i="2"/>
  <c r="M601" i="2" s="1"/>
  <c r="O601" i="2" s="1"/>
  <c r="K602" i="2"/>
  <c r="M602" i="2" s="1"/>
  <c r="O602" i="2" s="1"/>
  <c r="K603" i="2"/>
  <c r="M603" i="2" s="1"/>
  <c r="O603" i="2" s="1"/>
  <c r="K604" i="2"/>
  <c r="M604" i="2" s="1"/>
  <c r="O604" i="2" s="1"/>
  <c r="K605" i="2"/>
  <c r="M605" i="2" s="1"/>
  <c r="O605" i="2" s="1"/>
  <c r="K606" i="2"/>
  <c r="M606" i="2" s="1"/>
  <c r="O606" i="2" s="1"/>
  <c r="K607" i="2"/>
  <c r="M607" i="2" s="1"/>
  <c r="O607" i="2" s="1"/>
  <c r="K608" i="2"/>
  <c r="M608" i="2" s="1"/>
  <c r="O608" i="2" s="1"/>
  <c r="K609" i="2"/>
  <c r="M609" i="2" s="1"/>
  <c r="K610" i="2"/>
  <c r="M610" i="2" s="1"/>
  <c r="O610" i="2" s="1"/>
  <c r="K611" i="2"/>
  <c r="M611" i="2" s="1"/>
  <c r="O611" i="2" s="1"/>
  <c r="K612" i="2"/>
  <c r="M612" i="2" s="1"/>
  <c r="O612" i="2" s="1"/>
  <c r="K613" i="2"/>
  <c r="M613" i="2" s="1"/>
  <c r="O613" i="2" s="1"/>
  <c r="K614" i="2"/>
  <c r="M614" i="2" s="1"/>
  <c r="O614" i="2" s="1"/>
  <c r="K615" i="2"/>
  <c r="M615" i="2" s="1"/>
  <c r="O615" i="2" s="1"/>
  <c r="K616" i="2"/>
  <c r="M616" i="2" s="1"/>
  <c r="O616" i="2" s="1"/>
  <c r="K617" i="2"/>
  <c r="M617" i="2" s="1"/>
  <c r="O617" i="2" s="1"/>
  <c r="K618" i="2"/>
  <c r="M618" i="2" s="1"/>
  <c r="O618" i="2" s="1"/>
  <c r="K619" i="2"/>
  <c r="M619" i="2" s="1"/>
  <c r="O619" i="2" s="1"/>
  <c r="K620" i="2"/>
  <c r="M620" i="2" s="1"/>
  <c r="O620" i="2" s="1"/>
  <c r="K621" i="2"/>
  <c r="M621" i="2" s="1"/>
  <c r="O621" i="2" s="1"/>
  <c r="K622" i="2"/>
  <c r="M622" i="2" s="1"/>
  <c r="O622" i="2" s="1"/>
  <c r="K623" i="2"/>
  <c r="M623" i="2" s="1"/>
  <c r="O623" i="2" s="1"/>
  <c r="K624" i="2"/>
  <c r="M624" i="2" s="1"/>
  <c r="O624" i="2" s="1"/>
  <c r="K625" i="2"/>
  <c r="M625" i="2" s="1"/>
  <c r="O625" i="2" s="1"/>
  <c r="K626" i="2"/>
  <c r="M626" i="2" s="1"/>
  <c r="O626" i="2" s="1"/>
  <c r="K627" i="2"/>
  <c r="M627" i="2" s="1"/>
  <c r="O627" i="2" s="1"/>
  <c r="K628" i="2"/>
  <c r="M628" i="2" s="1"/>
  <c r="O628" i="2" s="1"/>
  <c r="K629" i="2"/>
  <c r="M629" i="2" s="1"/>
  <c r="O629" i="2" s="1"/>
  <c r="K630" i="2"/>
  <c r="M630" i="2" s="1"/>
  <c r="O630" i="2" s="1"/>
  <c r="K631" i="2"/>
  <c r="M631" i="2" s="1"/>
  <c r="O631" i="2" s="1"/>
  <c r="K632" i="2"/>
  <c r="M632" i="2" s="1"/>
  <c r="O632" i="2" s="1"/>
  <c r="K633" i="2"/>
  <c r="M633" i="2" s="1"/>
  <c r="O633" i="2" s="1"/>
  <c r="K634" i="2"/>
  <c r="M634" i="2" s="1"/>
  <c r="O634" i="2" s="1"/>
  <c r="K635" i="2"/>
  <c r="M635" i="2" s="1"/>
  <c r="O635" i="2" s="1"/>
  <c r="K636" i="2"/>
  <c r="M636" i="2" s="1"/>
  <c r="O636" i="2" s="1"/>
  <c r="K637" i="2"/>
  <c r="M637" i="2" s="1"/>
  <c r="O637" i="2" s="1"/>
  <c r="K638" i="2"/>
  <c r="M638" i="2" s="1"/>
  <c r="O638" i="2" s="1"/>
  <c r="K639" i="2"/>
  <c r="M639" i="2" s="1"/>
  <c r="O639" i="2" s="1"/>
  <c r="K640" i="2"/>
  <c r="M640" i="2" s="1"/>
  <c r="O640" i="2" s="1"/>
  <c r="K641" i="2"/>
  <c r="M641" i="2" s="1"/>
  <c r="K642" i="2"/>
  <c r="M642" i="2" s="1"/>
  <c r="K643" i="2"/>
  <c r="M643" i="2" s="1"/>
  <c r="O643" i="2" s="1"/>
  <c r="K644" i="2"/>
  <c r="M644" i="2" s="1"/>
  <c r="O644" i="2" s="1"/>
  <c r="K645" i="2"/>
  <c r="M645" i="2" s="1"/>
  <c r="O645" i="2" s="1"/>
  <c r="K646" i="2"/>
  <c r="M646" i="2" s="1"/>
  <c r="O646" i="2" s="1"/>
  <c r="K647" i="2"/>
  <c r="M647" i="2" s="1"/>
  <c r="O647" i="2" s="1"/>
  <c r="K648" i="2"/>
  <c r="M648" i="2" s="1"/>
  <c r="O648" i="2" s="1"/>
  <c r="K649" i="2"/>
  <c r="M649" i="2" s="1"/>
  <c r="O649" i="2" s="1"/>
  <c r="K650" i="2"/>
  <c r="M650" i="2" s="1"/>
  <c r="O650" i="2" s="1"/>
  <c r="K651" i="2"/>
  <c r="M651" i="2" s="1"/>
  <c r="O651" i="2" s="1"/>
  <c r="K652" i="2"/>
  <c r="M652" i="2" s="1"/>
  <c r="O652" i="2" s="1"/>
  <c r="K653" i="2"/>
  <c r="M653" i="2" s="1"/>
  <c r="O653" i="2" s="1"/>
  <c r="K654" i="2"/>
  <c r="M654" i="2" s="1"/>
  <c r="O654" i="2" s="1"/>
  <c r="K655" i="2"/>
  <c r="M655" i="2" s="1"/>
  <c r="O655" i="2" s="1"/>
  <c r="K656" i="2"/>
  <c r="M656" i="2" s="1"/>
  <c r="O656" i="2" s="1"/>
  <c r="K657" i="2"/>
  <c r="M657" i="2" s="1"/>
  <c r="O657" i="2" s="1"/>
  <c r="K658" i="2"/>
  <c r="M658" i="2" s="1"/>
  <c r="O658" i="2" s="1"/>
  <c r="K659" i="2"/>
  <c r="M659" i="2" s="1"/>
  <c r="O659" i="2" s="1"/>
  <c r="K660" i="2"/>
  <c r="M660" i="2" s="1"/>
  <c r="O660" i="2" s="1"/>
  <c r="K661" i="2"/>
  <c r="M661" i="2" s="1"/>
  <c r="O661" i="2" s="1"/>
  <c r="K662" i="2"/>
  <c r="M662" i="2" s="1"/>
  <c r="O662" i="2" s="1"/>
  <c r="K663" i="2"/>
  <c r="M663" i="2" s="1"/>
  <c r="O663" i="2" s="1"/>
  <c r="K664" i="2"/>
  <c r="M664" i="2" s="1"/>
  <c r="O664" i="2" s="1"/>
  <c r="K665" i="2"/>
  <c r="M665" i="2" s="1"/>
  <c r="O665" i="2" s="1"/>
  <c r="K666" i="2"/>
  <c r="M666" i="2" s="1"/>
  <c r="O666" i="2" s="1"/>
  <c r="K667" i="2"/>
  <c r="M667" i="2" s="1"/>
  <c r="O667" i="2" s="1"/>
  <c r="K668" i="2"/>
  <c r="M668" i="2" s="1"/>
  <c r="O668" i="2" s="1"/>
  <c r="K669" i="2"/>
  <c r="M669" i="2" s="1"/>
  <c r="O669" i="2" s="1"/>
  <c r="K670" i="2"/>
  <c r="M670" i="2" s="1"/>
  <c r="O670" i="2" s="1"/>
  <c r="K671" i="2"/>
  <c r="M671" i="2" s="1"/>
  <c r="O671" i="2" s="1"/>
  <c r="K672" i="2"/>
  <c r="M672" i="2" s="1"/>
  <c r="O672" i="2" s="1"/>
  <c r="K673" i="2"/>
  <c r="M673" i="2" s="1"/>
  <c r="K674" i="2"/>
  <c r="M674" i="2" s="1"/>
  <c r="O674" i="2" s="1"/>
  <c r="K675" i="2"/>
  <c r="M675" i="2" s="1"/>
  <c r="O675" i="2" s="1"/>
  <c r="K676" i="2"/>
  <c r="M676" i="2" s="1"/>
  <c r="O676" i="2" s="1"/>
  <c r="K677" i="2"/>
  <c r="M677" i="2" s="1"/>
  <c r="O677" i="2" s="1"/>
  <c r="K678" i="2"/>
  <c r="M678" i="2" s="1"/>
  <c r="O678" i="2" s="1"/>
  <c r="K679" i="2"/>
  <c r="M679" i="2" s="1"/>
  <c r="O679" i="2" s="1"/>
  <c r="K680" i="2"/>
  <c r="M680" i="2" s="1"/>
  <c r="O680" i="2" s="1"/>
  <c r="K681" i="2"/>
  <c r="M681" i="2" s="1"/>
  <c r="O681" i="2" s="1"/>
  <c r="K682" i="2"/>
  <c r="M682" i="2" s="1"/>
  <c r="O682" i="2" s="1"/>
  <c r="K683" i="2"/>
  <c r="M683" i="2" s="1"/>
  <c r="O683" i="2" s="1"/>
  <c r="K684" i="2"/>
  <c r="M684" i="2" s="1"/>
  <c r="O684" i="2" s="1"/>
  <c r="K685" i="2"/>
  <c r="M685" i="2" s="1"/>
  <c r="O685" i="2" s="1"/>
  <c r="K686" i="2"/>
  <c r="M686" i="2" s="1"/>
  <c r="O686" i="2" s="1"/>
  <c r="K687" i="2"/>
  <c r="M687" i="2" s="1"/>
  <c r="O687" i="2" s="1"/>
  <c r="K688" i="2"/>
  <c r="M688" i="2" s="1"/>
  <c r="O688" i="2" s="1"/>
  <c r="K689" i="2"/>
  <c r="M689" i="2" s="1"/>
  <c r="O689" i="2" s="1"/>
  <c r="K690" i="2"/>
  <c r="M690" i="2" s="1"/>
  <c r="O690" i="2" s="1"/>
  <c r="K691" i="2"/>
  <c r="M691" i="2" s="1"/>
  <c r="O691" i="2" s="1"/>
  <c r="K692" i="2"/>
  <c r="M692" i="2" s="1"/>
  <c r="O692" i="2" s="1"/>
  <c r="K693" i="2"/>
  <c r="M693" i="2" s="1"/>
  <c r="O693" i="2" s="1"/>
  <c r="K694" i="2"/>
  <c r="M694" i="2" s="1"/>
  <c r="O694" i="2" s="1"/>
  <c r="K695" i="2"/>
  <c r="M695" i="2" s="1"/>
  <c r="O695" i="2" s="1"/>
  <c r="K696" i="2"/>
  <c r="M696" i="2" s="1"/>
  <c r="O696" i="2" s="1"/>
  <c r="K697" i="2"/>
  <c r="M697" i="2" s="1"/>
  <c r="K698" i="2"/>
  <c r="M698" i="2" s="1"/>
  <c r="K699" i="2"/>
  <c r="M699" i="2" s="1"/>
  <c r="O699" i="2" s="1"/>
  <c r="K700" i="2"/>
  <c r="M700" i="2" s="1"/>
  <c r="O700" i="2" s="1"/>
  <c r="K701" i="2"/>
  <c r="M701" i="2" s="1"/>
  <c r="O701" i="2" s="1"/>
  <c r="K702" i="2"/>
  <c r="M702" i="2" s="1"/>
  <c r="O702" i="2" s="1"/>
  <c r="K703" i="2"/>
  <c r="M703" i="2" s="1"/>
  <c r="O703" i="2" s="1"/>
  <c r="K704" i="2"/>
  <c r="M704" i="2" s="1"/>
  <c r="O704" i="2" s="1"/>
  <c r="K705" i="2"/>
  <c r="M705" i="2" s="1"/>
  <c r="O705" i="2" s="1"/>
  <c r="K706" i="2"/>
  <c r="M706" i="2" s="1"/>
  <c r="O706" i="2" s="1"/>
  <c r="K707" i="2"/>
  <c r="M707" i="2" s="1"/>
  <c r="O707" i="2" s="1"/>
  <c r="K708" i="2"/>
  <c r="M708" i="2" s="1"/>
  <c r="O708" i="2" s="1"/>
  <c r="K709" i="2"/>
  <c r="M709" i="2" s="1"/>
  <c r="O709" i="2" s="1"/>
  <c r="K710" i="2"/>
  <c r="M710" i="2" s="1"/>
  <c r="O710" i="2" s="1"/>
  <c r="K711" i="2"/>
  <c r="M711" i="2" s="1"/>
  <c r="O711" i="2" s="1"/>
  <c r="K712" i="2"/>
  <c r="M712" i="2" s="1"/>
  <c r="O712" i="2" s="1"/>
  <c r="K713" i="2"/>
  <c r="M713" i="2" s="1"/>
  <c r="O713" i="2" s="1"/>
  <c r="K714" i="2"/>
  <c r="M714" i="2" s="1"/>
  <c r="O714" i="2" s="1"/>
  <c r="K715" i="2"/>
  <c r="M715" i="2" s="1"/>
  <c r="O715" i="2" s="1"/>
  <c r="K716" i="2"/>
  <c r="M716" i="2" s="1"/>
  <c r="O716" i="2" s="1"/>
  <c r="K717" i="2"/>
  <c r="M717" i="2" s="1"/>
  <c r="O717" i="2" s="1"/>
  <c r="K718" i="2"/>
  <c r="M718" i="2" s="1"/>
  <c r="O718" i="2" s="1"/>
  <c r="K719" i="2"/>
  <c r="M719" i="2" s="1"/>
  <c r="O719" i="2" s="1"/>
  <c r="K720" i="2"/>
  <c r="M720" i="2" s="1"/>
  <c r="O720" i="2" s="1"/>
  <c r="K721" i="2"/>
  <c r="M721" i="2" s="1"/>
  <c r="K722" i="2"/>
  <c r="M722" i="2" s="1"/>
  <c r="O722" i="2" s="1"/>
  <c r="K723" i="2"/>
  <c r="M723" i="2" s="1"/>
  <c r="O723" i="2" s="1"/>
  <c r="K724" i="2"/>
  <c r="M724" i="2" s="1"/>
  <c r="O724" i="2" s="1"/>
  <c r="K725" i="2"/>
  <c r="M725" i="2" s="1"/>
  <c r="O725" i="2" s="1"/>
  <c r="K726" i="2"/>
  <c r="M726" i="2" s="1"/>
  <c r="O726" i="2" s="1"/>
  <c r="K727" i="2"/>
  <c r="M727" i="2" s="1"/>
  <c r="O727" i="2" s="1"/>
  <c r="K728" i="2"/>
  <c r="M728" i="2" s="1"/>
  <c r="O728" i="2" s="1"/>
  <c r="K729" i="2"/>
  <c r="M729" i="2" s="1"/>
  <c r="O729" i="2" s="1"/>
  <c r="K730" i="2"/>
  <c r="M730" i="2" s="1"/>
  <c r="O730" i="2" s="1"/>
  <c r="K731" i="2"/>
  <c r="M731" i="2" s="1"/>
  <c r="O731" i="2" s="1"/>
  <c r="K732" i="2"/>
  <c r="M732" i="2" s="1"/>
  <c r="O732" i="2" s="1"/>
  <c r="K733" i="2"/>
  <c r="M733" i="2" s="1"/>
  <c r="O733" i="2" s="1"/>
  <c r="K734" i="2"/>
  <c r="M734" i="2" s="1"/>
  <c r="O734" i="2" s="1"/>
  <c r="K735" i="2"/>
  <c r="M735" i="2" s="1"/>
  <c r="O735" i="2" s="1"/>
  <c r="K736" i="2"/>
  <c r="M736" i="2" s="1"/>
  <c r="O736" i="2" s="1"/>
  <c r="K737" i="2"/>
  <c r="M737" i="2" s="1"/>
  <c r="O737" i="2" s="1"/>
  <c r="K738" i="2"/>
  <c r="M738" i="2" s="1"/>
  <c r="O738" i="2" s="1"/>
  <c r="K739" i="2"/>
  <c r="M739" i="2" s="1"/>
  <c r="O739" i="2" s="1"/>
  <c r="K740" i="2"/>
  <c r="M740" i="2" s="1"/>
  <c r="O740" i="2" s="1"/>
  <c r="K741" i="2"/>
  <c r="M741" i="2" s="1"/>
  <c r="O741" i="2" s="1"/>
  <c r="K742" i="2"/>
  <c r="M742" i="2" s="1"/>
  <c r="O742" i="2" s="1"/>
  <c r="K743" i="2"/>
  <c r="M743" i="2" s="1"/>
  <c r="O743" i="2" s="1"/>
  <c r="K744" i="2"/>
  <c r="M744" i="2" s="1"/>
  <c r="K745" i="2"/>
  <c r="M745" i="2" s="1"/>
  <c r="O745" i="2" s="1"/>
  <c r="K746" i="2"/>
  <c r="M746" i="2" s="1"/>
  <c r="O746" i="2" s="1"/>
  <c r="K747" i="2"/>
  <c r="M747" i="2" s="1"/>
  <c r="O747" i="2" s="1"/>
  <c r="K748" i="2"/>
  <c r="M748" i="2" s="1"/>
  <c r="O748" i="2" s="1"/>
  <c r="K749" i="2"/>
  <c r="M749" i="2" s="1"/>
  <c r="O749" i="2" s="1"/>
  <c r="K750" i="2"/>
  <c r="M750" i="2" s="1"/>
  <c r="O750" i="2" s="1"/>
  <c r="K751" i="2"/>
  <c r="M751" i="2" s="1"/>
  <c r="O751" i="2" s="1"/>
  <c r="K752" i="2"/>
  <c r="M752" i="2" s="1"/>
  <c r="O752" i="2" s="1"/>
  <c r="K753" i="2"/>
  <c r="M753" i="2" s="1"/>
  <c r="O753" i="2" s="1"/>
  <c r="K754" i="2"/>
  <c r="M754" i="2" s="1"/>
  <c r="O754" i="2" s="1"/>
  <c r="K755" i="2"/>
  <c r="M755" i="2" s="1"/>
  <c r="O755" i="2" s="1"/>
  <c r="K756" i="2"/>
  <c r="M756" i="2" s="1"/>
  <c r="O756" i="2" s="1"/>
  <c r="K757" i="2"/>
  <c r="M757" i="2" s="1"/>
  <c r="O757" i="2" s="1"/>
  <c r="K758" i="2"/>
  <c r="M758" i="2" s="1"/>
  <c r="O758" i="2" s="1"/>
  <c r="K759" i="2"/>
  <c r="M759" i="2" s="1"/>
  <c r="O759" i="2" s="1"/>
  <c r="K760" i="2"/>
  <c r="M760" i="2" s="1"/>
  <c r="O760" i="2" s="1"/>
  <c r="K761" i="2"/>
  <c r="M761" i="2" s="1"/>
  <c r="K762" i="2"/>
  <c r="M762" i="2" s="1"/>
  <c r="O762" i="2" s="1"/>
  <c r="K763" i="2"/>
  <c r="M763" i="2" s="1"/>
  <c r="O763" i="2" s="1"/>
  <c r="K764" i="2"/>
  <c r="M764" i="2" s="1"/>
  <c r="O764" i="2" s="1"/>
  <c r="K765" i="2"/>
  <c r="M765" i="2" s="1"/>
  <c r="O765" i="2" s="1"/>
  <c r="K766" i="2"/>
  <c r="M766" i="2" s="1"/>
  <c r="O766" i="2" s="1"/>
  <c r="K767" i="2"/>
  <c r="M767" i="2" s="1"/>
  <c r="O767" i="2" s="1"/>
  <c r="K768" i="2"/>
  <c r="M768" i="2" s="1"/>
  <c r="O768" i="2" s="1"/>
  <c r="K769" i="2"/>
  <c r="M769" i="2" s="1"/>
  <c r="O769" i="2" s="1"/>
  <c r="K770" i="2"/>
  <c r="M770" i="2" s="1"/>
  <c r="O770" i="2" s="1"/>
  <c r="K771" i="2"/>
  <c r="M771" i="2" s="1"/>
  <c r="O771" i="2" s="1"/>
  <c r="K772" i="2"/>
  <c r="M772" i="2" s="1"/>
  <c r="O772" i="2" s="1"/>
  <c r="K773" i="2"/>
  <c r="M773" i="2" s="1"/>
  <c r="O773" i="2" s="1"/>
  <c r="K774" i="2"/>
  <c r="M774" i="2" s="1"/>
  <c r="O774" i="2" s="1"/>
  <c r="K775" i="2"/>
  <c r="M775" i="2" s="1"/>
  <c r="O775" i="2" s="1"/>
  <c r="K776" i="2"/>
  <c r="M776" i="2" s="1"/>
  <c r="O776" i="2" s="1"/>
  <c r="K777" i="2"/>
  <c r="M777" i="2" s="1"/>
  <c r="O777" i="2" s="1"/>
  <c r="K778" i="2"/>
  <c r="M778" i="2" s="1"/>
  <c r="O778" i="2" s="1"/>
  <c r="K779" i="2"/>
  <c r="M779" i="2" s="1"/>
  <c r="O779" i="2" s="1"/>
  <c r="K780" i="2"/>
  <c r="M780" i="2" s="1"/>
  <c r="O780" i="2" s="1"/>
  <c r="K781" i="2"/>
  <c r="M781" i="2" s="1"/>
  <c r="O781" i="2" s="1"/>
  <c r="K782" i="2"/>
  <c r="M782" i="2" s="1"/>
  <c r="O782" i="2" s="1"/>
  <c r="K783" i="2"/>
  <c r="M783" i="2" s="1"/>
  <c r="K784" i="2"/>
  <c r="M784" i="2" s="1"/>
  <c r="K785" i="2"/>
  <c r="M785" i="2" s="1"/>
  <c r="O785" i="2" s="1"/>
  <c r="K786" i="2"/>
  <c r="M786" i="2" s="1"/>
  <c r="O786" i="2" s="1"/>
  <c r="K787" i="2"/>
  <c r="M787" i="2" s="1"/>
  <c r="O787" i="2" s="1"/>
  <c r="K788" i="2"/>
  <c r="M788" i="2" s="1"/>
  <c r="O788" i="2" s="1"/>
  <c r="K789" i="2"/>
  <c r="M789" i="2" s="1"/>
  <c r="O789" i="2" s="1"/>
  <c r="K790" i="2"/>
  <c r="M790" i="2" s="1"/>
  <c r="O790" i="2" s="1"/>
  <c r="K791" i="2"/>
  <c r="M791" i="2" s="1"/>
  <c r="O791" i="2" s="1"/>
  <c r="K792" i="2"/>
  <c r="M792" i="2" s="1"/>
  <c r="O792" i="2" s="1"/>
  <c r="K793" i="2"/>
  <c r="M793" i="2" s="1"/>
  <c r="O793" i="2" s="1"/>
  <c r="K794" i="2"/>
  <c r="M794" i="2" s="1"/>
  <c r="O794" i="2" s="1"/>
  <c r="K795" i="2"/>
  <c r="M795" i="2" s="1"/>
  <c r="O795" i="2" s="1"/>
  <c r="K796" i="2"/>
  <c r="M796" i="2" s="1"/>
  <c r="O796" i="2" s="1"/>
  <c r="K797" i="2"/>
  <c r="M797" i="2" s="1"/>
  <c r="O797" i="2" s="1"/>
  <c r="K798" i="2"/>
  <c r="M798" i="2" s="1"/>
  <c r="O798" i="2" s="1"/>
  <c r="K799" i="2"/>
  <c r="M799" i="2" s="1"/>
  <c r="O799" i="2" s="1"/>
  <c r="K800" i="2"/>
  <c r="M800" i="2" s="1"/>
  <c r="O800" i="2" s="1"/>
  <c r="K801" i="2"/>
  <c r="M801" i="2" s="1"/>
  <c r="K802" i="2"/>
  <c r="M802" i="2" s="1"/>
  <c r="O802" i="2" s="1"/>
  <c r="K803" i="2"/>
  <c r="M803" i="2" s="1"/>
  <c r="O803" i="2" s="1"/>
  <c r="K804" i="2"/>
  <c r="M804" i="2" s="1"/>
  <c r="O804" i="2" s="1"/>
  <c r="K805" i="2"/>
  <c r="M805" i="2" s="1"/>
  <c r="O805" i="2" s="1"/>
  <c r="K806" i="2"/>
  <c r="M806" i="2" s="1"/>
  <c r="O806" i="2" s="1"/>
  <c r="K807" i="2"/>
  <c r="M807" i="2" s="1"/>
  <c r="O807" i="2" s="1"/>
  <c r="K808" i="2"/>
  <c r="M808" i="2" s="1"/>
  <c r="O808" i="2" s="1"/>
  <c r="K809" i="2"/>
  <c r="M809" i="2" s="1"/>
  <c r="O809" i="2" s="1"/>
  <c r="K810" i="2"/>
  <c r="M810" i="2" s="1"/>
  <c r="O810" i="2" s="1"/>
  <c r="K811" i="2"/>
  <c r="M811" i="2" s="1"/>
  <c r="O811" i="2" s="1"/>
  <c r="K812" i="2"/>
  <c r="M812" i="2" s="1"/>
  <c r="O812" i="2" s="1"/>
  <c r="K813" i="2"/>
  <c r="M813" i="2" s="1"/>
  <c r="O813" i="2" s="1"/>
  <c r="K814" i="2"/>
  <c r="M814" i="2" s="1"/>
  <c r="O814" i="2" s="1"/>
  <c r="K815" i="2"/>
  <c r="M815" i="2" s="1"/>
  <c r="O815" i="2" s="1"/>
  <c r="K816" i="2"/>
  <c r="M816" i="2" s="1"/>
  <c r="O816" i="2" s="1"/>
  <c r="K817" i="2"/>
  <c r="M817" i="2" s="1"/>
  <c r="K818" i="2"/>
  <c r="M818" i="2" s="1"/>
  <c r="K819" i="2"/>
  <c r="M819" i="2" s="1"/>
  <c r="O819" i="2" s="1"/>
  <c r="K820" i="2"/>
  <c r="M820" i="2" s="1"/>
  <c r="O820" i="2" s="1"/>
  <c r="K821" i="2"/>
  <c r="M821" i="2" s="1"/>
  <c r="O821" i="2" s="1"/>
  <c r="K822" i="2"/>
  <c r="M822" i="2" s="1"/>
  <c r="O822" i="2" s="1"/>
  <c r="K823" i="2"/>
  <c r="M823" i="2" s="1"/>
  <c r="O823" i="2" s="1"/>
  <c r="K824" i="2"/>
  <c r="M824" i="2" s="1"/>
  <c r="O824" i="2" s="1"/>
  <c r="K825" i="2"/>
  <c r="M825" i="2" s="1"/>
  <c r="O825" i="2" s="1"/>
  <c r="K826" i="2"/>
  <c r="M826" i="2" s="1"/>
  <c r="O826" i="2" s="1"/>
  <c r="K827" i="2"/>
  <c r="M827" i="2" s="1"/>
  <c r="O827" i="2" s="1"/>
  <c r="K828" i="2"/>
  <c r="M828" i="2" s="1"/>
  <c r="O828" i="2" s="1"/>
  <c r="K829" i="2"/>
  <c r="M829" i="2" s="1"/>
  <c r="O829" i="2" s="1"/>
  <c r="K830" i="2"/>
  <c r="M830" i="2" s="1"/>
  <c r="O830" i="2" s="1"/>
  <c r="K831" i="2"/>
  <c r="M831" i="2" s="1"/>
  <c r="O831" i="2" s="1"/>
  <c r="K832" i="2"/>
  <c r="M832" i="2" s="1"/>
  <c r="O832" i="2" s="1"/>
  <c r="K833" i="2"/>
  <c r="M833" i="2" s="1"/>
  <c r="O833" i="2" s="1"/>
  <c r="K834" i="2"/>
  <c r="M834" i="2" s="1"/>
  <c r="O834" i="2" s="1"/>
  <c r="K835" i="2"/>
  <c r="M835" i="2" s="1"/>
  <c r="O835" i="2" s="1"/>
  <c r="K836" i="2"/>
  <c r="M836" i="2" s="1"/>
  <c r="O836" i="2" s="1"/>
  <c r="K837" i="2"/>
  <c r="M837" i="2" s="1"/>
  <c r="O837" i="2" s="1"/>
  <c r="K838" i="2"/>
  <c r="M838" i="2" s="1"/>
  <c r="O838" i="2" s="1"/>
  <c r="K839" i="2"/>
  <c r="M839" i="2" s="1"/>
  <c r="O839" i="2" s="1"/>
  <c r="K840" i="2"/>
  <c r="M840" i="2" s="1"/>
  <c r="O840" i="2" s="1"/>
  <c r="K841" i="2"/>
  <c r="M841" i="2" s="1"/>
  <c r="O841" i="2" s="1"/>
  <c r="K842" i="2"/>
  <c r="M842" i="2" s="1"/>
  <c r="O842" i="2" s="1"/>
  <c r="K843" i="2"/>
  <c r="M843" i="2" s="1"/>
  <c r="O843" i="2" s="1"/>
  <c r="K844" i="2"/>
  <c r="M844" i="2" s="1"/>
  <c r="O844" i="2" s="1"/>
  <c r="K845" i="2"/>
  <c r="M845" i="2" s="1"/>
  <c r="O845" i="2" s="1"/>
  <c r="K846" i="2"/>
  <c r="M846" i="2" s="1"/>
  <c r="O846" i="2" s="1"/>
  <c r="K847" i="2"/>
  <c r="M847" i="2" s="1"/>
  <c r="O847" i="2" s="1"/>
  <c r="K848" i="2"/>
  <c r="M848" i="2" s="1"/>
  <c r="O848" i="2" s="1"/>
  <c r="K849" i="2"/>
  <c r="M849" i="2" s="1"/>
  <c r="O849" i="2" s="1"/>
  <c r="K850" i="2"/>
  <c r="M850" i="2" s="1"/>
  <c r="O850" i="2" s="1"/>
  <c r="K851" i="2"/>
  <c r="M851" i="2" s="1"/>
  <c r="O851" i="2" s="1"/>
  <c r="K852" i="2"/>
  <c r="M852" i="2" s="1"/>
  <c r="O852" i="2" s="1"/>
  <c r="K853" i="2"/>
  <c r="M853" i="2" s="1"/>
  <c r="O853" i="2" s="1"/>
  <c r="K854" i="2"/>
  <c r="M854" i="2" s="1"/>
  <c r="O854" i="2" s="1"/>
  <c r="K855" i="2"/>
  <c r="M855" i="2" s="1"/>
  <c r="K856" i="2"/>
  <c r="M856" i="2" s="1"/>
  <c r="K857" i="2"/>
  <c r="M857" i="2" s="1"/>
  <c r="K858" i="2"/>
  <c r="M858" i="2" s="1"/>
  <c r="O858" i="2" s="1"/>
  <c r="K859" i="2"/>
  <c r="M859" i="2" s="1"/>
  <c r="O859" i="2" s="1"/>
  <c r="K860" i="2"/>
  <c r="M860" i="2" s="1"/>
  <c r="O860" i="2" s="1"/>
  <c r="K861" i="2"/>
  <c r="M861" i="2" s="1"/>
  <c r="O861" i="2" s="1"/>
  <c r="K862" i="2"/>
  <c r="M862" i="2" s="1"/>
  <c r="O862" i="2" s="1"/>
  <c r="K863" i="2"/>
  <c r="M863" i="2" s="1"/>
  <c r="O863" i="2" s="1"/>
  <c r="K864" i="2"/>
  <c r="M864" i="2" s="1"/>
  <c r="O864" i="2" s="1"/>
  <c r="K865" i="2"/>
  <c r="M865" i="2" s="1"/>
  <c r="O865" i="2" s="1"/>
  <c r="K866" i="2"/>
  <c r="M866" i="2" s="1"/>
  <c r="O866" i="2" s="1"/>
  <c r="K867" i="2"/>
  <c r="M867" i="2" s="1"/>
  <c r="O867" i="2" s="1"/>
  <c r="K868" i="2"/>
  <c r="M868" i="2" s="1"/>
  <c r="O868" i="2" s="1"/>
  <c r="K869" i="2"/>
  <c r="M869" i="2" s="1"/>
  <c r="O869" i="2" s="1"/>
  <c r="K870" i="2"/>
  <c r="M870" i="2" s="1"/>
  <c r="O870" i="2" s="1"/>
  <c r="K871" i="2"/>
  <c r="M871" i="2" s="1"/>
  <c r="O871" i="2" s="1"/>
  <c r="K872" i="2"/>
  <c r="M872" i="2" s="1"/>
  <c r="O872" i="2" s="1"/>
  <c r="K873" i="2"/>
  <c r="M873" i="2" s="1"/>
  <c r="K874" i="2"/>
  <c r="M874" i="2" s="1"/>
  <c r="O874" i="2" s="1"/>
  <c r="K875" i="2"/>
  <c r="M875" i="2" s="1"/>
  <c r="O875" i="2" s="1"/>
  <c r="K876" i="2"/>
  <c r="M876" i="2" s="1"/>
  <c r="O876" i="2" s="1"/>
  <c r="K877" i="2"/>
  <c r="M877" i="2" s="1"/>
  <c r="O877" i="2" s="1"/>
  <c r="K878" i="2"/>
  <c r="M878" i="2" s="1"/>
  <c r="O878" i="2" s="1"/>
  <c r="K879" i="2"/>
  <c r="M879" i="2" s="1"/>
  <c r="O879" i="2" s="1"/>
  <c r="K880" i="2"/>
  <c r="M880" i="2" s="1"/>
  <c r="O880" i="2" s="1"/>
  <c r="K881" i="2"/>
  <c r="M881" i="2" s="1"/>
  <c r="O881" i="2" s="1"/>
  <c r="K882" i="2"/>
  <c r="M882" i="2" s="1"/>
  <c r="O882" i="2" s="1"/>
  <c r="K883" i="2"/>
  <c r="M883" i="2" s="1"/>
  <c r="O883" i="2" s="1"/>
  <c r="K884" i="2"/>
  <c r="M884" i="2" s="1"/>
  <c r="O884" i="2" s="1"/>
  <c r="K885" i="2"/>
  <c r="M885" i="2" s="1"/>
  <c r="O885" i="2" s="1"/>
  <c r="K886" i="2"/>
  <c r="M886" i="2" s="1"/>
  <c r="O886" i="2" s="1"/>
  <c r="K887" i="2"/>
  <c r="M887" i="2" s="1"/>
  <c r="O887" i="2" s="1"/>
  <c r="K888" i="2"/>
  <c r="M888" i="2" s="1"/>
  <c r="O888" i="2" s="1"/>
  <c r="K889" i="2"/>
  <c r="M889" i="2" s="1"/>
  <c r="O889" i="2" s="1"/>
  <c r="K890" i="2"/>
  <c r="M890" i="2" s="1"/>
  <c r="K891" i="2"/>
  <c r="M891" i="2" s="1"/>
  <c r="O891" i="2" s="1"/>
  <c r="K892" i="2"/>
  <c r="M892" i="2" s="1"/>
  <c r="O892" i="2" s="1"/>
  <c r="K893" i="2"/>
  <c r="M893" i="2" s="1"/>
  <c r="O893" i="2" s="1"/>
  <c r="K894" i="2"/>
  <c r="M894" i="2" s="1"/>
  <c r="O894" i="2" s="1"/>
  <c r="K895" i="2"/>
  <c r="M895" i="2" s="1"/>
  <c r="O895" i="2" s="1"/>
  <c r="K896" i="2"/>
  <c r="M896" i="2" s="1"/>
  <c r="O896" i="2" s="1"/>
  <c r="K897" i="2"/>
  <c r="M897" i="2" s="1"/>
  <c r="O897" i="2" s="1"/>
  <c r="K898" i="2"/>
  <c r="M898" i="2" s="1"/>
  <c r="O898" i="2" s="1"/>
  <c r="K899" i="2"/>
  <c r="M899" i="2" s="1"/>
  <c r="O899" i="2" s="1"/>
  <c r="K900" i="2"/>
  <c r="M900" i="2" s="1"/>
  <c r="O900" i="2" s="1"/>
  <c r="K901" i="2"/>
  <c r="M901" i="2" s="1"/>
  <c r="O901" i="2" s="1"/>
  <c r="K902" i="2"/>
  <c r="M902" i="2" s="1"/>
  <c r="O902" i="2" s="1"/>
  <c r="K903" i="2"/>
  <c r="M903" i="2" s="1"/>
  <c r="O903" i="2" s="1"/>
  <c r="K904" i="2"/>
  <c r="M904" i="2" s="1"/>
  <c r="O904" i="2" s="1"/>
  <c r="K905" i="2"/>
  <c r="M905" i="2" s="1"/>
  <c r="O905" i="2" s="1"/>
  <c r="K906" i="2"/>
  <c r="M906" i="2" s="1"/>
  <c r="O906" i="2" s="1"/>
  <c r="K907" i="2"/>
  <c r="M907" i="2" s="1"/>
  <c r="O907" i="2" s="1"/>
  <c r="K908" i="2"/>
  <c r="M908" i="2" s="1"/>
  <c r="O908" i="2" s="1"/>
  <c r="K909" i="2"/>
  <c r="M909" i="2" s="1"/>
  <c r="O909" i="2" s="1"/>
  <c r="K910" i="2"/>
  <c r="M910" i="2" s="1"/>
  <c r="O910" i="2" s="1"/>
  <c r="K911" i="2"/>
  <c r="M911" i="2" s="1"/>
  <c r="O911" i="2" s="1"/>
  <c r="K912" i="2"/>
  <c r="M912" i="2" s="1"/>
  <c r="O912" i="2" s="1"/>
  <c r="K913" i="2"/>
  <c r="M913" i="2" s="1"/>
  <c r="O913" i="2" s="1"/>
  <c r="K914" i="2"/>
  <c r="M914" i="2" s="1"/>
  <c r="O914" i="2" s="1"/>
  <c r="K915" i="2"/>
  <c r="M915" i="2" s="1"/>
  <c r="O915" i="2" s="1"/>
  <c r="K916" i="2"/>
  <c r="M916" i="2" s="1"/>
  <c r="O916" i="2" s="1"/>
  <c r="K917" i="2"/>
  <c r="M917" i="2" s="1"/>
  <c r="O917" i="2" s="1"/>
  <c r="K918" i="2"/>
  <c r="M918" i="2" s="1"/>
  <c r="O918" i="2" s="1"/>
  <c r="K919" i="2"/>
  <c r="M919" i="2" s="1"/>
  <c r="O919" i="2" s="1"/>
  <c r="K920" i="2"/>
  <c r="M920" i="2" s="1"/>
  <c r="O920" i="2" s="1"/>
  <c r="K921" i="2"/>
  <c r="M921" i="2" s="1"/>
  <c r="O921" i="2" s="1"/>
  <c r="K922" i="2"/>
  <c r="M922" i="2" s="1"/>
  <c r="O922" i="2" s="1"/>
  <c r="K923" i="2"/>
  <c r="M923" i="2" s="1"/>
  <c r="O923" i="2" s="1"/>
  <c r="K924" i="2"/>
  <c r="M924" i="2" s="1"/>
  <c r="O924" i="2" s="1"/>
  <c r="K925" i="2"/>
  <c r="M925" i="2" s="1"/>
  <c r="O925" i="2" s="1"/>
  <c r="K926" i="2"/>
  <c r="M926" i="2" s="1"/>
  <c r="O926" i="2" s="1"/>
  <c r="K927" i="2"/>
  <c r="M927" i="2" s="1"/>
  <c r="K928" i="2"/>
  <c r="M928" i="2" s="1"/>
  <c r="K929" i="2"/>
  <c r="M929" i="2" s="1"/>
  <c r="K930" i="2"/>
  <c r="M930" i="2" s="1"/>
  <c r="K931" i="2"/>
  <c r="M931" i="2" s="1"/>
  <c r="O931" i="2" s="1"/>
  <c r="K932" i="2"/>
  <c r="M932" i="2" s="1"/>
  <c r="O932" i="2" s="1"/>
  <c r="K933" i="2"/>
  <c r="M933" i="2" s="1"/>
  <c r="O933" i="2" s="1"/>
  <c r="K934" i="2"/>
  <c r="M934" i="2" s="1"/>
  <c r="O934" i="2" s="1"/>
  <c r="K935" i="2"/>
  <c r="M935" i="2" s="1"/>
  <c r="O935" i="2" s="1"/>
  <c r="K936" i="2"/>
  <c r="M936" i="2" s="1"/>
  <c r="O936" i="2" s="1"/>
  <c r="K937" i="2"/>
  <c r="M937" i="2" s="1"/>
  <c r="O937" i="2" s="1"/>
  <c r="K938" i="2"/>
  <c r="M938" i="2" s="1"/>
  <c r="O938" i="2" s="1"/>
  <c r="K939" i="2"/>
  <c r="M939" i="2" s="1"/>
  <c r="O939" i="2" s="1"/>
  <c r="K940" i="2"/>
  <c r="M940" i="2" s="1"/>
  <c r="O940" i="2" s="1"/>
  <c r="K941" i="2"/>
  <c r="M941" i="2" s="1"/>
  <c r="O941" i="2" s="1"/>
  <c r="K942" i="2"/>
  <c r="M942" i="2" s="1"/>
  <c r="O942" i="2" s="1"/>
  <c r="K943" i="2"/>
  <c r="M943" i="2" s="1"/>
  <c r="O943" i="2" s="1"/>
  <c r="K944" i="2"/>
  <c r="M944" i="2" s="1"/>
  <c r="O944" i="2" s="1"/>
  <c r="K945" i="2"/>
  <c r="M945" i="2" s="1"/>
  <c r="K946" i="2"/>
  <c r="M946" i="2" s="1"/>
  <c r="O946" i="2" s="1"/>
  <c r="K947" i="2"/>
  <c r="M947" i="2" s="1"/>
  <c r="O947" i="2" s="1"/>
  <c r="K948" i="2"/>
  <c r="M948" i="2" s="1"/>
  <c r="O948" i="2" s="1"/>
  <c r="K949" i="2"/>
  <c r="M949" i="2" s="1"/>
  <c r="O949" i="2" s="1"/>
  <c r="K950" i="2"/>
  <c r="M950" i="2" s="1"/>
  <c r="O950" i="2" s="1"/>
  <c r="K951" i="2"/>
  <c r="M951" i="2" s="1"/>
  <c r="O951" i="2" s="1"/>
  <c r="K952" i="2"/>
  <c r="M952" i="2" s="1"/>
  <c r="O952" i="2" s="1"/>
  <c r="K953" i="2"/>
  <c r="M953" i="2" s="1"/>
  <c r="O953" i="2" s="1"/>
  <c r="K954" i="2"/>
  <c r="M954" i="2" s="1"/>
  <c r="O954" i="2" s="1"/>
  <c r="K955" i="2"/>
  <c r="M955" i="2" s="1"/>
  <c r="O955" i="2" s="1"/>
  <c r="K956" i="2"/>
  <c r="M956" i="2" s="1"/>
  <c r="O956" i="2" s="1"/>
  <c r="K957" i="2"/>
  <c r="M957" i="2" s="1"/>
  <c r="O957" i="2" s="1"/>
  <c r="K958" i="2"/>
  <c r="M958" i="2" s="1"/>
  <c r="O958" i="2" s="1"/>
  <c r="K959" i="2"/>
  <c r="M959" i="2" s="1"/>
  <c r="O959" i="2" s="1"/>
  <c r="K960" i="2"/>
  <c r="M960" i="2" s="1"/>
  <c r="O960" i="2" s="1"/>
  <c r="K961" i="2"/>
  <c r="M961" i="2" s="1"/>
  <c r="O961" i="2" s="1"/>
  <c r="K962" i="2"/>
  <c r="M962" i="2" s="1"/>
  <c r="O962" i="2" s="1"/>
  <c r="K963" i="2"/>
  <c r="M963" i="2" s="1"/>
  <c r="O963" i="2" s="1"/>
  <c r="K964" i="2"/>
  <c r="M964" i="2" s="1"/>
  <c r="O964" i="2" s="1"/>
  <c r="K965" i="2"/>
  <c r="M965" i="2" s="1"/>
  <c r="O965" i="2" s="1"/>
  <c r="K966" i="2"/>
  <c r="M966" i="2" s="1"/>
  <c r="O966" i="2" s="1"/>
  <c r="K967" i="2"/>
  <c r="M967" i="2" s="1"/>
  <c r="K968" i="2"/>
  <c r="M968" i="2" s="1"/>
  <c r="O968" i="2" s="1"/>
  <c r="K969" i="2"/>
  <c r="M969" i="2" s="1"/>
  <c r="O969" i="2" s="1"/>
  <c r="K970" i="2"/>
  <c r="M970" i="2" s="1"/>
  <c r="O970" i="2" s="1"/>
  <c r="K971" i="2"/>
  <c r="M971" i="2" s="1"/>
  <c r="O971" i="2" s="1"/>
  <c r="K972" i="2"/>
  <c r="M972" i="2" s="1"/>
  <c r="O972" i="2" s="1"/>
  <c r="K973" i="2"/>
  <c r="M973" i="2" s="1"/>
  <c r="O973" i="2" s="1"/>
  <c r="K974" i="2"/>
  <c r="M974" i="2" s="1"/>
  <c r="O974" i="2" s="1"/>
  <c r="K975" i="2"/>
  <c r="M975" i="2" s="1"/>
  <c r="O975" i="2" s="1"/>
  <c r="K976" i="2"/>
  <c r="M976" i="2" s="1"/>
  <c r="O976" i="2" s="1"/>
  <c r="K977" i="2"/>
  <c r="M977" i="2" s="1"/>
  <c r="O977" i="2" s="1"/>
  <c r="K978" i="2"/>
  <c r="M978" i="2" s="1"/>
  <c r="O978" i="2" s="1"/>
  <c r="K979" i="2"/>
  <c r="M979" i="2" s="1"/>
  <c r="O979" i="2" s="1"/>
  <c r="K980" i="2"/>
  <c r="M980" i="2" s="1"/>
  <c r="O980" i="2" s="1"/>
  <c r="K981" i="2"/>
  <c r="M981" i="2" s="1"/>
  <c r="O981" i="2" s="1"/>
  <c r="K982" i="2"/>
  <c r="M982" i="2" s="1"/>
  <c r="O982" i="2" s="1"/>
  <c r="P460" i="2" l="1"/>
  <c r="P452" i="2"/>
  <c r="P444" i="2"/>
  <c r="P436" i="2"/>
  <c r="P396" i="2"/>
  <c r="P388" i="2"/>
  <c r="P380" i="2"/>
  <c r="P372" i="2"/>
  <c r="P356" i="2"/>
  <c r="Q356" i="2" s="1"/>
  <c r="R356" i="2" s="1"/>
  <c r="P332" i="2"/>
  <c r="P324" i="2"/>
  <c r="P316" i="2"/>
  <c r="P308" i="2"/>
  <c r="P252" i="2"/>
  <c r="Q252" i="2" s="1"/>
  <c r="R252" i="2" s="1"/>
  <c r="P188" i="2"/>
  <c r="Q188" i="2" s="1"/>
  <c r="R188" i="2" s="1"/>
  <c r="P124" i="2"/>
  <c r="Q124" i="2" s="1"/>
  <c r="R124" i="2" s="1"/>
  <c r="P60" i="2"/>
  <c r="Q60" i="2" s="1"/>
  <c r="R60" i="2" s="1"/>
  <c r="P28" i="2"/>
  <c r="Q28" i="2" s="1"/>
  <c r="R28" i="2" s="1"/>
  <c r="O355" i="2"/>
  <c r="P355" i="2"/>
  <c r="O291" i="2"/>
  <c r="P291" i="2"/>
  <c r="O227" i="2"/>
  <c r="P227" i="2"/>
  <c r="O163" i="2"/>
  <c r="P163" i="2"/>
  <c r="O99" i="2"/>
  <c r="P99" i="2"/>
  <c r="O35" i="2"/>
  <c r="P35" i="2"/>
  <c r="O930" i="2"/>
  <c r="P930" i="2"/>
  <c r="O890" i="2"/>
  <c r="P890" i="2"/>
  <c r="P818" i="2"/>
  <c r="O818" i="2"/>
  <c r="P698" i="2"/>
  <c r="O698" i="2"/>
  <c r="O642" i="2"/>
  <c r="P642" i="2"/>
  <c r="O578" i="2"/>
  <c r="P578" i="2"/>
  <c r="O514" i="2"/>
  <c r="P514" i="2"/>
  <c r="O450" i="2"/>
  <c r="P450" i="2"/>
  <c r="O386" i="2"/>
  <c r="P386" i="2"/>
  <c r="O322" i="2"/>
  <c r="P322" i="2"/>
  <c r="P258" i="2"/>
  <c r="O258" i="2"/>
  <c r="O194" i="2"/>
  <c r="P194" i="2"/>
  <c r="O130" i="2"/>
  <c r="P130" i="2"/>
  <c r="O66" i="2"/>
  <c r="P66" i="2"/>
  <c r="O945" i="2"/>
  <c r="P945" i="2"/>
  <c r="O929" i="2"/>
  <c r="P929" i="2"/>
  <c r="O873" i="2"/>
  <c r="P873" i="2"/>
  <c r="O857" i="2"/>
  <c r="P857" i="2"/>
  <c r="P817" i="2"/>
  <c r="O817" i="2"/>
  <c r="O354" i="2"/>
  <c r="P354" i="2"/>
  <c r="O226" i="2"/>
  <c r="P226" i="2"/>
  <c r="O98" i="2"/>
  <c r="P98" i="2"/>
  <c r="O34" i="2"/>
  <c r="P34" i="2"/>
  <c r="P980" i="2"/>
  <c r="Q980" i="2" s="1"/>
  <c r="R980" i="2" s="1"/>
  <c r="P972" i="2"/>
  <c r="Q972" i="2" s="1"/>
  <c r="R972" i="2" s="1"/>
  <c r="P964" i="2"/>
  <c r="Q964" i="2" s="1"/>
  <c r="R964" i="2" s="1"/>
  <c r="P956" i="2"/>
  <c r="Q956" i="2" s="1"/>
  <c r="R956" i="2" s="1"/>
  <c r="P948" i="2"/>
  <c r="Q948" i="2" s="1"/>
  <c r="R948" i="2" s="1"/>
  <c r="P940" i="2"/>
  <c r="Q940" i="2" s="1"/>
  <c r="R940" i="2" s="1"/>
  <c r="P932" i="2"/>
  <c r="Q932" i="2" s="1"/>
  <c r="R932" i="2" s="1"/>
  <c r="P924" i="2"/>
  <c r="Q924" i="2" s="1"/>
  <c r="R924" i="2" s="1"/>
  <c r="P916" i="2"/>
  <c r="Q916" i="2" s="1"/>
  <c r="R916" i="2" s="1"/>
  <c r="P908" i="2"/>
  <c r="Q908" i="2" s="1"/>
  <c r="R908" i="2" s="1"/>
  <c r="P900" i="2"/>
  <c r="Q900" i="2" s="1"/>
  <c r="R900" i="2" s="1"/>
  <c r="P892" i="2"/>
  <c r="Q892" i="2" s="1"/>
  <c r="R892" i="2" s="1"/>
  <c r="P884" i="2"/>
  <c r="Q884" i="2" s="1"/>
  <c r="R884" i="2" s="1"/>
  <c r="P876" i="2"/>
  <c r="Q876" i="2" s="1"/>
  <c r="R876" i="2" s="1"/>
  <c r="P868" i="2"/>
  <c r="Q868" i="2" s="1"/>
  <c r="R868" i="2" s="1"/>
  <c r="P860" i="2"/>
  <c r="Q860" i="2" s="1"/>
  <c r="R860" i="2" s="1"/>
  <c r="P852" i="2"/>
  <c r="Q852" i="2" s="1"/>
  <c r="R852" i="2" s="1"/>
  <c r="P844" i="2"/>
  <c r="Q844" i="2" s="1"/>
  <c r="R844" i="2" s="1"/>
  <c r="P836" i="2"/>
  <c r="Q836" i="2" s="1"/>
  <c r="R836" i="2" s="1"/>
  <c r="P828" i="2"/>
  <c r="Q828" i="2" s="1"/>
  <c r="R828" i="2" s="1"/>
  <c r="P820" i="2"/>
  <c r="Q820" i="2" s="1"/>
  <c r="R820" i="2" s="1"/>
  <c r="P812" i="2"/>
  <c r="Q812" i="2" s="1"/>
  <c r="R812" i="2" s="1"/>
  <c r="P804" i="2"/>
  <c r="Q804" i="2" s="1"/>
  <c r="R804" i="2" s="1"/>
  <c r="P796" i="2"/>
  <c r="Q796" i="2" s="1"/>
  <c r="R796" i="2" s="1"/>
  <c r="P788" i="2"/>
  <c r="Q788" i="2" s="1"/>
  <c r="R788" i="2" s="1"/>
  <c r="P780" i="2"/>
  <c r="Q780" i="2" s="1"/>
  <c r="R780" i="2" s="1"/>
  <c r="P772" i="2"/>
  <c r="Q772" i="2" s="1"/>
  <c r="R772" i="2" s="1"/>
  <c r="P764" i="2"/>
  <c r="Q764" i="2" s="1"/>
  <c r="R764" i="2" s="1"/>
  <c r="P756" i="2"/>
  <c r="Q756" i="2" s="1"/>
  <c r="R756" i="2" s="1"/>
  <c r="P748" i="2"/>
  <c r="Q748" i="2" s="1"/>
  <c r="R748" i="2" s="1"/>
  <c r="P740" i="2"/>
  <c r="Q740" i="2" s="1"/>
  <c r="R740" i="2" s="1"/>
  <c r="P732" i="2"/>
  <c r="Q732" i="2" s="1"/>
  <c r="R732" i="2" s="1"/>
  <c r="P724" i="2"/>
  <c r="Q724" i="2" s="1"/>
  <c r="R724" i="2" s="1"/>
  <c r="P716" i="2"/>
  <c r="Q716" i="2" s="1"/>
  <c r="R716" i="2" s="1"/>
  <c r="P708" i="2"/>
  <c r="Q708" i="2" s="1"/>
  <c r="R708" i="2" s="1"/>
  <c r="P700" i="2"/>
  <c r="Q700" i="2" s="1"/>
  <c r="R700" i="2" s="1"/>
  <c r="P692" i="2"/>
  <c r="Q692" i="2" s="1"/>
  <c r="R692" i="2" s="1"/>
  <c r="P684" i="2"/>
  <c r="Q684" i="2" s="1"/>
  <c r="R684" i="2" s="1"/>
  <c r="P676" i="2"/>
  <c r="Q676" i="2" s="1"/>
  <c r="R676" i="2" s="1"/>
  <c r="P668" i="2"/>
  <c r="Q668" i="2" s="1"/>
  <c r="R668" i="2" s="1"/>
  <c r="P660" i="2"/>
  <c r="Q660" i="2" s="1"/>
  <c r="R660" i="2" s="1"/>
  <c r="P652" i="2"/>
  <c r="Q652" i="2" s="1"/>
  <c r="R652" i="2" s="1"/>
  <c r="P644" i="2"/>
  <c r="Q644" i="2" s="1"/>
  <c r="R644" i="2" s="1"/>
  <c r="P636" i="2"/>
  <c r="Q636" i="2" s="1"/>
  <c r="R636" i="2" s="1"/>
  <c r="P628" i="2"/>
  <c r="Q628" i="2" s="1"/>
  <c r="R628" i="2" s="1"/>
  <c r="P620" i="2"/>
  <c r="Q620" i="2" s="1"/>
  <c r="R620" i="2" s="1"/>
  <c r="P612" i="2"/>
  <c r="Q612" i="2" s="1"/>
  <c r="R612" i="2" s="1"/>
  <c r="P604" i="2"/>
  <c r="Q604" i="2" s="1"/>
  <c r="R604" i="2" s="1"/>
  <c r="P596" i="2"/>
  <c r="Q596" i="2" s="1"/>
  <c r="R596" i="2" s="1"/>
  <c r="P588" i="2"/>
  <c r="Q588" i="2" s="1"/>
  <c r="R588" i="2" s="1"/>
  <c r="P580" i="2"/>
  <c r="Q580" i="2" s="1"/>
  <c r="R580" i="2" s="1"/>
  <c r="P572" i="2"/>
  <c r="Q572" i="2" s="1"/>
  <c r="R572" i="2" s="1"/>
  <c r="P564" i="2"/>
  <c r="Q564" i="2" s="1"/>
  <c r="R564" i="2" s="1"/>
  <c r="P556" i="2"/>
  <c r="Q556" i="2" s="1"/>
  <c r="R556" i="2" s="1"/>
  <c r="P548" i="2"/>
  <c r="Q548" i="2" s="1"/>
  <c r="R548" i="2" s="1"/>
  <c r="P540" i="2"/>
  <c r="Q540" i="2" s="1"/>
  <c r="R540" i="2" s="1"/>
  <c r="P532" i="2"/>
  <c r="Q532" i="2" s="1"/>
  <c r="R532" i="2" s="1"/>
  <c r="P524" i="2"/>
  <c r="Q524" i="2" s="1"/>
  <c r="R524" i="2" s="1"/>
  <c r="P516" i="2"/>
  <c r="Q516" i="2" s="1"/>
  <c r="R516" i="2" s="1"/>
  <c r="P508" i="2"/>
  <c r="Q508" i="2" s="1"/>
  <c r="R508" i="2" s="1"/>
  <c r="P500" i="2"/>
  <c r="Q500" i="2" s="1"/>
  <c r="R500" i="2" s="1"/>
  <c r="P492" i="2"/>
  <c r="Q492" i="2" s="1"/>
  <c r="R492" i="2" s="1"/>
  <c r="P484" i="2"/>
  <c r="Q484" i="2" s="1"/>
  <c r="R484" i="2" s="1"/>
  <c r="P476" i="2"/>
  <c r="Q476" i="2" s="1"/>
  <c r="R476" i="2" s="1"/>
  <c r="P468" i="2"/>
  <c r="Q468" i="2" s="1"/>
  <c r="R468" i="2" s="1"/>
  <c r="P428" i="2"/>
  <c r="Q428" i="2" s="1"/>
  <c r="R428" i="2" s="1"/>
  <c r="P420" i="2"/>
  <c r="Q420" i="2" s="1"/>
  <c r="R420" i="2" s="1"/>
  <c r="P412" i="2"/>
  <c r="Q412" i="2" s="1"/>
  <c r="R412" i="2" s="1"/>
  <c r="P404" i="2"/>
  <c r="Q404" i="2" s="1"/>
  <c r="R404" i="2" s="1"/>
  <c r="P364" i="2"/>
  <c r="Q364" i="2" s="1"/>
  <c r="R364" i="2" s="1"/>
  <c r="P348" i="2"/>
  <c r="Q348" i="2" s="1"/>
  <c r="R348" i="2" s="1"/>
  <c r="P340" i="2"/>
  <c r="Q340" i="2" s="1"/>
  <c r="R340" i="2" s="1"/>
  <c r="P300" i="2"/>
  <c r="Q300" i="2" s="1"/>
  <c r="R300" i="2" s="1"/>
  <c r="P292" i="2"/>
  <c r="Q292" i="2" s="1"/>
  <c r="R292" i="2" s="1"/>
  <c r="P284" i="2"/>
  <c r="Q284" i="2" s="1"/>
  <c r="R284" i="2" s="1"/>
  <c r="P220" i="2"/>
  <c r="Q220" i="2" s="1"/>
  <c r="R220" i="2" s="1"/>
  <c r="P156" i="2"/>
  <c r="Q156" i="2" s="1"/>
  <c r="R156" i="2" s="1"/>
  <c r="P92" i="2"/>
  <c r="Q92" i="2" s="1"/>
  <c r="R92" i="2" s="1"/>
  <c r="O290" i="2"/>
  <c r="P290" i="2"/>
  <c r="O162" i="2"/>
  <c r="P162" i="2"/>
  <c r="O417" i="2"/>
  <c r="P417" i="2"/>
  <c r="O353" i="2"/>
  <c r="P353" i="2"/>
  <c r="O289" i="2"/>
  <c r="P289" i="2"/>
  <c r="O225" i="2"/>
  <c r="P225" i="2"/>
  <c r="O161" i="2"/>
  <c r="P161" i="2"/>
  <c r="O97" i="2"/>
  <c r="P97" i="2"/>
  <c r="O33" i="2"/>
  <c r="P33" i="2"/>
  <c r="O761" i="2"/>
  <c r="P761" i="2"/>
  <c r="O697" i="2"/>
  <c r="P697" i="2"/>
  <c r="P979" i="2"/>
  <c r="Q979" i="2" s="1"/>
  <c r="R979" i="2" s="1"/>
  <c r="P971" i="2"/>
  <c r="Q971" i="2" s="1"/>
  <c r="R971" i="2" s="1"/>
  <c r="P963" i="2"/>
  <c r="Q963" i="2" s="1"/>
  <c r="R963" i="2" s="1"/>
  <c r="P955" i="2"/>
  <c r="Q955" i="2" s="1"/>
  <c r="R955" i="2" s="1"/>
  <c r="P947" i="2"/>
  <c r="Q947" i="2" s="1"/>
  <c r="R947" i="2" s="1"/>
  <c r="P939" i="2"/>
  <c r="Q939" i="2" s="1"/>
  <c r="R939" i="2" s="1"/>
  <c r="P931" i="2"/>
  <c r="Q931" i="2" s="1"/>
  <c r="R931" i="2" s="1"/>
  <c r="P923" i="2"/>
  <c r="Q923" i="2" s="1"/>
  <c r="R923" i="2" s="1"/>
  <c r="P915" i="2"/>
  <c r="Q915" i="2" s="1"/>
  <c r="R915" i="2" s="1"/>
  <c r="P907" i="2"/>
  <c r="Q907" i="2" s="1"/>
  <c r="R907" i="2" s="1"/>
  <c r="P899" i="2"/>
  <c r="Q899" i="2" s="1"/>
  <c r="R899" i="2" s="1"/>
  <c r="P891" i="2"/>
  <c r="Q891" i="2" s="1"/>
  <c r="R891" i="2" s="1"/>
  <c r="P883" i="2"/>
  <c r="Q883" i="2" s="1"/>
  <c r="R883" i="2" s="1"/>
  <c r="P875" i="2"/>
  <c r="Q875" i="2" s="1"/>
  <c r="R875" i="2" s="1"/>
  <c r="P867" i="2"/>
  <c r="Q867" i="2" s="1"/>
  <c r="R867" i="2" s="1"/>
  <c r="P859" i="2"/>
  <c r="Q859" i="2" s="1"/>
  <c r="R859" i="2" s="1"/>
  <c r="P851" i="2"/>
  <c r="Q851" i="2" s="1"/>
  <c r="R851" i="2" s="1"/>
  <c r="P843" i="2"/>
  <c r="Q843" i="2" s="1"/>
  <c r="R843" i="2" s="1"/>
  <c r="P835" i="2"/>
  <c r="Q835" i="2" s="1"/>
  <c r="R835" i="2" s="1"/>
  <c r="P827" i="2"/>
  <c r="Q827" i="2" s="1"/>
  <c r="R827" i="2" s="1"/>
  <c r="P819" i="2"/>
  <c r="Q819" i="2" s="1"/>
  <c r="R819" i="2" s="1"/>
  <c r="P811" i="2"/>
  <c r="Q811" i="2" s="1"/>
  <c r="R811" i="2" s="1"/>
  <c r="P803" i="2"/>
  <c r="Q803" i="2" s="1"/>
  <c r="R803" i="2" s="1"/>
  <c r="P795" i="2"/>
  <c r="Q795" i="2" s="1"/>
  <c r="R795" i="2" s="1"/>
  <c r="P787" i="2"/>
  <c r="Q787" i="2" s="1"/>
  <c r="R787" i="2" s="1"/>
  <c r="P779" i="2"/>
  <c r="Q779" i="2" s="1"/>
  <c r="R779" i="2" s="1"/>
  <c r="P771" i="2"/>
  <c r="Q771" i="2" s="1"/>
  <c r="R771" i="2" s="1"/>
  <c r="P763" i="2"/>
  <c r="Q763" i="2" s="1"/>
  <c r="R763" i="2" s="1"/>
  <c r="P755" i="2"/>
  <c r="Q755" i="2" s="1"/>
  <c r="R755" i="2" s="1"/>
  <c r="P747" i="2"/>
  <c r="Q747" i="2" s="1"/>
  <c r="R747" i="2" s="1"/>
  <c r="P739" i="2"/>
  <c r="Q739" i="2" s="1"/>
  <c r="R739" i="2" s="1"/>
  <c r="P731" i="2"/>
  <c r="Q731" i="2" s="1"/>
  <c r="R731" i="2" s="1"/>
  <c r="P723" i="2"/>
  <c r="Q723" i="2" s="1"/>
  <c r="R723" i="2" s="1"/>
  <c r="P715" i="2"/>
  <c r="Q715" i="2" s="1"/>
  <c r="R715" i="2" s="1"/>
  <c r="P707" i="2"/>
  <c r="Q707" i="2" s="1"/>
  <c r="R707" i="2" s="1"/>
  <c r="P699" i="2"/>
  <c r="Q699" i="2" s="1"/>
  <c r="R699" i="2" s="1"/>
  <c r="P691" i="2"/>
  <c r="Q691" i="2" s="1"/>
  <c r="R691" i="2" s="1"/>
  <c r="P683" i="2"/>
  <c r="Q683" i="2" s="1"/>
  <c r="R683" i="2" s="1"/>
  <c r="P675" i="2"/>
  <c r="Q675" i="2" s="1"/>
  <c r="R675" i="2" s="1"/>
  <c r="P667" i="2"/>
  <c r="Q667" i="2" s="1"/>
  <c r="R667" i="2" s="1"/>
  <c r="P659" i="2"/>
  <c r="Q659" i="2" s="1"/>
  <c r="R659" i="2" s="1"/>
  <c r="P651" i="2"/>
  <c r="Q651" i="2" s="1"/>
  <c r="R651" i="2" s="1"/>
  <c r="P643" i="2"/>
  <c r="Q643" i="2" s="1"/>
  <c r="R643" i="2" s="1"/>
  <c r="P635" i="2"/>
  <c r="Q635" i="2" s="1"/>
  <c r="R635" i="2" s="1"/>
  <c r="P627" i="2"/>
  <c r="Q627" i="2" s="1"/>
  <c r="R627" i="2" s="1"/>
  <c r="P619" i="2"/>
  <c r="Q619" i="2" s="1"/>
  <c r="R619" i="2" s="1"/>
  <c r="P611" i="2"/>
  <c r="Q611" i="2" s="1"/>
  <c r="R611" i="2" s="1"/>
  <c r="P603" i="2"/>
  <c r="Q603" i="2" s="1"/>
  <c r="R603" i="2" s="1"/>
  <c r="P595" i="2"/>
  <c r="Q595" i="2" s="1"/>
  <c r="R595" i="2" s="1"/>
  <c r="P587" i="2"/>
  <c r="Q587" i="2" s="1"/>
  <c r="R587" i="2" s="1"/>
  <c r="P579" i="2"/>
  <c r="Q579" i="2" s="1"/>
  <c r="R579" i="2" s="1"/>
  <c r="P571" i="2"/>
  <c r="Q571" i="2" s="1"/>
  <c r="R571" i="2" s="1"/>
  <c r="P563" i="2"/>
  <c r="Q563" i="2" s="1"/>
  <c r="R563" i="2" s="1"/>
  <c r="P555" i="2"/>
  <c r="Q555" i="2" s="1"/>
  <c r="R555" i="2" s="1"/>
  <c r="P547" i="2"/>
  <c r="Q547" i="2" s="1"/>
  <c r="R547" i="2" s="1"/>
  <c r="P515" i="2"/>
  <c r="Q515" i="2" s="1"/>
  <c r="R515" i="2" s="1"/>
  <c r="P483" i="2"/>
  <c r="Q483" i="2" s="1"/>
  <c r="R483" i="2" s="1"/>
  <c r="P451" i="2"/>
  <c r="Q451" i="2" s="1"/>
  <c r="R451" i="2" s="1"/>
  <c r="P419" i="2"/>
  <c r="Q419" i="2" s="1"/>
  <c r="R419" i="2" s="1"/>
  <c r="O928" i="2"/>
  <c r="P928" i="2"/>
  <c r="O856" i="2"/>
  <c r="P856" i="2"/>
  <c r="O784" i="2"/>
  <c r="P784" i="2"/>
  <c r="O744" i="2"/>
  <c r="P744" i="2"/>
  <c r="P946" i="2"/>
  <c r="Q946" i="2" s="1"/>
  <c r="R946" i="2" s="1"/>
  <c r="P874" i="2"/>
  <c r="Q874" i="2" s="1"/>
  <c r="R874" i="2" s="1"/>
  <c r="P802" i="2"/>
  <c r="Q802" i="2" s="1"/>
  <c r="R802" i="2" s="1"/>
  <c r="P762" i="2"/>
  <c r="Q762" i="2" s="1"/>
  <c r="R762" i="2" s="1"/>
  <c r="P722" i="2"/>
  <c r="Q722" i="2" s="1"/>
  <c r="R722" i="2" s="1"/>
  <c r="P674" i="2"/>
  <c r="Q674" i="2" s="1"/>
  <c r="R674" i="2" s="1"/>
  <c r="P610" i="2"/>
  <c r="Q610" i="2" s="1"/>
  <c r="R610" i="2" s="1"/>
  <c r="P546" i="2"/>
  <c r="Q546" i="2" s="1"/>
  <c r="R546" i="2" s="1"/>
  <c r="P482" i="2"/>
  <c r="Q482" i="2" s="1"/>
  <c r="R482" i="2" s="1"/>
  <c r="P418" i="2"/>
  <c r="Q418" i="2" s="1"/>
  <c r="R418" i="2" s="1"/>
  <c r="O967" i="2"/>
  <c r="P967" i="2"/>
  <c r="O927" i="2"/>
  <c r="P927" i="2"/>
  <c r="O855" i="2"/>
  <c r="P855" i="2"/>
  <c r="O783" i="2"/>
  <c r="P783" i="2"/>
  <c r="O449" i="2"/>
  <c r="P449" i="2"/>
  <c r="O321" i="2"/>
  <c r="P321" i="2"/>
  <c r="O193" i="2"/>
  <c r="P193" i="2"/>
  <c r="O65" i="2"/>
  <c r="P65" i="2"/>
  <c r="P912" i="2"/>
  <c r="Q912" i="2" s="1"/>
  <c r="R912" i="2" s="1"/>
  <c r="P872" i="2"/>
  <c r="Q872" i="2" s="1"/>
  <c r="R872" i="2" s="1"/>
  <c r="P800" i="2"/>
  <c r="Q800" i="2" s="1"/>
  <c r="R800" i="2" s="1"/>
  <c r="P720" i="2"/>
  <c r="Q720" i="2" s="1"/>
  <c r="R720" i="2" s="1"/>
  <c r="P801" i="2"/>
  <c r="O801" i="2"/>
  <c r="O721" i="2"/>
  <c r="P721" i="2"/>
  <c r="P673" i="2"/>
  <c r="O673" i="2"/>
  <c r="O641" i="2"/>
  <c r="P641" i="2"/>
  <c r="P609" i="2"/>
  <c r="O609" i="2"/>
  <c r="O577" i="2"/>
  <c r="P577" i="2"/>
  <c r="P545" i="2"/>
  <c r="O545" i="2"/>
  <c r="O513" i="2"/>
  <c r="P513" i="2"/>
  <c r="P481" i="2"/>
  <c r="O481" i="2"/>
  <c r="P911" i="2"/>
  <c r="Q911" i="2" s="1"/>
  <c r="R911" i="2" s="1"/>
  <c r="P839" i="2"/>
  <c r="Q839" i="2" s="1"/>
  <c r="R839" i="2" s="1"/>
  <c r="P799" i="2"/>
  <c r="Q799" i="2" s="1"/>
  <c r="R799" i="2" s="1"/>
  <c r="O460" i="2"/>
  <c r="O452" i="2"/>
  <c r="O444" i="2"/>
  <c r="O436" i="2"/>
  <c r="O396" i="2"/>
  <c r="O388" i="2"/>
  <c r="O380" i="2"/>
  <c r="O372" i="2"/>
  <c r="O332" i="2"/>
  <c r="O324" i="2"/>
  <c r="O316" i="2"/>
  <c r="O308" i="2"/>
  <c r="P982" i="2"/>
  <c r="Q982" i="2" s="1"/>
  <c r="R982" i="2" s="1"/>
  <c r="S982" i="2" s="1"/>
  <c r="P974" i="2"/>
  <c r="Q974" i="2" s="1"/>
  <c r="R974" i="2" s="1"/>
  <c r="P966" i="2"/>
  <c r="Q966" i="2" s="1"/>
  <c r="R966" i="2" s="1"/>
  <c r="P958" i="2"/>
  <c r="Q958" i="2" s="1"/>
  <c r="R958" i="2" s="1"/>
  <c r="P950" i="2"/>
  <c r="Q950" i="2" s="1"/>
  <c r="R950" i="2" s="1"/>
  <c r="P942" i="2"/>
  <c r="Q942" i="2" s="1"/>
  <c r="R942" i="2" s="1"/>
  <c r="P934" i="2"/>
  <c r="Q934" i="2" s="1"/>
  <c r="R934" i="2" s="1"/>
  <c r="P926" i="2"/>
  <c r="Q926" i="2" s="1"/>
  <c r="R926" i="2" s="1"/>
  <c r="P918" i="2"/>
  <c r="Q918" i="2" s="1"/>
  <c r="R918" i="2" s="1"/>
  <c r="P910" i="2"/>
  <c r="Q910" i="2" s="1"/>
  <c r="R910" i="2" s="1"/>
  <c r="P902" i="2"/>
  <c r="Q902" i="2" s="1"/>
  <c r="R902" i="2" s="1"/>
  <c r="P894" i="2"/>
  <c r="Q894" i="2" s="1"/>
  <c r="R894" i="2" s="1"/>
  <c r="P886" i="2"/>
  <c r="Q886" i="2" s="1"/>
  <c r="R886" i="2" s="1"/>
  <c r="P878" i="2"/>
  <c r="Q878" i="2" s="1"/>
  <c r="R878" i="2" s="1"/>
  <c r="P870" i="2"/>
  <c r="Q870" i="2" s="1"/>
  <c r="R870" i="2" s="1"/>
  <c r="P862" i="2"/>
  <c r="Q862" i="2" s="1"/>
  <c r="R862" i="2" s="1"/>
  <c r="P854" i="2"/>
  <c r="Q854" i="2" s="1"/>
  <c r="R854" i="2" s="1"/>
  <c r="P846" i="2"/>
  <c r="Q846" i="2" s="1"/>
  <c r="R846" i="2" s="1"/>
  <c r="P838" i="2"/>
  <c r="Q838" i="2" s="1"/>
  <c r="R838" i="2" s="1"/>
  <c r="P830" i="2"/>
  <c r="Q830" i="2" s="1"/>
  <c r="R830" i="2" s="1"/>
  <c r="P822" i="2"/>
  <c r="Q822" i="2" s="1"/>
  <c r="R822" i="2" s="1"/>
  <c r="P814" i="2"/>
  <c r="Q814" i="2" s="1"/>
  <c r="R814" i="2" s="1"/>
  <c r="P806" i="2"/>
  <c r="Q806" i="2" s="1"/>
  <c r="R806" i="2" s="1"/>
  <c r="P798" i="2"/>
  <c r="Q798" i="2" s="1"/>
  <c r="R798" i="2" s="1"/>
  <c r="P790" i="2"/>
  <c r="Q790" i="2" s="1"/>
  <c r="R790" i="2" s="1"/>
  <c r="P782" i="2"/>
  <c r="Q782" i="2" s="1"/>
  <c r="R782" i="2" s="1"/>
  <c r="P774" i="2"/>
  <c r="Q774" i="2" s="1"/>
  <c r="R774" i="2" s="1"/>
  <c r="P766" i="2"/>
  <c r="Q766" i="2" s="1"/>
  <c r="R766" i="2" s="1"/>
  <c r="P758" i="2"/>
  <c r="Q758" i="2" s="1"/>
  <c r="R758" i="2" s="1"/>
  <c r="P750" i="2"/>
  <c r="Q750" i="2" s="1"/>
  <c r="R750" i="2" s="1"/>
  <c r="P742" i="2"/>
  <c r="Q742" i="2" s="1"/>
  <c r="R742" i="2" s="1"/>
  <c r="P734" i="2"/>
  <c r="Q734" i="2" s="1"/>
  <c r="R734" i="2" s="1"/>
  <c r="P726" i="2"/>
  <c r="Q726" i="2" s="1"/>
  <c r="R726" i="2" s="1"/>
  <c r="P718" i="2"/>
  <c r="Q718" i="2" s="1"/>
  <c r="R718" i="2" s="1"/>
  <c r="P710" i="2"/>
  <c r="Q710" i="2" s="1"/>
  <c r="R710" i="2" s="1"/>
  <c r="P702" i="2"/>
  <c r="Q702" i="2" s="1"/>
  <c r="R702" i="2" s="1"/>
  <c r="P694" i="2"/>
  <c r="Q694" i="2" s="1"/>
  <c r="R694" i="2" s="1"/>
  <c r="P686" i="2"/>
  <c r="P678" i="2"/>
  <c r="Q678" i="2" s="1"/>
  <c r="R678" i="2" s="1"/>
  <c r="P670" i="2"/>
  <c r="Q670" i="2" s="1"/>
  <c r="R670" i="2" s="1"/>
  <c r="P662" i="2"/>
  <c r="Q662" i="2" s="1"/>
  <c r="R662" i="2" s="1"/>
  <c r="P654" i="2"/>
  <c r="Q654" i="2" s="1"/>
  <c r="R654" i="2" s="1"/>
  <c r="P646" i="2"/>
  <c r="Q646" i="2" s="1"/>
  <c r="R646" i="2" s="1"/>
  <c r="P638" i="2"/>
  <c r="Q638" i="2" s="1"/>
  <c r="R638" i="2" s="1"/>
  <c r="P630" i="2"/>
  <c r="Q630" i="2" s="1"/>
  <c r="R630" i="2" s="1"/>
  <c r="P622" i="2"/>
  <c r="Q622" i="2" s="1"/>
  <c r="R622" i="2" s="1"/>
  <c r="P614" i="2"/>
  <c r="Q614" i="2" s="1"/>
  <c r="R614" i="2" s="1"/>
  <c r="P606" i="2"/>
  <c r="Q606" i="2" s="1"/>
  <c r="R606" i="2" s="1"/>
  <c r="P598" i="2"/>
  <c r="Q598" i="2" s="1"/>
  <c r="R598" i="2" s="1"/>
  <c r="P590" i="2"/>
  <c r="Q590" i="2" s="1"/>
  <c r="R590" i="2" s="1"/>
  <c r="P582" i="2"/>
  <c r="Q582" i="2" s="1"/>
  <c r="R582" i="2" s="1"/>
  <c r="P574" i="2"/>
  <c r="Q574" i="2" s="1"/>
  <c r="R574" i="2" s="1"/>
  <c r="P566" i="2"/>
  <c r="Q566" i="2" s="1"/>
  <c r="R566" i="2" s="1"/>
  <c r="P558" i="2"/>
  <c r="Q558" i="2" s="1"/>
  <c r="R558" i="2" s="1"/>
  <c r="P550" i="2"/>
  <c r="Q550" i="2" s="1"/>
  <c r="R550" i="2" s="1"/>
  <c r="P542" i="2"/>
  <c r="Q542" i="2" s="1"/>
  <c r="R542" i="2" s="1"/>
  <c r="P534" i="2"/>
  <c r="Q534" i="2" s="1"/>
  <c r="R534" i="2" s="1"/>
  <c r="P526" i="2"/>
  <c r="Q526" i="2" s="1"/>
  <c r="R526" i="2" s="1"/>
  <c r="P518" i="2"/>
  <c r="Q518" i="2" s="1"/>
  <c r="R518" i="2" s="1"/>
  <c r="P510" i="2"/>
  <c r="Q510" i="2" s="1"/>
  <c r="R510" i="2" s="1"/>
  <c r="P502" i="2"/>
  <c r="Q502" i="2" s="1"/>
  <c r="R502" i="2" s="1"/>
  <c r="P494" i="2"/>
  <c r="Q494" i="2" s="1"/>
  <c r="R494" i="2" s="1"/>
  <c r="P486" i="2"/>
  <c r="Q486" i="2" s="1"/>
  <c r="R486" i="2" s="1"/>
  <c r="P478" i="2"/>
  <c r="Q478" i="2" s="1"/>
  <c r="R478" i="2" s="1"/>
  <c r="P470" i="2"/>
  <c r="Q470" i="2" s="1"/>
  <c r="R470" i="2" s="1"/>
  <c r="P462" i="2"/>
  <c r="Q462" i="2" s="1"/>
  <c r="R462" i="2" s="1"/>
  <c r="P454" i="2"/>
  <c r="Q454" i="2" s="1"/>
  <c r="R454" i="2" s="1"/>
  <c r="P446" i="2"/>
  <c r="Q446" i="2" s="1"/>
  <c r="R446" i="2" s="1"/>
  <c r="P438" i="2"/>
  <c r="Q438" i="2" s="1"/>
  <c r="R438" i="2" s="1"/>
  <c r="P430" i="2"/>
  <c r="Q430" i="2" s="1"/>
  <c r="R430" i="2" s="1"/>
  <c r="P422" i="2"/>
  <c r="Q422" i="2" s="1"/>
  <c r="R422" i="2" s="1"/>
  <c r="P414" i="2"/>
  <c r="Q414" i="2" s="1"/>
  <c r="R414" i="2" s="1"/>
  <c r="P406" i="2"/>
  <c r="Q406" i="2" s="1"/>
  <c r="R406" i="2" s="1"/>
  <c r="P398" i="2"/>
  <c r="Q398" i="2" s="1"/>
  <c r="R398" i="2" s="1"/>
  <c r="P390" i="2"/>
  <c r="Q390" i="2" s="1"/>
  <c r="R390" i="2" s="1"/>
  <c r="P382" i="2"/>
  <c r="Q382" i="2" s="1"/>
  <c r="R382" i="2" s="1"/>
  <c r="P374" i="2"/>
  <c r="Q374" i="2" s="1"/>
  <c r="R374" i="2" s="1"/>
  <c r="P366" i="2"/>
  <c r="Q366" i="2" s="1"/>
  <c r="R366" i="2" s="1"/>
  <c r="P358" i="2"/>
  <c r="Q358" i="2" s="1"/>
  <c r="R358" i="2" s="1"/>
  <c r="P350" i="2"/>
  <c r="Q350" i="2" s="1"/>
  <c r="R350" i="2" s="1"/>
  <c r="P342" i="2"/>
  <c r="Q342" i="2" s="1"/>
  <c r="R342" i="2" s="1"/>
  <c r="P334" i="2"/>
  <c r="Q334" i="2" s="1"/>
  <c r="R334" i="2" s="1"/>
  <c r="P326" i="2"/>
  <c r="Q326" i="2" s="1"/>
  <c r="R326" i="2" s="1"/>
  <c r="P318" i="2"/>
  <c r="Q318" i="2" s="1"/>
  <c r="R318" i="2" s="1"/>
  <c r="P310" i="2"/>
  <c r="Q310" i="2" s="1"/>
  <c r="R310" i="2" s="1"/>
  <c r="P302" i="2"/>
  <c r="Q302" i="2" s="1"/>
  <c r="R302" i="2" s="1"/>
  <c r="P294" i="2"/>
  <c r="Q294" i="2" s="1"/>
  <c r="R294" i="2" s="1"/>
  <c r="P286" i="2"/>
  <c r="Q286" i="2" s="1"/>
  <c r="R286" i="2" s="1"/>
  <c r="P278" i="2"/>
  <c r="Q278" i="2" s="1"/>
  <c r="R278" i="2" s="1"/>
  <c r="P270" i="2"/>
  <c r="Q270" i="2" s="1"/>
  <c r="R270" i="2" s="1"/>
  <c r="P262" i="2"/>
  <c r="Q262" i="2" s="1"/>
  <c r="R262" i="2" s="1"/>
  <c r="P254" i="2"/>
  <c r="Q254" i="2" s="1"/>
  <c r="R254" i="2" s="1"/>
  <c r="P246" i="2"/>
  <c r="Q246" i="2" s="1"/>
  <c r="R246" i="2" s="1"/>
  <c r="Q686" i="2"/>
  <c r="R686" i="2" s="1"/>
  <c r="O387" i="2"/>
  <c r="P387" i="2"/>
  <c r="O323" i="2"/>
  <c r="P323" i="2"/>
  <c r="O259" i="2"/>
  <c r="P259" i="2"/>
  <c r="O195" i="2"/>
  <c r="P195" i="2"/>
  <c r="O131" i="2"/>
  <c r="P131" i="2"/>
  <c r="O67" i="2"/>
  <c r="P67" i="2"/>
  <c r="O385" i="2"/>
  <c r="P385" i="2"/>
  <c r="O257" i="2"/>
  <c r="P257" i="2"/>
  <c r="O129" i="2"/>
  <c r="P129" i="2"/>
  <c r="P981" i="2"/>
  <c r="Q981" i="2" s="1"/>
  <c r="R981" i="2" s="1"/>
  <c r="P973" i="2"/>
  <c r="Q973" i="2" s="1"/>
  <c r="R973" i="2" s="1"/>
  <c r="P965" i="2"/>
  <c r="Q965" i="2" s="1"/>
  <c r="R965" i="2" s="1"/>
  <c r="P957" i="2"/>
  <c r="Q957" i="2" s="1"/>
  <c r="R957" i="2" s="1"/>
  <c r="P949" i="2"/>
  <c r="Q949" i="2" s="1"/>
  <c r="R949" i="2" s="1"/>
  <c r="P941" i="2"/>
  <c r="Q941" i="2" s="1"/>
  <c r="R941" i="2" s="1"/>
  <c r="P933" i="2"/>
  <c r="Q933" i="2" s="1"/>
  <c r="R933" i="2" s="1"/>
  <c r="P925" i="2"/>
  <c r="Q925" i="2" s="1"/>
  <c r="R925" i="2" s="1"/>
  <c r="P917" i="2"/>
  <c r="Q917" i="2" s="1"/>
  <c r="R917" i="2" s="1"/>
  <c r="P909" i="2"/>
  <c r="Q909" i="2" s="1"/>
  <c r="R909" i="2" s="1"/>
  <c r="P901" i="2"/>
  <c r="Q901" i="2" s="1"/>
  <c r="R901" i="2" s="1"/>
  <c r="P893" i="2"/>
  <c r="Q893" i="2" s="1"/>
  <c r="R893" i="2" s="1"/>
  <c r="P885" i="2"/>
  <c r="Q885" i="2" s="1"/>
  <c r="R885" i="2" s="1"/>
  <c r="P877" i="2"/>
  <c r="Q877" i="2" s="1"/>
  <c r="R877" i="2" s="1"/>
  <c r="P869" i="2"/>
  <c r="Q869" i="2" s="1"/>
  <c r="R869" i="2" s="1"/>
  <c r="P861" i="2"/>
  <c r="Q861" i="2" s="1"/>
  <c r="R861" i="2" s="1"/>
  <c r="P853" i="2"/>
  <c r="Q853" i="2" s="1"/>
  <c r="R853" i="2" s="1"/>
  <c r="P845" i="2"/>
  <c r="Q845" i="2" s="1"/>
  <c r="R845" i="2" s="1"/>
  <c r="P837" i="2"/>
  <c r="Q837" i="2" s="1"/>
  <c r="R837" i="2" s="1"/>
  <c r="P829" i="2"/>
  <c r="Q829" i="2" s="1"/>
  <c r="R829" i="2" s="1"/>
  <c r="P821" i="2"/>
  <c r="Q821" i="2" s="1"/>
  <c r="R821" i="2" s="1"/>
  <c r="P813" i="2"/>
  <c r="Q813" i="2" s="1"/>
  <c r="R813" i="2" s="1"/>
  <c r="P805" i="2"/>
  <c r="Q805" i="2" s="1"/>
  <c r="R805" i="2" s="1"/>
  <c r="P797" i="2"/>
  <c r="Q797" i="2" s="1"/>
  <c r="R797" i="2" s="1"/>
  <c r="P789" i="2"/>
  <c r="Q789" i="2" s="1"/>
  <c r="R789" i="2" s="1"/>
  <c r="P781" i="2"/>
  <c r="Q781" i="2" s="1"/>
  <c r="R781" i="2" s="1"/>
  <c r="P773" i="2"/>
  <c r="Q773" i="2" s="1"/>
  <c r="R773" i="2" s="1"/>
  <c r="P765" i="2"/>
  <c r="Q765" i="2" s="1"/>
  <c r="R765" i="2" s="1"/>
  <c r="P757" i="2"/>
  <c r="Q757" i="2" s="1"/>
  <c r="R757" i="2" s="1"/>
  <c r="P749" i="2"/>
  <c r="Q749" i="2" s="1"/>
  <c r="R749" i="2" s="1"/>
  <c r="P741" i="2"/>
  <c r="Q741" i="2" s="1"/>
  <c r="R741" i="2" s="1"/>
  <c r="P733" i="2"/>
  <c r="Q733" i="2" s="1"/>
  <c r="R733" i="2" s="1"/>
  <c r="P725" i="2"/>
  <c r="Q725" i="2" s="1"/>
  <c r="R725" i="2" s="1"/>
  <c r="P717" i="2"/>
  <c r="Q717" i="2" s="1"/>
  <c r="R717" i="2" s="1"/>
  <c r="P709" i="2"/>
  <c r="Q709" i="2" s="1"/>
  <c r="R709" i="2" s="1"/>
  <c r="P701" i="2"/>
  <c r="Q701" i="2" s="1"/>
  <c r="R701" i="2" s="1"/>
  <c r="P693" i="2"/>
  <c r="Q693" i="2" s="1"/>
  <c r="R693" i="2" s="1"/>
  <c r="P685" i="2"/>
  <c r="Q685" i="2" s="1"/>
  <c r="R685" i="2" s="1"/>
  <c r="P677" i="2"/>
  <c r="Q677" i="2" s="1"/>
  <c r="R677" i="2" s="1"/>
  <c r="P669" i="2"/>
  <c r="Q669" i="2" s="1"/>
  <c r="R669" i="2" s="1"/>
  <c r="P661" i="2"/>
  <c r="Q661" i="2" s="1"/>
  <c r="R661" i="2" s="1"/>
  <c r="P653" i="2"/>
  <c r="Q653" i="2" s="1"/>
  <c r="R653" i="2" s="1"/>
  <c r="P645" i="2"/>
  <c r="Q645" i="2" s="1"/>
  <c r="R645" i="2" s="1"/>
  <c r="P637" i="2"/>
  <c r="Q637" i="2" s="1"/>
  <c r="R637" i="2" s="1"/>
  <c r="P629" i="2"/>
  <c r="Q629" i="2" s="1"/>
  <c r="R629" i="2" s="1"/>
  <c r="P621" i="2"/>
  <c r="Q621" i="2" s="1"/>
  <c r="R621" i="2" s="1"/>
  <c r="P613" i="2"/>
  <c r="Q613" i="2" s="1"/>
  <c r="R613" i="2" s="1"/>
  <c r="P605" i="2"/>
  <c r="Q605" i="2" s="1"/>
  <c r="R605" i="2" s="1"/>
  <c r="P597" i="2"/>
  <c r="Q597" i="2" s="1"/>
  <c r="R597" i="2" s="1"/>
  <c r="P589" i="2"/>
  <c r="Q589" i="2" s="1"/>
  <c r="R589" i="2" s="1"/>
  <c r="P581" i="2"/>
  <c r="Q581" i="2" s="1"/>
  <c r="R581" i="2" s="1"/>
  <c r="P573" i="2"/>
  <c r="Q573" i="2" s="1"/>
  <c r="R573" i="2" s="1"/>
  <c r="P565" i="2"/>
  <c r="Q565" i="2" s="1"/>
  <c r="R565" i="2" s="1"/>
  <c r="P557" i="2"/>
  <c r="Q557" i="2" s="1"/>
  <c r="R557" i="2" s="1"/>
  <c r="P549" i="2"/>
  <c r="Q549" i="2" s="1"/>
  <c r="R549" i="2" s="1"/>
  <c r="P541" i="2"/>
  <c r="Q541" i="2" s="1"/>
  <c r="R541" i="2" s="1"/>
  <c r="P533" i="2"/>
  <c r="Q533" i="2" s="1"/>
  <c r="R533" i="2" s="1"/>
  <c r="P525" i="2"/>
  <c r="Q525" i="2" s="1"/>
  <c r="R525" i="2" s="1"/>
  <c r="P517" i="2"/>
  <c r="Q517" i="2" s="1"/>
  <c r="R517" i="2" s="1"/>
  <c r="P509" i="2"/>
  <c r="Q509" i="2" s="1"/>
  <c r="R509" i="2" s="1"/>
  <c r="P501" i="2"/>
  <c r="Q501" i="2" s="1"/>
  <c r="R501" i="2" s="1"/>
  <c r="P493" i="2"/>
  <c r="Q493" i="2" s="1"/>
  <c r="R493" i="2" s="1"/>
  <c r="P485" i="2"/>
  <c r="Q485" i="2" s="1"/>
  <c r="R485" i="2" s="1"/>
  <c r="P477" i="2"/>
  <c r="Q477" i="2" s="1"/>
  <c r="R477" i="2" s="1"/>
  <c r="P469" i="2"/>
  <c r="Q469" i="2" s="1"/>
  <c r="R469" i="2" s="1"/>
  <c r="P461" i="2"/>
  <c r="Q461" i="2" s="1"/>
  <c r="R461" i="2" s="1"/>
  <c r="P453" i="2"/>
  <c r="Q453" i="2" s="1"/>
  <c r="R453" i="2" s="1"/>
  <c r="P445" i="2"/>
  <c r="Q445" i="2" s="1"/>
  <c r="R445" i="2" s="1"/>
  <c r="P437" i="2"/>
  <c r="Q437" i="2" s="1"/>
  <c r="R437" i="2" s="1"/>
  <c r="P429" i="2"/>
  <c r="Q429" i="2" s="1"/>
  <c r="R429" i="2" s="1"/>
  <c r="P421" i="2"/>
  <c r="Q421" i="2" s="1"/>
  <c r="R421" i="2" s="1"/>
  <c r="P413" i="2"/>
  <c r="Q413" i="2" s="1"/>
  <c r="R413" i="2" s="1"/>
  <c r="P405" i="2"/>
  <c r="Q405" i="2" s="1"/>
  <c r="R405" i="2" s="1"/>
  <c r="P397" i="2"/>
  <c r="Q397" i="2" s="1"/>
  <c r="R397" i="2" s="1"/>
  <c r="P389" i="2"/>
  <c r="Q389" i="2" s="1"/>
  <c r="R389" i="2" s="1"/>
  <c r="P381" i="2"/>
  <c r="Q381" i="2" s="1"/>
  <c r="R381" i="2" s="1"/>
  <c r="P373" i="2"/>
  <c r="Q373" i="2" s="1"/>
  <c r="R373" i="2" s="1"/>
  <c r="P365" i="2"/>
  <c r="Q365" i="2" s="1"/>
  <c r="R365" i="2" s="1"/>
  <c r="P357" i="2"/>
  <c r="Q357" i="2" s="1"/>
  <c r="R357" i="2" s="1"/>
  <c r="P349" i="2"/>
  <c r="Q349" i="2" s="1"/>
  <c r="R349" i="2" s="1"/>
  <c r="P341" i="2"/>
  <c r="Q341" i="2" s="1"/>
  <c r="R341" i="2" s="1"/>
  <c r="P333" i="2"/>
  <c r="Q333" i="2" s="1"/>
  <c r="R333" i="2" s="1"/>
  <c r="P325" i="2"/>
  <c r="Q325" i="2" s="1"/>
  <c r="R325" i="2" s="1"/>
  <c r="P317" i="2"/>
  <c r="Q317" i="2" s="1"/>
  <c r="R317" i="2" s="1"/>
  <c r="P309" i="2"/>
  <c r="Q309" i="2" s="1"/>
  <c r="R309" i="2" s="1"/>
  <c r="P301" i="2"/>
  <c r="Q301" i="2" s="1"/>
  <c r="R301" i="2" s="1"/>
  <c r="P293" i="2"/>
  <c r="Q293" i="2" s="1"/>
  <c r="R293" i="2" s="1"/>
  <c r="P285" i="2"/>
  <c r="Q285" i="2" s="1"/>
  <c r="R285" i="2" s="1"/>
  <c r="P277" i="2"/>
  <c r="Q277" i="2" s="1"/>
  <c r="R277" i="2" s="1"/>
  <c r="P269" i="2"/>
  <c r="Q269" i="2" s="1"/>
  <c r="R269" i="2" s="1"/>
  <c r="P261" i="2"/>
  <c r="Q261" i="2" s="1"/>
  <c r="R261" i="2" s="1"/>
  <c r="P253" i="2"/>
  <c r="Q253" i="2" s="1"/>
  <c r="R253" i="2" s="1"/>
  <c r="P975" i="2"/>
  <c r="Q975" i="2" s="1"/>
  <c r="R975" i="2" s="1"/>
  <c r="P959" i="2"/>
  <c r="Q959" i="2" s="1"/>
  <c r="R959" i="2" s="1"/>
  <c r="P951" i="2"/>
  <c r="Q951" i="2" s="1"/>
  <c r="R951" i="2" s="1"/>
  <c r="P943" i="2"/>
  <c r="Q943" i="2" s="1"/>
  <c r="R943" i="2" s="1"/>
  <c r="P935" i="2"/>
  <c r="Q935" i="2" s="1"/>
  <c r="R935" i="2" s="1"/>
  <c r="P919" i="2"/>
  <c r="Q919" i="2" s="1"/>
  <c r="R919" i="2" s="1"/>
  <c r="P903" i="2"/>
  <c r="Q903" i="2" s="1"/>
  <c r="R903" i="2" s="1"/>
  <c r="P895" i="2"/>
  <c r="Q895" i="2" s="1"/>
  <c r="R895" i="2" s="1"/>
  <c r="P887" i="2"/>
  <c r="Q887" i="2" s="1"/>
  <c r="R887" i="2" s="1"/>
  <c r="P879" i="2"/>
  <c r="Q879" i="2" s="1"/>
  <c r="R879" i="2" s="1"/>
  <c r="P871" i="2"/>
  <c r="Q871" i="2" s="1"/>
  <c r="R871" i="2" s="1"/>
  <c r="P863" i="2"/>
  <c r="Q863" i="2" s="1"/>
  <c r="R863" i="2" s="1"/>
  <c r="P847" i="2"/>
  <c r="Q847" i="2" s="1"/>
  <c r="R847" i="2" s="1"/>
  <c r="P831" i="2"/>
  <c r="Q831" i="2" s="1"/>
  <c r="R831" i="2" s="1"/>
  <c r="P823" i="2"/>
  <c r="Q823" i="2" s="1"/>
  <c r="R823" i="2" s="1"/>
  <c r="P815" i="2"/>
  <c r="Q815" i="2" s="1"/>
  <c r="R815" i="2" s="1"/>
  <c r="P807" i="2"/>
  <c r="Q807" i="2" s="1"/>
  <c r="R807" i="2" s="1"/>
  <c r="P791" i="2"/>
  <c r="Q791" i="2" s="1"/>
  <c r="R791" i="2" s="1"/>
  <c r="P775" i="2"/>
  <c r="Q775" i="2" s="1"/>
  <c r="R775" i="2" s="1"/>
  <c r="P767" i="2"/>
  <c r="Q767" i="2" s="1"/>
  <c r="R767" i="2" s="1"/>
  <c r="P759" i="2"/>
  <c r="Q759" i="2" s="1"/>
  <c r="R759" i="2" s="1"/>
  <c r="P751" i="2"/>
  <c r="Q751" i="2" s="1"/>
  <c r="R751" i="2" s="1"/>
  <c r="P743" i="2"/>
  <c r="Q743" i="2" s="1"/>
  <c r="R743" i="2" s="1"/>
  <c r="P735" i="2"/>
  <c r="Q735" i="2" s="1"/>
  <c r="R735" i="2" s="1"/>
  <c r="P727" i="2"/>
  <c r="Q727" i="2" s="1"/>
  <c r="R727" i="2" s="1"/>
  <c r="P719" i="2"/>
  <c r="Q719" i="2" s="1"/>
  <c r="R719" i="2" s="1"/>
  <c r="P711" i="2"/>
  <c r="Q711" i="2" s="1"/>
  <c r="R711" i="2" s="1"/>
  <c r="P703" i="2"/>
  <c r="Q703" i="2" s="1"/>
  <c r="R703" i="2" s="1"/>
  <c r="P695" i="2"/>
  <c r="Q695" i="2" s="1"/>
  <c r="R695" i="2" s="1"/>
  <c r="P687" i="2"/>
  <c r="Q687" i="2" s="1"/>
  <c r="R687" i="2" s="1"/>
  <c r="P679" i="2"/>
  <c r="Q679" i="2" s="1"/>
  <c r="R679" i="2" s="1"/>
  <c r="P671" i="2"/>
  <c r="Q671" i="2" s="1"/>
  <c r="R671" i="2" s="1"/>
  <c r="P663" i="2"/>
  <c r="Q663" i="2" s="1"/>
  <c r="R663" i="2" s="1"/>
  <c r="P655" i="2"/>
  <c r="Q655" i="2" s="1"/>
  <c r="R655" i="2" s="1"/>
  <c r="P647" i="2"/>
  <c r="Q647" i="2" s="1"/>
  <c r="R647" i="2" s="1"/>
  <c r="P639" i="2"/>
  <c r="Q639" i="2" s="1"/>
  <c r="R639" i="2" s="1"/>
  <c r="P631" i="2"/>
  <c r="Q631" i="2" s="1"/>
  <c r="R631" i="2" s="1"/>
  <c r="P623" i="2"/>
  <c r="Q623" i="2" s="1"/>
  <c r="R623" i="2" s="1"/>
  <c r="P615" i="2"/>
  <c r="Q615" i="2" s="1"/>
  <c r="R615" i="2" s="1"/>
  <c r="P607" i="2"/>
  <c r="Q607" i="2" s="1"/>
  <c r="R607" i="2" s="1"/>
  <c r="P599" i="2"/>
  <c r="Q599" i="2" s="1"/>
  <c r="R599" i="2" s="1"/>
  <c r="P591" i="2"/>
  <c r="Q591" i="2" s="1"/>
  <c r="R591" i="2" s="1"/>
  <c r="P583" i="2"/>
  <c r="Q583" i="2" s="1"/>
  <c r="R583" i="2" s="1"/>
  <c r="P575" i="2"/>
  <c r="Q575" i="2" s="1"/>
  <c r="R575" i="2" s="1"/>
  <c r="P567" i="2"/>
  <c r="Q567" i="2" s="1"/>
  <c r="R567" i="2" s="1"/>
  <c r="P559" i="2"/>
  <c r="Q559" i="2" s="1"/>
  <c r="R559" i="2" s="1"/>
  <c r="P551" i="2"/>
  <c r="Q551" i="2" s="1"/>
  <c r="R551" i="2" s="1"/>
  <c r="P543" i="2"/>
  <c r="Q543" i="2" s="1"/>
  <c r="R543" i="2" s="1"/>
  <c r="P535" i="2"/>
  <c r="Q535" i="2" s="1"/>
  <c r="R535" i="2" s="1"/>
  <c r="P527" i="2"/>
  <c r="Q527" i="2" s="1"/>
  <c r="R527" i="2" s="1"/>
  <c r="P519" i="2"/>
  <c r="Q519" i="2" s="1"/>
  <c r="R519" i="2" s="1"/>
  <c r="P511" i="2"/>
  <c r="Q511" i="2" s="1"/>
  <c r="R511" i="2" s="1"/>
  <c r="P503" i="2"/>
  <c r="Q503" i="2" s="1"/>
  <c r="R503" i="2" s="1"/>
  <c r="P495" i="2"/>
  <c r="Q495" i="2" s="1"/>
  <c r="R495" i="2" s="1"/>
  <c r="P487" i="2"/>
  <c r="Q487" i="2" s="1"/>
  <c r="R487" i="2" s="1"/>
  <c r="P479" i="2"/>
  <c r="Q479" i="2" s="1"/>
  <c r="R479" i="2" s="1"/>
  <c r="P471" i="2"/>
  <c r="Q471" i="2" s="1"/>
  <c r="R471" i="2" s="1"/>
  <c r="P463" i="2"/>
  <c r="Q463" i="2" s="1"/>
  <c r="R463" i="2" s="1"/>
  <c r="P455" i="2"/>
  <c r="Q455" i="2" s="1"/>
  <c r="R455" i="2" s="1"/>
  <c r="P447" i="2"/>
  <c r="Q447" i="2" s="1"/>
  <c r="R447" i="2" s="1"/>
  <c r="P439" i="2"/>
  <c r="Q439" i="2" s="1"/>
  <c r="R439" i="2" s="1"/>
  <c r="P431" i="2"/>
  <c r="Q431" i="2" s="1"/>
  <c r="R431" i="2" s="1"/>
  <c r="P423" i="2"/>
  <c r="Q423" i="2" s="1"/>
  <c r="R423" i="2" s="1"/>
  <c r="P415" i="2"/>
  <c r="Q415" i="2" s="1"/>
  <c r="R415" i="2" s="1"/>
  <c r="P407" i="2"/>
  <c r="Q407" i="2" s="1"/>
  <c r="R407" i="2" s="1"/>
  <c r="P399" i="2"/>
  <c r="Q399" i="2" s="1"/>
  <c r="R399" i="2" s="1"/>
  <c r="P391" i="2"/>
  <c r="Q391" i="2" s="1"/>
  <c r="R391" i="2" s="1"/>
  <c r="P383" i="2"/>
  <c r="Q383" i="2" s="1"/>
  <c r="R383" i="2" s="1"/>
  <c r="P375" i="2"/>
  <c r="Q375" i="2" s="1"/>
  <c r="R375" i="2" s="1"/>
  <c r="P367" i="2"/>
  <c r="Q367" i="2" s="1"/>
  <c r="R367" i="2" s="1"/>
  <c r="P359" i="2"/>
  <c r="Q359" i="2" s="1"/>
  <c r="R359" i="2" s="1"/>
  <c r="P351" i="2"/>
  <c r="Q351" i="2" s="1"/>
  <c r="R351" i="2" s="1"/>
  <c r="P343" i="2"/>
  <c r="Q343" i="2" s="1"/>
  <c r="R343" i="2" s="1"/>
  <c r="P335" i="2"/>
  <c r="Q335" i="2" s="1"/>
  <c r="R335" i="2" s="1"/>
  <c r="P327" i="2"/>
  <c r="Q327" i="2" s="1"/>
  <c r="R327" i="2" s="1"/>
  <c r="P319" i="2"/>
  <c r="Q319" i="2" s="1"/>
  <c r="R319" i="2" s="1"/>
  <c r="P311" i="2"/>
  <c r="Q311" i="2" s="1"/>
  <c r="R311" i="2" s="1"/>
  <c r="P303" i="2"/>
  <c r="Q303" i="2" s="1"/>
  <c r="R303" i="2" s="1"/>
  <c r="P295" i="2"/>
  <c r="Q295" i="2" s="1"/>
  <c r="R295" i="2" s="1"/>
  <c r="P287" i="2"/>
  <c r="Q287" i="2" s="1"/>
  <c r="R287" i="2" s="1"/>
  <c r="P279" i="2"/>
  <c r="Q279" i="2" s="1"/>
  <c r="R279" i="2" s="1"/>
  <c r="P271" i="2"/>
  <c r="Q271" i="2" s="1"/>
  <c r="R271" i="2" s="1"/>
  <c r="P263" i="2"/>
  <c r="Q263" i="2" s="1"/>
  <c r="R263" i="2" s="1"/>
  <c r="P255" i="2"/>
  <c r="Q255" i="2" s="1"/>
  <c r="R255" i="2" s="1"/>
  <c r="P247" i="2"/>
  <c r="Q247" i="2" s="1"/>
  <c r="R247" i="2" s="1"/>
  <c r="P239" i="2"/>
  <c r="Q239" i="2" s="1"/>
  <c r="R239" i="2" s="1"/>
  <c r="P231" i="2"/>
  <c r="Q231" i="2" s="1"/>
  <c r="R231" i="2" s="1"/>
  <c r="P223" i="2"/>
  <c r="Q223" i="2" s="1"/>
  <c r="R223" i="2" s="1"/>
  <c r="P215" i="2"/>
  <c r="Q215" i="2" s="1"/>
  <c r="R215" i="2" s="1"/>
  <c r="P207" i="2"/>
  <c r="Q207" i="2" s="1"/>
  <c r="R207" i="2" s="1"/>
  <c r="P199" i="2"/>
  <c r="Q199" i="2" s="1"/>
  <c r="R199" i="2" s="1"/>
  <c r="P191" i="2"/>
  <c r="Q191" i="2" s="1"/>
  <c r="R191" i="2" s="1"/>
  <c r="P183" i="2"/>
  <c r="Q183" i="2" s="1"/>
  <c r="R183" i="2" s="1"/>
  <c r="P175" i="2"/>
  <c r="Q175" i="2" s="1"/>
  <c r="R175" i="2" s="1"/>
  <c r="P167" i="2"/>
  <c r="Q167" i="2" s="1"/>
  <c r="R167" i="2" s="1"/>
  <c r="P159" i="2"/>
  <c r="Q159" i="2" s="1"/>
  <c r="R159" i="2" s="1"/>
  <c r="P151" i="2"/>
  <c r="Q151" i="2" s="1"/>
  <c r="R151" i="2" s="1"/>
  <c r="P143" i="2"/>
  <c r="Q143" i="2" s="1"/>
  <c r="R143" i="2" s="1"/>
  <c r="P135" i="2"/>
  <c r="Q135" i="2" s="1"/>
  <c r="R135" i="2" s="1"/>
  <c r="P127" i="2"/>
  <c r="Q127" i="2" s="1"/>
  <c r="R127" i="2" s="1"/>
  <c r="P119" i="2"/>
  <c r="Q119" i="2" s="1"/>
  <c r="R119" i="2" s="1"/>
  <c r="P111" i="2"/>
  <c r="Q111" i="2" s="1"/>
  <c r="R111" i="2" s="1"/>
  <c r="P103" i="2"/>
  <c r="Q103" i="2" s="1"/>
  <c r="R103" i="2" s="1"/>
  <c r="P95" i="2"/>
  <c r="Q95" i="2" s="1"/>
  <c r="R95" i="2" s="1"/>
  <c r="P87" i="2"/>
  <c r="Q87" i="2" s="1"/>
  <c r="R87" i="2" s="1"/>
  <c r="P79" i="2"/>
  <c r="Q79" i="2" s="1"/>
  <c r="R79" i="2" s="1"/>
  <c r="P71" i="2"/>
  <c r="Q71" i="2" s="1"/>
  <c r="R71" i="2" s="1"/>
  <c r="P63" i="2"/>
  <c r="Q63" i="2" s="1"/>
  <c r="R63" i="2" s="1"/>
  <c r="P55" i="2"/>
  <c r="Q55" i="2" s="1"/>
  <c r="R55" i="2" s="1"/>
  <c r="P47" i="2"/>
  <c r="Q47" i="2" s="1"/>
  <c r="R47" i="2" s="1"/>
  <c r="P39" i="2"/>
  <c r="Q39" i="2" s="1"/>
  <c r="R39" i="2" s="1"/>
  <c r="P31" i="2"/>
  <c r="Q31" i="2" s="1"/>
  <c r="R31" i="2" s="1"/>
  <c r="P23" i="2"/>
  <c r="Q23" i="2" s="1"/>
  <c r="R23" i="2" s="1"/>
  <c r="P15" i="2"/>
  <c r="Q15" i="2" s="1"/>
  <c r="R15" i="2" s="1"/>
  <c r="P238" i="2"/>
  <c r="Q238" i="2" s="1"/>
  <c r="R238" i="2" s="1"/>
  <c r="P230" i="2"/>
  <c r="Q230" i="2" s="1"/>
  <c r="R230" i="2" s="1"/>
  <c r="P222" i="2"/>
  <c r="Q222" i="2" s="1"/>
  <c r="R222" i="2" s="1"/>
  <c r="P214" i="2"/>
  <c r="Q214" i="2" s="1"/>
  <c r="R214" i="2" s="1"/>
  <c r="P206" i="2"/>
  <c r="Q206" i="2" s="1"/>
  <c r="R206" i="2" s="1"/>
  <c r="P198" i="2"/>
  <c r="Q198" i="2" s="1"/>
  <c r="R198" i="2" s="1"/>
  <c r="P190" i="2"/>
  <c r="Q190" i="2" s="1"/>
  <c r="R190" i="2" s="1"/>
  <c r="P182" i="2"/>
  <c r="Q182" i="2" s="1"/>
  <c r="R182" i="2" s="1"/>
  <c r="P174" i="2"/>
  <c r="Q174" i="2" s="1"/>
  <c r="R174" i="2" s="1"/>
  <c r="P166" i="2"/>
  <c r="Q166" i="2" s="1"/>
  <c r="R166" i="2" s="1"/>
  <c r="P158" i="2"/>
  <c r="Q158" i="2" s="1"/>
  <c r="R158" i="2" s="1"/>
  <c r="P150" i="2"/>
  <c r="Q150" i="2" s="1"/>
  <c r="R150" i="2" s="1"/>
  <c r="P142" i="2"/>
  <c r="Q142" i="2" s="1"/>
  <c r="R142" i="2" s="1"/>
  <c r="P134" i="2"/>
  <c r="Q134" i="2" s="1"/>
  <c r="R134" i="2" s="1"/>
  <c r="P126" i="2"/>
  <c r="Q126" i="2" s="1"/>
  <c r="R126" i="2" s="1"/>
  <c r="P118" i="2"/>
  <c r="Q118" i="2" s="1"/>
  <c r="R118" i="2" s="1"/>
  <c r="P110" i="2"/>
  <c r="Q110" i="2" s="1"/>
  <c r="R110" i="2" s="1"/>
  <c r="P102" i="2"/>
  <c r="Q102" i="2" s="1"/>
  <c r="R102" i="2" s="1"/>
  <c r="P94" i="2"/>
  <c r="Q94" i="2" s="1"/>
  <c r="R94" i="2" s="1"/>
  <c r="P86" i="2"/>
  <c r="Q86" i="2" s="1"/>
  <c r="R86" i="2" s="1"/>
  <c r="P78" i="2"/>
  <c r="Q78" i="2" s="1"/>
  <c r="R78" i="2" s="1"/>
  <c r="P70" i="2"/>
  <c r="Q70" i="2" s="1"/>
  <c r="R70" i="2" s="1"/>
  <c r="P62" i="2"/>
  <c r="Q62" i="2" s="1"/>
  <c r="R62" i="2" s="1"/>
  <c r="P54" i="2"/>
  <c r="Q54" i="2" s="1"/>
  <c r="R54" i="2" s="1"/>
  <c r="P46" i="2"/>
  <c r="Q46" i="2" s="1"/>
  <c r="R46" i="2" s="1"/>
  <c r="P38" i="2"/>
  <c r="Q38" i="2" s="1"/>
  <c r="R38" i="2" s="1"/>
  <c r="P30" i="2"/>
  <c r="Q30" i="2" s="1"/>
  <c r="R30" i="2" s="1"/>
  <c r="P22" i="2"/>
  <c r="Q22" i="2" s="1"/>
  <c r="R22" i="2" s="1"/>
  <c r="P14" i="2"/>
  <c r="Q14" i="2" s="1"/>
  <c r="R14" i="2" s="1"/>
  <c r="P245" i="2"/>
  <c r="Q245" i="2" s="1"/>
  <c r="R245" i="2" s="1"/>
  <c r="P237" i="2"/>
  <c r="Q237" i="2" s="1"/>
  <c r="R237" i="2" s="1"/>
  <c r="P229" i="2"/>
  <c r="Q229" i="2" s="1"/>
  <c r="R229" i="2" s="1"/>
  <c r="P221" i="2"/>
  <c r="Q221" i="2" s="1"/>
  <c r="R221" i="2" s="1"/>
  <c r="P213" i="2"/>
  <c r="Q213" i="2" s="1"/>
  <c r="R213" i="2" s="1"/>
  <c r="P205" i="2"/>
  <c r="Q205" i="2" s="1"/>
  <c r="R205" i="2" s="1"/>
  <c r="P197" i="2"/>
  <c r="Q197" i="2" s="1"/>
  <c r="R197" i="2" s="1"/>
  <c r="P189" i="2"/>
  <c r="Q189" i="2" s="1"/>
  <c r="R189" i="2" s="1"/>
  <c r="P181" i="2"/>
  <c r="Q181" i="2" s="1"/>
  <c r="R181" i="2" s="1"/>
  <c r="P173" i="2"/>
  <c r="Q173" i="2" s="1"/>
  <c r="R173" i="2" s="1"/>
  <c r="P165" i="2"/>
  <c r="Q165" i="2" s="1"/>
  <c r="R165" i="2" s="1"/>
  <c r="P157" i="2"/>
  <c r="Q157" i="2" s="1"/>
  <c r="R157" i="2" s="1"/>
  <c r="P149" i="2"/>
  <c r="Q149" i="2" s="1"/>
  <c r="R149" i="2" s="1"/>
  <c r="P141" i="2"/>
  <c r="Q141" i="2" s="1"/>
  <c r="R141" i="2" s="1"/>
  <c r="P133" i="2"/>
  <c r="Q133" i="2" s="1"/>
  <c r="R133" i="2" s="1"/>
  <c r="P125" i="2"/>
  <c r="Q125" i="2" s="1"/>
  <c r="R125" i="2" s="1"/>
  <c r="P117" i="2"/>
  <c r="Q117" i="2" s="1"/>
  <c r="R117" i="2" s="1"/>
  <c r="P109" i="2"/>
  <c r="Q109" i="2" s="1"/>
  <c r="R109" i="2" s="1"/>
  <c r="P101" i="2"/>
  <c r="Q101" i="2" s="1"/>
  <c r="R101" i="2" s="1"/>
  <c r="P93" i="2"/>
  <c r="Q93" i="2" s="1"/>
  <c r="R93" i="2" s="1"/>
  <c r="P85" i="2"/>
  <c r="Q85" i="2" s="1"/>
  <c r="R85" i="2" s="1"/>
  <c r="P77" i="2"/>
  <c r="Q77" i="2" s="1"/>
  <c r="R77" i="2" s="1"/>
  <c r="P69" i="2"/>
  <c r="Q69" i="2" s="1"/>
  <c r="R69" i="2" s="1"/>
  <c r="P61" i="2"/>
  <c r="Q61" i="2" s="1"/>
  <c r="R61" i="2" s="1"/>
  <c r="P53" i="2"/>
  <c r="Q53" i="2" s="1"/>
  <c r="R53" i="2" s="1"/>
  <c r="P45" i="2"/>
  <c r="Q45" i="2" s="1"/>
  <c r="R45" i="2" s="1"/>
  <c r="P37" i="2"/>
  <c r="Q37" i="2" s="1"/>
  <c r="R37" i="2" s="1"/>
  <c r="P29" i="2"/>
  <c r="Q29" i="2" s="1"/>
  <c r="R29" i="2" s="1"/>
  <c r="P21" i="2"/>
  <c r="Q21" i="2" s="1"/>
  <c r="R21" i="2" s="1"/>
  <c r="P13" i="2"/>
  <c r="Q13" i="2" s="1"/>
  <c r="R13" i="2" s="1"/>
  <c r="P276" i="2"/>
  <c r="Q276" i="2" s="1"/>
  <c r="R276" i="2" s="1"/>
  <c r="P268" i="2"/>
  <c r="Q268" i="2" s="1"/>
  <c r="R268" i="2" s="1"/>
  <c r="P260" i="2"/>
  <c r="Q260" i="2" s="1"/>
  <c r="R260" i="2" s="1"/>
  <c r="P244" i="2"/>
  <c r="Q244" i="2" s="1"/>
  <c r="R244" i="2" s="1"/>
  <c r="P236" i="2"/>
  <c r="Q236" i="2" s="1"/>
  <c r="R236" i="2" s="1"/>
  <c r="P228" i="2"/>
  <c r="Q228" i="2" s="1"/>
  <c r="R228" i="2" s="1"/>
  <c r="P212" i="2"/>
  <c r="Q212" i="2" s="1"/>
  <c r="R212" i="2" s="1"/>
  <c r="P204" i="2"/>
  <c r="Q204" i="2" s="1"/>
  <c r="R204" i="2" s="1"/>
  <c r="P196" i="2"/>
  <c r="Q196" i="2" s="1"/>
  <c r="R196" i="2" s="1"/>
  <c r="P180" i="2"/>
  <c r="Q180" i="2" s="1"/>
  <c r="R180" i="2" s="1"/>
  <c r="P172" i="2"/>
  <c r="Q172" i="2" s="1"/>
  <c r="R172" i="2" s="1"/>
  <c r="P164" i="2"/>
  <c r="Q164" i="2" s="1"/>
  <c r="R164" i="2" s="1"/>
  <c r="P148" i="2"/>
  <c r="Q148" i="2" s="1"/>
  <c r="R148" i="2" s="1"/>
  <c r="P140" i="2"/>
  <c r="Q140" i="2" s="1"/>
  <c r="R140" i="2" s="1"/>
  <c r="P132" i="2"/>
  <c r="Q132" i="2" s="1"/>
  <c r="R132" i="2" s="1"/>
  <c r="P116" i="2"/>
  <c r="Q116" i="2" s="1"/>
  <c r="R116" i="2" s="1"/>
  <c r="P108" i="2"/>
  <c r="Q108" i="2" s="1"/>
  <c r="R108" i="2" s="1"/>
  <c r="P100" i="2"/>
  <c r="Q100" i="2" s="1"/>
  <c r="R100" i="2" s="1"/>
  <c r="P84" i="2"/>
  <c r="Q84" i="2" s="1"/>
  <c r="R84" i="2" s="1"/>
  <c r="P76" i="2"/>
  <c r="Q76" i="2" s="1"/>
  <c r="R76" i="2" s="1"/>
  <c r="P68" i="2"/>
  <c r="Q68" i="2" s="1"/>
  <c r="R68" i="2" s="1"/>
  <c r="P52" i="2"/>
  <c r="Q52" i="2" s="1"/>
  <c r="R52" i="2" s="1"/>
  <c r="P44" i="2"/>
  <c r="Q44" i="2" s="1"/>
  <c r="R44" i="2" s="1"/>
  <c r="P36" i="2"/>
  <c r="Q36" i="2" s="1"/>
  <c r="R36" i="2" s="1"/>
  <c r="P20" i="2"/>
  <c r="Q20" i="2" s="1"/>
  <c r="R20" i="2" s="1"/>
  <c r="P12" i="2"/>
  <c r="Q12" i="2" s="1"/>
  <c r="R12" i="2" s="1"/>
  <c r="P539" i="2"/>
  <c r="Q539" i="2" s="1"/>
  <c r="R539" i="2" s="1"/>
  <c r="P531" i="2"/>
  <c r="Q531" i="2" s="1"/>
  <c r="R531" i="2" s="1"/>
  <c r="P523" i="2"/>
  <c r="Q523" i="2" s="1"/>
  <c r="R523" i="2" s="1"/>
  <c r="P507" i="2"/>
  <c r="Q507" i="2" s="1"/>
  <c r="R507" i="2" s="1"/>
  <c r="P499" i="2"/>
  <c r="Q499" i="2" s="1"/>
  <c r="R499" i="2" s="1"/>
  <c r="P491" i="2"/>
  <c r="Q491" i="2" s="1"/>
  <c r="R491" i="2" s="1"/>
  <c r="P475" i="2"/>
  <c r="Q475" i="2" s="1"/>
  <c r="R475" i="2" s="1"/>
  <c r="P467" i="2"/>
  <c r="Q467" i="2" s="1"/>
  <c r="R467" i="2" s="1"/>
  <c r="P459" i="2"/>
  <c r="Q459" i="2" s="1"/>
  <c r="R459" i="2" s="1"/>
  <c r="P443" i="2"/>
  <c r="Q443" i="2" s="1"/>
  <c r="R443" i="2" s="1"/>
  <c r="P435" i="2"/>
  <c r="Q435" i="2" s="1"/>
  <c r="R435" i="2" s="1"/>
  <c r="P427" i="2"/>
  <c r="Q427" i="2" s="1"/>
  <c r="R427" i="2" s="1"/>
  <c r="P411" i="2"/>
  <c r="Q411" i="2" s="1"/>
  <c r="R411" i="2" s="1"/>
  <c r="P403" i="2"/>
  <c r="Q403" i="2" s="1"/>
  <c r="R403" i="2" s="1"/>
  <c r="P371" i="2"/>
  <c r="Q371" i="2" s="1"/>
  <c r="R371" i="2" s="1"/>
  <c r="P339" i="2"/>
  <c r="Q339" i="2" s="1"/>
  <c r="R339" i="2" s="1"/>
  <c r="P307" i="2"/>
  <c r="Q307" i="2" s="1"/>
  <c r="R307" i="2" s="1"/>
  <c r="P275" i="2"/>
  <c r="Q275" i="2" s="1"/>
  <c r="R275" i="2" s="1"/>
  <c r="P243" i="2"/>
  <c r="Q243" i="2" s="1"/>
  <c r="R243" i="2" s="1"/>
  <c r="P211" i="2"/>
  <c r="Q211" i="2" s="1"/>
  <c r="R211" i="2" s="1"/>
  <c r="P179" i="2"/>
  <c r="Q179" i="2" s="1"/>
  <c r="R179" i="2" s="1"/>
  <c r="P147" i="2"/>
  <c r="Q147" i="2" s="1"/>
  <c r="R147" i="2" s="1"/>
  <c r="P115" i="2"/>
  <c r="Q115" i="2" s="1"/>
  <c r="R115" i="2" s="1"/>
  <c r="P83" i="2"/>
  <c r="Q83" i="2" s="1"/>
  <c r="R83" i="2" s="1"/>
  <c r="P51" i="2"/>
  <c r="Q51" i="2" s="1"/>
  <c r="R51" i="2" s="1"/>
  <c r="P19" i="2"/>
  <c r="Q19" i="2" s="1"/>
  <c r="R19" i="2" s="1"/>
  <c r="P978" i="2"/>
  <c r="Q978" i="2" s="1"/>
  <c r="R978" i="2" s="1"/>
  <c r="P970" i="2"/>
  <c r="Q970" i="2" s="1"/>
  <c r="R970" i="2" s="1"/>
  <c r="P962" i="2"/>
  <c r="Q962" i="2" s="1"/>
  <c r="R962" i="2" s="1"/>
  <c r="P954" i="2"/>
  <c r="Q954" i="2" s="1"/>
  <c r="R954" i="2" s="1"/>
  <c r="P938" i="2"/>
  <c r="Q938" i="2" s="1"/>
  <c r="R938" i="2" s="1"/>
  <c r="P922" i="2"/>
  <c r="Q922" i="2" s="1"/>
  <c r="R922" i="2" s="1"/>
  <c r="P914" i="2"/>
  <c r="Q914" i="2" s="1"/>
  <c r="R914" i="2" s="1"/>
  <c r="P906" i="2"/>
  <c r="Q906" i="2" s="1"/>
  <c r="R906" i="2" s="1"/>
  <c r="P898" i="2"/>
  <c r="Q898" i="2" s="1"/>
  <c r="R898" i="2" s="1"/>
  <c r="P882" i="2"/>
  <c r="Q882" i="2" s="1"/>
  <c r="R882" i="2" s="1"/>
  <c r="P866" i="2"/>
  <c r="Q866" i="2" s="1"/>
  <c r="R866" i="2" s="1"/>
  <c r="P858" i="2"/>
  <c r="Q858" i="2" s="1"/>
  <c r="R858" i="2" s="1"/>
  <c r="P850" i="2"/>
  <c r="Q850" i="2" s="1"/>
  <c r="R850" i="2" s="1"/>
  <c r="P842" i="2"/>
  <c r="Q842" i="2" s="1"/>
  <c r="R842" i="2" s="1"/>
  <c r="P834" i="2"/>
  <c r="Q834" i="2" s="1"/>
  <c r="R834" i="2" s="1"/>
  <c r="P826" i="2"/>
  <c r="Q826" i="2" s="1"/>
  <c r="R826" i="2" s="1"/>
  <c r="P810" i="2"/>
  <c r="Q810" i="2" s="1"/>
  <c r="R810" i="2" s="1"/>
  <c r="P794" i="2"/>
  <c r="Q794" i="2" s="1"/>
  <c r="R794" i="2" s="1"/>
  <c r="P786" i="2"/>
  <c r="Q786" i="2" s="1"/>
  <c r="R786" i="2" s="1"/>
  <c r="P778" i="2"/>
  <c r="Q778" i="2" s="1"/>
  <c r="R778" i="2" s="1"/>
  <c r="P770" i="2"/>
  <c r="Q770" i="2" s="1"/>
  <c r="R770" i="2" s="1"/>
  <c r="P754" i="2"/>
  <c r="Q754" i="2" s="1"/>
  <c r="R754" i="2" s="1"/>
  <c r="P746" i="2"/>
  <c r="Q746" i="2" s="1"/>
  <c r="R746" i="2" s="1"/>
  <c r="P738" i="2"/>
  <c r="Q738" i="2" s="1"/>
  <c r="R738" i="2" s="1"/>
  <c r="P730" i="2"/>
  <c r="Q730" i="2" s="1"/>
  <c r="R730" i="2" s="1"/>
  <c r="P714" i="2"/>
  <c r="Q714" i="2" s="1"/>
  <c r="R714" i="2" s="1"/>
  <c r="P706" i="2"/>
  <c r="Q706" i="2" s="1"/>
  <c r="R706" i="2" s="1"/>
  <c r="P690" i="2"/>
  <c r="Q690" i="2" s="1"/>
  <c r="R690" i="2" s="1"/>
  <c r="P682" i="2"/>
  <c r="Q682" i="2" s="1"/>
  <c r="R682" i="2" s="1"/>
  <c r="P666" i="2"/>
  <c r="Q666" i="2" s="1"/>
  <c r="R666" i="2" s="1"/>
  <c r="P658" i="2"/>
  <c r="Q658" i="2" s="1"/>
  <c r="R658" i="2" s="1"/>
  <c r="P650" i="2"/>
  <c r="Q650" i="2" s="1"/>
  <c r="R650" i="2" s="1"/>
  <c r="P634" i="2"/>
  <c r="Q634" i="2" s="1"/>
  <c r="R634" i="2" s="1"/>
  <c r="P626" i="2"/>
  <c r="Q626" i="2" s="1"/>
  <c r="R626" i="2" s="1"/>
  <c r="P618" i="2"/>
  <c r="Q618" i="2" s="1"/>
  <c r="R618" i="2" s="1"/>
  <c r="P602" i="2"/>
  <c r="Q602" i="2" s="1"/>
  <c r="R602" i="2" s="1"/>
  <c r="P594" i="2"/>
  <c r="Q594" i="2" s="1"/>
  <c r="R594" i="2" s="1"/>
  <c r="P586" i="2"/>
  <c r="Q586" i="2" s="1"/>
  <c r="R586" i="2" s="1"/>
  <c r="P570" i="2"/>
  <c r="Q570" i="2" s="1"/>
  <c r="R570" i="2" s="1"/>
  <c r="P562" i="2"/>
  <c r="Q562" i="2" s="1"/>
  <c r="R562" i="2" s="1"/>
  <c r="P554" i="2"/>
  <c r="Q554" i="2" s="1"/>
  <c r="R554" i="2" s="1"/>
  <c r="P538" i="2"/>
  <c r="Q538" i="2" s="1"/>
  <c r="R538" i="2" s="1"/>
  <c r="P530" i="2"/>
  <c r="Q530" i="2" s="1"/>
  <c r="R530" i="2" s="1"/>
  <c r="P522" i="2"/>
  <c r="Q522" i="2" s="1"/>
  <c r="R522" i="2" s="1"/>
  <c r="P506" i="2"/>
  <c r="Q506" i="2" s="1"/>
  <c r="R506" i="2" s="1"/>
  <c r="P498" i="2"/>
  <c r="Q498" i="2" s="1"/>
  <c r="R498" i="2" s="1"/>
  <c r="P490" i="2"/>
  <c r="Q490" i="2" s="1"/>
  <c r="R490" i="2" s="1"/>
  <c r="P474" i="2"/>
  <c r="Q474" i="2" s="1"/>
  <c r="R474" i="2" s="1"/>
  <c r="P466" i="2"/>
  <c r="Q466" i="2" s="1"/>
  <c r="R466" i="2" s="1"/>
  <c r="P458" i="2"/>
  <c r="Q458" i="2" s="1"/>
  <c r="R458" i="2" s="1"/>
  <c r="P442" i="2"/>
  <c r="Q442" i="2" s="1"/>
  <c r="R442" i="2" s="1"/>
  <c r="P434" i="2"/>
  <c r="Q434" i="2" s="1"/>
  <c r="R434" i="2" s="1"/>
  <c r="P426" i="2"/>
  <c r="Q426" i="2" s="1"/>
  <c r="R426" i="2" s="1"/>
  <c r="P410" i="2"/>
  <c r="Q410" i="2" s="1"/>
  <c r="R410" i="2" s="1"/>
  <c r="P402" i="2"/>
  <c r="Q402" i="2" s="1"/>
  <c r="R402" i="2" s="1"/>
  <c r="P370" i="2"/>
  <c r="Q370" i="2" s="1"/>
  <c r="R370" i="2" s="1"/>
  <c r="P338" i="2"/>
  <c r="Q338" i="2" s="1"/>
  <c r="R338" i="2" s="1"/>
  <c r="P306" i="2"/>
  <c r="Q306" i="2" s="1"/>
  <c r="R306" i="2" s="1"/>
  <c r="P274" i="2"/>
  <c r="Q274" i="2" s="1"/>
  <c r="R274" i="2" s="1"/>
  <c r="P242" i="2"/>
  <c r="Q242" i="2" s="1"/>
  <c r="R242" i="2" s="1"/>
  <c r="P210" i="2"/>
  <c r="Q210" i="2" s="1"/>
  <c r="R210" i="2" s="1"/>
  <c r="P178" i="2"/>
  <c r="Q178" i="2" s="1"/>
  <c r="R178" i="2" s="1"/>
  <c r="P146" i="2"/>
  <c r="Q146" i="2" s="1"/>
  <c r="R146" i="2" s="1"/>
  <c r="P114" i="2"/>
  <c r="Q114" i="2" s="1"/>
  <c r="R114" i="2" s="1"/>
  <c r="P82" i="2"/>
  <c r="Q82" i="2" s="1"/>
  <c r="R82" i="2" s="1"/>
  <c r="P50" i="2"/>
  <c r="Q50" i="2" s="1"/>
  <c r="R50" i="2" s="1"/>
  <c r="P18" i="2"/>
  <c r="Q18" i="2" s="1"/>
  <c r="R18" i="2" s="1"/>
  <c r="P937" i="2"/>
  <c r="Q937" i="2" s="1"/>
  <c r="R937" i="2" s="1"/>
  <c r="P921" i="2"/>
  <c r="Q921" i="2" s="1"/>
  <c r="R921" i="2" s="1"/>
  <c r="P881" i="2"/>
  <c r="Q881" i="2" s="1"/>
  <c r="R881" i="2" s="1"/>
  <c r="P865" i="2"/>
  <c r="Q865" i="2" s="1"/>
  <c r="R865" i="2" s="1"/>
  <c r="P809" i="2"/>
  <c r="Q809" i="2" s="1"/>
  <c r="R809" i="2" s="1"/>
  <c r="P793" i="2"/>
  <c r="Q793" i="2" s="1"/>
  <c r="R793" i="2" s="1"/>
  <c r="P753" i="2"/>
  <c r="Q753" i="2" s="1"/>
  <c r="R753" i="2" s="1"/>
  <c r="P729" i="2"/>
  <c r="Q729" i="2" s="1"/>
  <c r="R729" i="2" s="1"/>
  <c r="P689" i="2"/>
  <c r="Q689" i="2" s="1"/>
  <c r="R689" i="2" s="1"/>
  <c r="P657" i="2"/>
  <c r="Q657" i="2" s="1"/>
  <c r="R657" i="2" s="1"/>
  <c r="P625" i="2"/>
  <c r="Q625" i="2" s="1"/>
  <c r="R625" i="2" s="1"/>
  <c r="P593" i="2"/>
  <c r="Q593" i="2" s="1"/>
  <c r="R593" i="2" s="1"/>
  <c r="P561" i="2"/>
  <c r="Q561" i="2" s="1"/>
  <c r="R561" i="2" s="1"/>
  <c r="P529" i="2"/>
  <c r="Q529" i="2" s="1"/>
  <c r="R529" i="2" s="1"/>
  <c r="P497" i="2"/>
  <c r="Q497" i="2" s="1"/>
  <c r="R497" i="2" s="1"/>
  <c r="P465" i="2"/>
  <c r="Q465" i="2" s="1"/>
  <c r="R465" i="2" s="1"/>
  <c r="P433" i="2"/>
  <c r="Q433" i="2" s="1"/>
  <c r="R433" i="2" s="1"/>
  <c r="P401" i="2"/>
  <c r="Q401" i="2" s="1"/>
  <c r="R401" i="2" s="1"/>
  <c r="P369" i="2"/>
  <c r="Q369" i="2" s="1"/>
  <c r="R369" i="2" s="1"/>
  <c r="P337" i="2"/>
  <c r="Q337" i="2" s="1"/>
  <c r="R337" i="2" s="1"/>
  <c r="P305" i="2"/>
  <c r="Q305" i="2" s="1"/>
  <c r="R305" i="2" s="1"/>
  <c r="P273" i="2"/>
  <c r="Q273" i="2" s="1"/>
  <c r="R273" i="2" s="1"/>
  <c r="P241" i="2"/>
  <c r="Q241" i="2" s="1"/>
  <c r="R241" i="2" s="1"/>
  <c r="P209" i="2"/>
  <c r="Q209" i="2" s="1"/>
  <c r="R209" i="2" s="1"/>
  <c r="P177" i="2"/>
  <c r="Q177" i="2" s="1"/>
  <c r="R177" i="2" s="1"/>
  <c r="P145" i="2"/>
  <c r="Q145" i="2" s="1"/>
  <c r="R145" i="2" s="1"/>
  <c r="P113" i="2"/>
  <c r="Q113" i="2" s="1"/>
  <c r="R113" i="2" s="1"/>
  <c r="P81" i="2"/>
  <c r="Q81" i="2" s="1"/>
  <c r="R81" i="2" s="1"/>
  <c r="P49" i="2"/>
  <c r="Q49" i="2" s="1"/>
  <c r="R49" i="2" s="1"/>
  <c r="P17" i="2"/>
  <c r="Q17" i="2" s="1"/>
  <c r="R17" i="2" s="1"/>
  <c r="P976" i="2"/>
  <c r="Q976" i="2" s="1"/>
  <c r="R976" i="2" s="1"/>
  <c r="P968" i="2"/>
  <c r="Q968" i="2" s="1"/>
  <c r="R968" i="2" s="1"/>
  <c r="P960" i="2"/>
  <c r="Q960" i="2" s="1"/>
  <c r="R960" i="2" s="1"/>
  <c r="P952" i="2"/>
  <c r="Q952" i="2" s="1"/>
  <c r="R952" i="2" s="1"/>
  <c r="P944" i="2"/>
  <c r="Q944" i="2" s="1"/>
  <c r="R944" i="2" s="1"/>
  <c r="P936" i="2"/>
  <c r="Q936" i="2" s="1"/>
  <c r="R936" i="2" s="1"/>
  <c r="P920" i="2"/>
  <c r="Q920" i="2" s="1"/>
  <c r="R920" i="2" s="1"/>
  <c r="P904" i="2"/>
  <c r="Q904" i="2" s="1"/>
  <c r="R904" i="2" s="1"/>
  <c r="P896" i="2"/>
  <c r="Q896" i="2" s="1"/>
  <c r="R896" i="2" s="1"/>
  <c r="P888" i="2"/>
  <c r="Q888" i="2" s="1"/>
  <c r="R888" i="2" s="1"/>
  <c r="P880" i="2"/>
  <c r="Q880" i="2" s="1"/>
  <c r="R880" i="2" s="1"/>
  <c r="P864" i="2"/>
  <c r="Q864" i="2" s="1"/>
  <c r="R864" i="2" s="1"/>
  <c r="P848" i="2"/>
  <c r="Q848" i="2" s="1"/>
  <c r="R848" i="2" s="1"/>
  <c r="P840" i="2"/>
  <c r="Q840" i="2" s="1"/>
  <c r="R840" i="2" s="1"/>
  <c r="P832" i="2"/>
  <c r="Q832" i="2" s="1"/>
  <c r="R832" i="2" s="1"/>
  <c r="P824" i="2"/>
  <c r="Q824" i="2" s="1"/>
  <c r="R824" i="2" s="1"/>
  <c r="P816" i="2"/>
  <c r="Q816" i="2" s="1"/>
  <c r="R816" i="2" s="1"/>
  <c r="P808" i="2"/>
  <c r="Q808" i="2" s="1"/>
  <c r="R808" i="2" s="1"/>
  <c r="P792" i="2"/>
  <c r="Q792" i="2" s="1"/>
  <c r="R792" i="2" s="1"/>
  <c r="P776" i="2"/>
  <c r="Q776" i="2" s="1"/>
  <c r="R776" i="2" s="1"/>
  <c r="P768" i="2"/>
  <c r="Q768" i="2" s="1"/>
  <c r="R768" i="2" s="1"/>
  <c r="P760" i="2"/>
  <c r="Q760" i="2" s="1"/>
  <c r="R760" i="2" s="1"/>
  <c r="P752" i="2"/>
  <c r="Q752" i="2" s="1"/>
  <c r="R752" i="2" s="1"/>
  <c r="P736" i="2"/>
  <c r="Q736" i="2" s="1"/>
  <c r="R736" i="2" s="1"/>
  <c r="P728" i="2"/>
  <c r="Q728" i="2" s="1"/>
  <c r="R728" i="2" s="1"/>
  <c r="P712" i="2"/>
  <c r="Q712" i="2" s="1"/>
  <c r="R712" i="2" s="1"/>
  <c r="P704" i="2"/>
  <c r="Q704" i="2" s="1"/>
  <c r="R704" i="2" s="1"/>
  <c r="P696" i="2"/>
  <c r="Q696" i="2" s="1"/>
  <c r="R696" i="2" s="1"/>
  <c r="P688" i="2"/>
  <c r="Q688" i="2" s="1"/>
  <c r="R688" i="2" s="1"/>
  <c r="P680" i="2"/>
  <c r="Q680" i="2" s="1"/>
  <c r="R680" i="2" s="1"/>
  <c r="P672" i="2"/>
  <c r="Q672" i="2" s="1"/>
  <c r="R672" i="2" s="1"/>
  <c r="P664" i="2"/>
  <c r="Q664" i="2" s="1"/>
  <c r="R664" i="2" s="1"/>
  <c r="P656" i="2"/>
  <c r="Q656" i="2" s="1"/>
  <c r="R656" i="2" s="1"/>
  <c r="P648" i="2"/>
  <c r="Q648" i="2" s="1"/>
  <c r="R648" i="2" s="1"/>
  <c r="P640" i="2"/>
  <c r="Q640" i="2" s="1"/>
  <c r="R640" i="2" s="1"/>
  <c r="P632" i="2"/>
  <c r="Q632" i="2" s="1"/>
  <c r="R632" i="2" s="1"/>
  <c r="P624" i="2"/>
  <c r="Q624" i="2" s="1"/>
  <c r="R624" i="2" s="1"/>
  <c r="P616" i="2"/>
  <c r="Q616" i="2" s="1"/>
  <c r="R616" i="2" s="1"/>
  <c r="P608" i="2"/>
  <c r="Q608" i="2" s="1"/>
  <c r="R608" i="2" s="1"/>
  <c r="P600" i="2"/>
  <c r="Q600" i="2" s="1"/>
  <c r="R600" i="2" s="1"/>
  <c r="P592" i="2"/>
  <c r="Q592" i="2" s="1"/>
  <c r="R592" i="2" s="1"/>
  <c r="P584" i="2"/>
  <c r="Q584" i="2" s="1"/>
  <c r="R584" i="2" s="1"/>
  <c r="P576" i="2"/>
  <c r="Q576" i="2" s="1"/>
  <c r="R576" i="2" s="1"/>
  <c r="P568" i="2"/>
  <c r="Q568" i="2" s="1"/>
  <c r="R568" i="2" s="1"/>
  <c r="P560" i="2"/>
  <c r="Q560" i="2" s="1"/>
  <c r="R560" i="2" s="1"/>
  <c r="P552" i="2"/>
  <c r="Q552" i="2" s="1"/>
  <c r="R552" i="2" s="1"/>
  <c r="P544" i="2"/>
  <c r="Q544" i="2" s="1"/>
  <c r="R544" i="2" s="1"/>
  <c r="P536" i="2"/>
  <c r="Q536" i="2" s="1"/>
  <c r="R536" i="2" s="1"/>
  <c r="P528" i="2"/>
  <c r="Q528" i="2" s="1"/>
  <c r="R528" i="2" s="1"/>
  <c r="P520" i="2"/>
  <c r="Q520" i="2" s="1"/>
  <c r="R520" i="2" s="1"/>
  <c r="P512" i="2"/>
  <c r="Q512" i="2" s="1"/>
  <c r="R512" i="2" s="1"/>
  <c r="P504" i="2"/>
  <c r="Q504" i="2" s="1"/>
  <c r="R504" i="2" s="1"/>
  <c r="P496" i="2"/>
  <c r="Q496" i="2" s="1"/>
  <c r="R496" i="2" s="1"/>
  <c r="P488" i="2"/>
  <c r="Q488" i="2" s="1"/>
  <c r="R488" i="2" s="1"/>
  <c r="P480" i="2"/>
  <c r="Q480" i="2" s="1"/>
  <c r="R480" i="2" s="1"/>
  <c r="P472" i="2"/>
  <c r="Q472" i="2" s="1"/>
  <c r="R472" i="2" s="1"/>
  <c r="P464" i="2"/>
  <c r="Q464" i="2" s="1"/>
  <c r="R464" i="2" s="1"/>
  <c r="P456" i="2"/>
  <c r="Q456" i="2" s="1"/>
  <c r="R456" i="2" s="1"/>
  <c r="P448" i="2"/>
  <c r="Q448" i="2" s="1"/>
  <c r="R448" i="2" s="1"/>
  <c r="P440" i="2"/>
  <c r="Q440" i="2" s="1"/>
  <c r="R440" i="2" s="1"/>
  <c r="P432" i="2"/>
  <c r="Q432" i="2" s="1"/>
  <c r="R432" i="2" s="1"/>
  <c r="P424" i="2"/>
  <c r="Q424" i="2" s="1"/>
  <c r="R424" i="2" s="1"/>
  <c r="P416" i="2"/>
  <c r="Q416" i="2" s="1"/>
  <c r="R416" i="2" s="1"/>
  <c r="P408" i="2"/>
  <c r="Q408" i="2" s="1"/>
  <c r="R408" i="2" s="1"/>
  <c r="P400" i="2"/>
  <c r="Q400" i="2" s="1"/>
  <c r="R400" i="2" s="1"/>
  <c r="P392" i="2"/>
  <c r="Q392" i="2" s="1"/>
  <c r="R392" i="2" s="1"/>
  <c r="P384" i="2"/>
  <c r="Q384" i="2" s="1"/>
  <c r="R384" i="2" s="1"/>
  <c r="P376" i="2"/>
  <c r="Q376" i="2" s="1"/>
  <c r="R376" i="2" s="1"/>
  <c r="P368" i="2"/>
  <c r="Q368" i="2" s="1"/>
  <c r="R368" i="2" s="1"/>
  <c r="P360" i="2"/>
  <c r="Q360" i="2" s="1"/>
  <c r="R360" i="2" s="1"/>
  <c r="P352" i="2"/>
  <c r="Q352" i="2" s="1"/>
  <c r="R352" i="2" s="1"/>
  <c r="P344" i="2"/>
  <c r="Q344" i="2" s="1"/>
  <c r="R344" i="2" s="1"/>
  <c r="P336" i="2"/>
  <c r="Q336" i="2" s="1"/>
  <c r="R336" i="2" s="1"/>
  <c r="P328" i="2"/>
  <c r="Q328" i="2" s="1"/>
  <c r="R328" i="2" s="1"/>
  <c r="P320" i="2"/>
  <c r="Q320" i="2" s="1"/>
  <c r="R320" i="2" s="1"/>
  <c r="P312" i="2"/>
  <c r="Q312" i="2" s="1"/>
  <c r="R312" i="2" s="1"/>
  <c r="P304" i="2"/>
  <c r="Q304" i="2" s="1"/>
  <c r="R304" i="2" s="1"/>
  <c r="P296" i="2"/>
  <c r="Q296" i="2" s="1"/>
  <c r="R296" i="2" s="1"/>
  <c r="P288" i="2"/>
  <c r="Q288" i="2" s="1"/>
  <c r="R288" i="2" s="1"/>
  <c r="P280" i="2"/>
  <c r="Q280" i="2" s="1"/>
  <c r="R280" i="2" s="1"/>
  <c r="P272" i="2"/>
  <c r="Q272" i="2" s="1"/>
  <c r="R272" i="2" s="1"/>
  <c r="P264" i="2"/>
  <c r="Q264" i="2" s="1"/>
  <c r="R264" i="2" s="1"/>
  <c r="P256" i="2"/>
  <c r="Q256" i="2" s="1"/>
  <c r="R256" i="2" s="1"/>
  <c r="P248" i="2"/>
  <c r="Q248" i="2" s="1"/>
  <c r="R248" i="2" s="1"/>
  <c r="P240" i="2"/>
  <c r="Q240" i="2" s="1"/>
  <c r="R240" i="2" s="1"/>
  <c r="P232" i="2"/>
  <c r="Q232" i="2" s="1"/>
  <c r="R232" i="2" s="1"/>
  <c r="P224" i="2"/>
  <c r="Q224" i="2" s="1"/>
  <c r="R224" i="2" s="1"/>
  <c r="P216" i="2"/>
  <c r="Q216" i="2" s="1"/>
  <c r="R216" i="2" s="1"/>
  <c r="P208" i="2"/>
  <c r="Q208" i="2" s="1"/>
  <c r="R208" i="2" s="1"/>
  <c r="P200" i="2"/>
  <c r="Q200" i="2" s="1"/>
  <c r="R200" i="2" s="1"/>
  <c r="P192" i="2"/>
  <c r="Q192" i="2" s="1"/>
  <c r="R192" i="2" s="1"/>
  <c r="P184" i="2"/>
  <c r="Q184" i="2" s="1"/>
  <c r="R184" i="2" s="1"/>
  <c r="P176" i="2"/>
  <c r="Q176" i="2" s="1"/>
  <c r="R176" i="2" s="1"/>
  <c r="P168" i="2"/>
  <c r="Q168" i="2" s="1"/>
  <c r="R168" i="2" s="1"/>
  <c r="P160" i="2"/>
  <c r="Q160" i="2" s="1"/>
  <c r="R160" i="2" s="1"/>
  <c r="P152" i="2"/>
  <c r="Q152" i="2" s="1"/>
  <c r="R152" i="2" s="1"/>
  <c r="P144" i="2"/>
  <c r="Q144" i="2" s="1"/>
  <c r="R144" i="2" s="1"/>
  <c r="P136" i="2"/>
  <c r="Q136" i="2" s="1"/>
  <c r="R136" i="2" s="1"/>
  <c r="P128" i="2"/>
  <c r="Q128" i="2" s="1"/>
  <c r="R128" i="2" s="1"/>
  <c r="P120" i="2"/>
  <c r="Q120" i="2" s="1"/>
  <c r="R120" i="2" s="1"/>
  <c r="P112" i="2"/>
  <c r="Q112" i="2" s="1"/>
  <c r="R112" i="2" s="1"/>
  <c r="P104" i="2"/>
  <c r="Q104" i="2" s="1"/>
  <c r="R104" i="2" s="1"/>
  <c r="P96" i="2"/>
  <c r="Q96" i="2" s="1"/>
  <c r="R96" i="2" s="1"/>
  <c r="P88" i="2"/>
  <c r="Q88" i="2" s="1"/>
  <c r="R88" i="2" s="1"/>
  <c r="P80" i="2"/>
  <c r="Q80" i="2" s="1"/>
  <c r="R80" i="2" s="1"/>
  <c r="P72" i="2"/>
  <c r="Q72" i="2" s="1"/>
  <c r="R72" i="2" s="1"/>
  <c r="P64" i="2"/>
  <c r="Q64" i="2" s="1"/>
  <c r="R64" i="2" s="1"/>
  <c r="P56" i="2"/>
  <c r="Q56" i="2" s="1"/>
  <c r="R56" i="2" s="1"/>
  <c r="P48" i="2"/>
  <c r="Q48" i="2" s="1"/>
  <c r="R48" i="2" s="1"/>
  <c r="P40" i="2"/>
  <c r="Q40" i="2" s="1"/>
  <c r="R40" i="2" s="1"/>
  <c r="P32" i="2"/>
  <c r="Q32" i="2" s="1"/>
  <c r="R32" i="2" s="1"/>
  <c r="P24" i="2"/>
  <c r="Q24" i="2" s="1"/>
  <c r="R24" i="2" s="1"/>
  <c r="P16" i="2"/>
  <c r="Q16" i="2" s="1"/>
  <c r="R16" i="2" s="1"/>
  <c r="P8" i="2"/>
  <c r="Q8" i="2" s="1"/>
  <c r="R8" i="2" s="1"/>
  <c r="P395" i="2"/>
  <c r="Q395" i="2" s="1"/>
  <c r="R395" i="2" s="1"/>
  <c r="P379" i="2"/>
  <c r="Q379" i="2" s="1"/>
  <c r="R379" i="2" s="1"/>
  <c r="P363" i="2"/>
  <c r="Q363" i="2" s="1"/>
  <c r="R363" i="2" s="1"/>
  <c r="P347" i="2"/>
  <c r="Q347" i="2" s="1"/>
  <c r="R347" i="2" s="1"/>
  <c r="P331" i="2"/>
  <c r="Q331" i="2" s="1"/>
  <c r="R331" i="2" s="1"/>
  <c r="P315" i="2"/>
  <c r="Q315" i="2" s="1"/>
  <c r="R315" i="2" s="1"/>
  <c r="P299" i="2"/>
  <c r="Q299" i="2" s="1"/>
  <c r="R299" i="2" s="1"/>
  <c r="P283" i="2"/>
  <c r="Q283" i="2" s="1"/>
  <c r="R283" i="2" s="1"/>
  <c r="P267" i="2"/>
  <c r="Q267" i="2" s="1"/>
  <c r="R267" i="2" s="1"/>
  <c r="P251" i="2"/>
  <c r="Q251" i="2" s="1"/>
  <c r="R251" i="2" s="1"/>
  <c r="P235" i="2"/>
  <c r="Q235" i="2" s="1"/>
  <c r="R235" i="2" s="1"/>
  <c r="P219" i="2"/>
  <c r="Q219" i="2" s="1"/>
  <c r="R219" i="2" s="1"/>
  <c r="P203" i="2"/>
  <c r="Q203" i="2" s="1"/>
  <c r="R203" i="2" s="1"/>
  <c r="P187" i="2"/>
  <c r="Q187" i="2" s="1"/>
  <c r="R187" i="2" s="1"/>
  <c r="P171" i="2"/>
  <c r="Q171" i="2" s="1"/>
  <c r="R171" i="2" s="1"/>
  <c r="P155" i="2"/>
  <c r="Q155" i="2" s="1"/>
  <c r="R155" i="2" s="1"/>
  <c r="P139" i="2"/>
  <c r="Q139" i="2" s="1"/>
  <c r="R139" i="2" s="1"/>
  <c r="P123" i="2"/>
  <c r="Q123" i="2" s="1"/>
  <c r="R123" i="2" s="1"/>
  <c r="P107" i="2"/>
  <c r="Q107" i="2" s="1"/>
  <c r="R107" i="2" s="1"/>
  <c r="P91" i="2"/>
  <c r="Q91" i="2" s="1"/>
  <c r="R91" i="2" s="1"/>
  <c r="P75" i="2"/>
  <c r="Q75" i="2" s="1"/>
  <c r="R75" i="2" s="1"/>
  <c r="P59" i="2"/>
  <c r="Q59" i="2" s="1"/>
  <c r="R59" i="2" s="1"/>
  <c r="P43" i="2"/>
  <c r="Q43" i="2" s="1"/>
  <c r="R43" i="2" s="1"/>
  <c r="P27" i="2"/>
  <c r="Q27" i="2" s="1"/>
  <c r="R27" i="2" s="1"/>
  <c r="P11" i="2"/>
  <c r="Q11" i="2" s="1"/>
  <c r="R11" i="2" s="1"/>
  <c r="P394" i="2"/>
  <c r="Q394" i="2" s="1"/>
  <c r="R394" i="2" s="1"/>
  <c r="P378" i="2"/>
  <c r="Q378" i="2" s="1"/>
  <c r="R378" i="2" s="1"/>
  <c r="P362" i="2"/>
  <c r="Q362" i="2" s="1"/>
  <c r="R362" i="2" s="1"/>
  <c r="P346" i="2"/>
  <c r="Q346" i="2" s="1"/>
  <c r="R346" i="2" s="1"/>
  <c r="P330" i="2"/>
  <c r="Q330" i="2" s="1"/>
  <c r="R330" i="2" s="1"/>
  <c r="P314" i="2"/>
  <c r="Q314" i="2" s="1"/>
  <c r="R314" i="2" s="1"/>
  <c r="P298" i="2"/>
  <c r="Q298" i="2" s="1"/>
  <c r="R298" i="2" s="1"/>
  <c r="P282" i="2"/>
  <c r="Q282" i="2" s="1"/>
  <c r="R282" i="2" s="1"/>
  <c r="P266" i="2"/>
  <c r="Q266" i="2" s="1"/>
  <c r="R266" i="2" s="1"/>
  <c r="P250" i="2"/>
  <c r="Q250" i="2" s="1"/>
  <c r="R250" i="2" s="1"/>
  <c r="P234" i="2"/>
  <c r="Q234" i="2" s="1"/>
  <c r="R234" i="2" s="1"/>
  <c r="P218" i="2"/>
  <c r="Q218" i="2" s="1"/>
  <c r="R218" i="2" s="1"/>
  <c r="P202" i="2"/>
  <c r="Q202" i="2" s="1"/>
  <c r="R202" i="2" s="1"/>
  <c r="P186" i="2"/>
  <c r="Q186" i="2" s="1"/>
  <c r="R186" i="2" s="1"/>
  <c r="P170" i="2"/>
  <c r="Q170" i="2" s="1"/>
  <c r="R170" i="2" s="1"/>
  <c r="P154" i="2"/>
  <c r="Q154" i="2" s="1"/>
  <c r="R154" i="2" s="1"/>
  <c r="P138" i="2"/>
  <c r="Q138" i="2" s="1"/>
  <c r="R138" i="2" s="1"/>
  <c r="P122" i="2"/>
  <c r="Q122" i="2" s="1"/>
  <c r="R122" i="2" s="1"/>
  <c r="P106" i="2"/>
  <c r="Q106" i="2" s="1"/>
  <c r="R106" i="2" s="1"/>
  <c r="P90" i="2"/>
  <c r="Q90" i="2" s="1"/>
  <c r="R90" i="2" s="1"/>
  <c r="P74" i="2"/>
  <c r="Q74" i="2" s="1"/>
  <c r="R74" i="2" s="1"/>
  <c r="P58" i="2"/>
  <c r="Q58" i="2" s="1"/>
  <c r="R58" i="2" s="1"/>
  <c r="P42" i="2"/>
  <c r="Q42" i="2" s="1"/>
  <c r="R42" i="2" s="1"/>
  <c r="P26" i="2"/>
  <c r="Q26" i="2" s="1"/>
  <c r="R26" i="2" s="1"/>
  <c r="P10" i="2"/>
  <c r="Q10" i="2" s="1"/>
  <c r="R10" i="2" s="1"/>
  <c r="P977" i="2"/>
  <c r="Q977" i="2" s="1"/>
  <c r="R977" i="2" s="1"/>
  <c r="P969" i="2"/>
  <c r="Q969" i="2" s="1"/>
  <c r="R969" i="2" s="1"/>
  <c r="P961" i="2"/>
  <c r="Q961" i="2" s="1"/>
  <c r="R961" i="2" s="1"/>
  <c r="P953" i="2"/>
  <c r="Q953" i="2" s="1"/>
  <c r="R953" i="2" s="1"/>
  <c r="P913" i="2"/>
  <c r="Q913" i="2" s="1"/>
  <c r="R913" i="2" s="1"/>
  <c r="P905" i="2"/>
  <c r="Q905" i="2" s="1"/>
  <c r="R905" i="2" s="1"/>
  <c r="P897" i="2"/>
  <c r="Q897" i="2" s="1"/>
  <c r="R897" i="2" s="1"/>
  <c r="P889" i="2"/>
  <c r="Q889" i="2" s="1"/>
  <c r="R889" i="2" s="1"/>
  <c r="P849" i="2"/>
  <c r="Q849" i="2" s="1"/>
  <c r="R849" i="2" s="1"/>
  <c r="P841" i="2"/>
  <c r="Q841" i="2" s="1"/>
  <c r="R841" i="2" s="1"/>
  <c r="P833" i="2"/>
  <c r="Q833" i="2" s="1"/>
  <c r="R833" i="2" s="1"/>
  <c r="P825" i="2"/>
  <c r="Q825" i="2" s="1"/>
  <c r="R825" i="2" s="1"/>
  <c r="P785" i="2"/>
  <c r="Q785" i="2" s="1"/>
  <c r="R785" i="2" s="1"/>
  <c r="P777" i="2"/>
  <c r="Q777" i="2" s="1"/>
  <c r="R777" i="2" s="1"/>
  <c r="P769" i="2"/>
  <c r="Q769" i="2" s="1"/>
  <c r="R769" i="2" s="1"/>
  <c r="P745" i="2"/>
  <c r="Q745" i="2" s="1"/>
  <c r="R745" i="2" s="1"/>
  <c r="P737" i="2"/>
  <c r="Q737" i="2" s="1"/>
  <c r="R737" i="2" s="1"/>
  <c r="P713" i="2"/>
  <c r="Q713" i="2" s="1"/>
  <c r="R713" i="2" s="1"/>
  <c r="P705" i="2"/>
  <c r="Q705" i="2" s="1"/>
  <c r="R705" i="2" s="1"/>
  <c r="P681" i="2"/>
  <c r="Q681" i="2" s="1"/>
  <c r="R681" i="2" s="1"/>
  <c r="P665" i="2"/>
  <c r="Q665" i="2" s="1"/>
  <c r="R665" i="2" s="1"/>
  <c r="P649" i="2"/>
  <c r="Q649" i="2" s="1"/>
  <c r="R649" i="2" s="1"/>
  <c r="P633" i="2"/>
  <c r="Q633" i="2" s="1"/>
  <c r="R633" i="2" s="1"/>
  <c r="P617" i="2"/>
  <c r="Q617" i="2" s="1"/>
  <c r="R617" i="2" s="1"/>
  <c r="P601" i="2"/>
  <c r="Q601" i="2" s="1"/>
  <c r="R601" i="2" s="1"/>
  <c r="P585" i="2"/>
  <c r="Q585" i="2" s="1"/>
  <c r="R585" i="2" s="1"/>
  <c r="P569" i="2"/>
  <c r="Q569" i="2" s="1"/>
  <c r="R569" i="2" s="1"/>
  <c r="P553" i="2"/>
  <c r="Q553" i="2" s="1"/>
  <c r="R553" i="2" s="1"/>
  <c r="P537" i="2"/>
  <c r="Q537" i="2" s="1"/>
  <c r="R537" i="2" s="1"/>
  <c r="P521" i="2"/>
  <c r="Q521" i="2" s="1"/>
  <c r="R521" i="2" s="1"/>
  <c r="P505" i="2"/>
  <c r="Q505" i="2" s="1"/>
  <c r="R505" i="2" s="1"/>
  <c r="P489" i="2"/>
  <c r="Q489" i="2" s="1"/>
  <c r="R489" i="2" s="1"/>
  <c r="P473" i="2"/>
  <c r="Q473" i="2" s="1"/>
  <c r="R473" i="2" s="1"/>
  <c r="P457" i="2"/>
  <c r="Q457" i="2" s="1"/>
  <c r="R457" i="2" s="1"/>
  <c r="P441" i="2"/>
  <c r="Q441" i="2" s="1"/>
  <c r="R441" i="2" s="1"/>
  <c r="P425" i="2"/>
  <c r="Q425" i="2" s="1"/>
  <c r="R425" i="2" s="1"/>
  <c r="P409" i="2"/>
  <c r="Q409" i="2" s="1"/>
  <c r="R409" i="2" s="1"/>
  <c r="P393" i="2"/>
  <c r="Q393" i="2" s="1"/>
  <c r="R393" i="2" s="1"/>
  <c r="P377" i="2"/>
  <c r="Q377" i="2" s="1"/>
  <c r="R377" i="2" s="1"/>
  <c r="P361" i="2"/>
  <c r="Q361" i="2" s="1"/>
  <c r="R361" i="2" s="1"/>
  <c r="P345" i="2"/>
  <c r="Q345" i="2" s="1"/>
  <c r="R345" i="2" s="1"/>
  <c r="P329" i="2"/>
  <c r="Q329" i="2" s="1"/>
  <c r="R329" i="2" s="1"/>
  <c r="P313" i="2"/>
  <c r="Q313" i="2" s="1"/>
  <c r="R313" i="2" s="1"/>
  <c r="P297" i="2"/>
  <c r="Q297" i="2" s="1"/>
  <c r="R297" i="2" s="1"/>
  <c r="P281" i="2"/>
  <c r="Q281" i="2" s="1"/>
  <c r="R281" i="2" s="1"/>
  <c r="P265" i="2"/>
  <c r="Q265" i="2" s="1"/>
  <c r="R265" i="2" s="1"/>
  <c r="P249" i="2"/>
  <c r="Q249" i="2" s="1"/>
  <c r="R249" i="2" s="1"/>
  <c r="P233" i="2"/>
  <c r="Q233" i="2" s="1"/>
  <c r="R233" i="2" s="1"/>
  <c r="P217" i="2"/>
  <c r="Q217" i="2" s="1"/>
  <c r="R217" i="2" s="1"/>
  <c r="P201" i="2"/>
  <c r="Q201" i="2" s="1"/>
  <c r="R201" i="2" s="1"/>
  <c r="P185" i="2"/>
  <c r="Q185" i="2" s="1"/>
  <c r="R185" i="2" s="1"/>
  <c r="P169" i="2"/>
  <c r="Q169" i="2" s="1"/>
  <c r="R169" i="2" s="1"/>
  <c r="P153" i="2"/>
  <c r="Q153" i="2" s="1"/>
  <c r="R153" i="2" s="1"/>
  <c r="P137" i="2"/>
  <c r="Q137" i="2" s="1"/>
  <c r="R137" i="2" s="1"/>
  <c r="P121" i="2"/>
  <c r="Q121" i="2" s="1"/>
  <c r="R121" i="2" s="1"/>
  <c r="P105" i="2"/>
  <c r="Q105" i="2" s="1"/>
  <c r="R105" i="2" s="1"/>
  <c r="P89" i="2"/>
  <c r="Q89" i="2" s="1"/>
  <c r="R89" i="2" s="1"/>
  <c r="P73" i="2"/>
  <c r="Q73" i="2" s="1"/>
  <c r="R73" i="2" s="1"/>
  <c r="P57" i="2"/>
  <c r="Q57" i="2" s="1"/>
  <c r="R57" i="2" s="1"/>
  <c r="P41" i="2"/>
  <c r="Q41" i="2" s="1"/>
  <c r="R41" i="2" s="1"/>
  <c r="P25" i="2"/>
  <c r="Q25" i="2" s="1"/>
  <c r="R25" i="2" s="1"/>
  <c r="P9" i="2"/>
  <c r="Q9" i="2" s="1"/>
  <c r="R9" i="2" s="1"/>
  <c r="Q460" i="2" l="1"/>
  <c r="R460" i="2" s="1"/>
  <c r="Q818" i="2"/>
  <c r="R818" i="2" s="1"/>
  <c r="Q609" i="2"/>
  <c r="R609" i="2" s="1"/>
  <c r="Q444" i="2"/>
  <c r="R444" i="2" s="1"/>
  <c r="Q324" i="2"/>
  <c r="R324" i="2" s="1"/>
  <c r="Q452" i="2"/>
  <c r="R452" i="2" s="1"/>
  <c r="Q332" i="2"/>
  <c r="R332" i="2" s="1"/>
  <c r="S981" i="2"/>
  <c r="Q673" i="2"/>
  <c r="R673" i="2" s="1"/>
  <c r="Q372" i="2"/>
  <c r="R372" i="2" s="1"/>
  <c r="Q578" i="2"/>
  <c r="R578" i="2" s="1"/>
  <c r="Q291" i="2"/>
  <c r="R291" i="2" s="1"/>
  <c r="Q641" i="2"/>
  <c r="R641" i="2" s="1"/>
  <c r="Q65" i="2"/>
  <c r="R65" i="2" s="1"/>
  <c r="Q66" i="2"/>
  <c r="R66" i="2" s="1"/>
  <c r="Q226" i="2"/>
  <c r="R226" i="2" s="1"/>
  <c r="Q380" i="2"/>
  <c r="R380" i="2" s="1"/>
  <c r="Q856" i="2"/>
  <c r="R856" i="2" s="1"/>
  <c r="S977" i="2"/>
  <c r="Q436" i="2"/>
  <c r="R436" i="2" s="1"/>
  <c r="Q801" i="2"/>
  <c r="R801" i="2" s="1"/>
  <c r="Q289" i="2"/>
  <c r="R289" i="2" s="1"/>
  <c r="Q354" i="2"/>
  <c r="R354" i="2" s="1"/>
  <c r="Q316" i="2"/>
  <c r="R316" i="2" s="1"/>
  <c r="Q34" i="2"/>
  <c r="R34" i="2" s="1"/>
  <c r="S4" i="2" s="1"/>
  <c r="S969" i="2"/>
  <c r="Q721" i="2"/>
  <c r="R721" i="2" s="1"/>
  <c r="Q97" i="2"/>
  <c r="R97" i="2" s="1"/>
  <c r="Q514" i="2"/>
  <c r="R514" i="2" s="1"/>
  <c r="S971" i="2"/>
  <c r="Q761" i="2"/>
  <c r="R761" i="2" s="1"/>
  <c r="Q927" i="2"/>
  <c r="R927" i="2" s="1"/>
  <c r="S976" i="2"/>
  <c r="S970" i="2"/>
  <c r="S974" i="2"/>
  <c r="S978" i="2"/>
  <c r="Q308" i="2"/>
  <c r="R308" i="2" s="1"/>
  <c r="Q744" i="2"/>
  <c r="R744" i="2" s="1"/>
  <c r="Q162" i="2"/>
  <c r="R162" i="2" s="1"/>
  <c r="S968" i="2"/>
  <c r="Q323" i="2"/>
  <c r="R323" i="2" s="1"/>
  <c r="Q817" i="2"/>
  <c r="R817" i="2" s="1"/>
  <c r="S973" i="2"/>
  <c r="Q396" i="2"/>
  <c r="R396" i="2" s="1"/>
  <c r="S975" i="2"/>
  <c r="Q195" i="2"/>
  <c r="R195" i="2" s="1"/>
  <c r="Q481" i="2"/>
  <c r="R481" i="2" s="1"/>
  <c r="S979" i="2"/>
  <c r="S972" i="2"/>
  <c r="Q945" i="2"/>
  <c r="R945" i="2" s="1"/>
  <c r="S980" i="2"/>
  <c r="Q257" i="2"/>
  <c r="R257" i="2" s="1"/>
  <c r="Q388" i="2"/>
  <c r="R388" i="2" s="1"/>
  <c r="Q698" i="2"/>
  <c r="R698" i="2" s="1"/>
  <c r="Q131" i="2"/>
  <c r="R131" i="2" s="1"/>
  <c r="Q928" i="2"/>
  <c r="R928" i="2" s="1"/>
  <c r="Q697" i="2"/>
  <c r="R697" i="2" s="1"/>
  <c r="Q417" i="2"/>
  <c r="R417" i="2" s="1"/>
  <c r="Q857" i="2"/>
  <c r="R857" i="2" s="1"/>
  <c r="Q386" i="2"/>
  <c r="R386" i="2" s="1"/>
  <c r="Q642" i="2"/>
  <c r="R642" i="2" s="1"/>
  <c r="Q930" i="2"/>
  <c r="R930" i="2" s="1"/>
  <c r="Q194" i="2"/>
  <c r="R194" i="2" s="1"/>
  <c r="Q163" i="2"/>
  <c r="R163" i="2" s="1"/>
  <c r="Q890" i="2"/>
  <c r="R890" i="2" s="1"/>
  <c r="Q35" i="2"/>
  <c r="R35" i="2" s="1"/>
  <c r="Q355" i="2"/>
  <c r="R355" i="2" s="1"/>
  <c r="Q577" i="2"/>
  <c r="R577" i="2" s="1"/>
  <c r="Q385" i="2"/>
  <c r="R385" i="2" s="1"/>
  <c r="Q259" i="2"/>
  <c r="R259" i="2" s="1"/>
  <c r="Q783" i="2"/>
  <c r="R783" i="2" s="1"/>
  <c r="Q67" i="2"/>
  <c r="R67" i="2" s="1"/>
  <c r="Q513" i="2"/>
  <c r="R513" i="2" s="1"/>
  <c r="Q321" i="2"/>
  <c r="R321" i="2" s="1"/>
  <c r="Q353" i="2"/>
  <c r="R353" i="2" s="1"/>
  <c r="Q290" i="2"/>
  <c r="R290" i="2" s="1"/>
  <c r="Q98" i="2"/>
  <c r="R98" i="2" s="1"/>
  <c r="Q873" i="2"/>
  <c r="R873" i="2" s="1"/>
  <c r="Q929" i="2"/>
  <c r="R929" i="2" s="1"/>
  <c r="Q322" i="2"/>
  <c r="R322" i="2" s="1"/>
  <c r="Q129" i="2"/>
  <c r="R129" i="2" s="1"/>
  <c r="Q33" i="2"/>
  <c r="R33" i="2" s="1"/>
  <c r="S7" i="2" s="1"/>
  <c r="Q387" i="2"/>
  <c r="R387" i="2" s="1"/>
  <c r="Q193" i="2"/>
  <c r="R193" i="2" s="1"/>
  <c r="Q855" i="2"/>
  <c r="R855" i="2" s="1"/>
  <c r="Q967" i="2"/>
  <c r="R967" i="2" s="1"/>
  <c r="S951" i="2" s="1"/>
  <c r="Q784" i="2"/>
  <c r="R784" i="2" s="1"/>
  <c r="Q161" i="2"/>
  <c r="R161" i="2" s="1"/>
  <c r="Q130" i="2"/>
  <c r="R130" i="2" s="1"/>
  <c r="Q227" i="2"/>
  <c r="R227" i="2" s="1"/>
  <c r="Q225" i="2"/>
  <c r="R225" i="2" s="1"/>
  <c r="Q449" i="2"/>
  <c r="R449" i="2" s="1"/>
  <c r="Q545" i="2"/>
  <c r="R545" i="2" s="1"/>
  <c r="Q258" i="2"/>
  <c r="R258" i="2" s="1"/>
  <c r="Q450" i="2"/>
  <c r="R450" i="2" s="1"/>
  <c r="Q99" i="2"/>
  <c r="R99" i="2" s="1"/>
  <c r="S3" i="2" l="1"/>
  <c r="S5" i="2"/>
  <c r="S2" i="2"/>
  <c r="S6" i="2"/>
  <c r="S595" i="2"/>
  <c r="S436" i="2"/>
  <c r="S889" i="2"/>
  <c r="S937" i="2"/>
  <c r="S806" i="2"/>
  <c r="S565" i="2"/>
  <c r="S209" i="2"/>
  <c r="S526" i="2"/>
  <c r="S465" i="2"/>
  <c r="S284" i="2"/>
  <c r="S496" i="2"/>
  <c r="S46" i="2"/>
  <c r="S925" i="2"/>
  <c r="S446" i="2"/>
  <c r="S281" i="2"/>
  <c r="S172" i="2"/>
  <c r="S222" i="2"/>
  <c r="S359" i="2"/>
  <c r="S47" i="2"/>
  <c r="S537" i="2"/>
  <c r="S760" i="2"/>
  <c r="S813" i="2"/>
  <c r="S719" i="2"/>
  <c r="S815" i="2"/>
  <c r="S358" i="2"/>
  <c r="S216" i="2"/>
  <c r="S252" i="2"/>
  <c r="S640" i="2"/>
  <c r="S85" i="2"/>
  <c r="S179" i="2"/>
  <c r="S795" i="2"/>
  <c r="S842" i="2"/>
  <c r="S210" i="2"/>
  <c r="S861" i="2"/>
  <c r="S902" i="2"/>
  <c r="S22" i="2"/>
  <c r="S735" i="2"/>
  <c r="S438" i="2"/>
  <c r="S859" i="2"/>
  <c r="S649" i="2"/>
  <c r="S137" i="2"/>
  <c r="S133" i="2"/>
  <c r="S597" i="2"/>
  <c r="S469" i="2"/>
  <c r="S73" i="2"/>
  <c r="S625" i="2"/>
  <c r="S675" i="2"/>
  <c r="S534" i="2"/>
  <c r="S448" i="2"/>
  <c r="S64" i="2"/>
  <c r="S718" i="2"/>
  <c r="S310" i="2"/>
  <c r="S416" i="2"/>
  <c r="S394" i="2"/>
  <c r="S263" i="2"/>
  <c r="S101" i="2"/>
  <c r="S879" i="2"/>
  <c r="S684" i="2"/>
  <c r="S911" i="2"/>
  <c r="S573" i="2"/>
  <c r="S723" i="2"/>
  <c r="S629" i="2"/>
  <c r="S683" i="2"/>
  <c r="S687" i="2"/>
  <c r="S566" i="2"/>
  <c r="S778" i="2"/>
  <c r="S777" i="2"/>
  <c r="S941" i="2"/>
  <c r="S870" i="2"/>
  <c r="S260" i="2"/>
  <c r="S383" i="2"/>
  <c r="S569" i="2"/>
  <c r="S477" i="2"/>
  <c r="S315" i="2"/>
  <c r="S451" i="2"/>
  <c r="S258" i="2"/>
  <c r="S245" i="2"/>
  <c r="S254" i="2"/>
  <c r="S239" i="2"/>
  <c r="S248" i="2"/>
  <c r="S228" i="2"/>
  <c r="S211" i="2"/>
  <c r="S233" i="2"/>
  <c r="S230" i="2"/>
  <c r="S256" i="2"/>
  <c r="S205" i="2"/>
  <c r="S231" i="2"/>
  <c r="S235" i="2"/>
  <c r="S244" i="2"/>
  <c r="S255" i="2"/>
  <c r="S873" i="2"/>
  <c r="S871" i="2"/>
  <c r="S860" i="2"/>
  <c r="S863" i="2"/>
  <c r="S872" i="2"/>
  <c r="S862" i="2"/>
  <c r="S868" i="2"/>
  <c r="S864" i="2"/>
  <c r="S866" i="2"/>
  <c r="S869" i="2"/>
  <c r="S856" i="2"/>
  <c r="S865" i="2"/>
  <c r="S930" i="2"/>
  <c r="S883" i="2"/>
  <c r="S886" i="2"/>
  <c r="S888" i="2"/>
  <c r="S903" i="2"/>
  <c r="S920" i="2"/>
  <c r="S924" i="2"/>
  <c r="S921" i="2"/>
  <c r="S913" i="2"/>
  <c r="S918" i="2"/>
  <c r="S926" i="2"/>
  <c r="S912" i="2"/>
  <c r="S901" i="2"/>
  <c r="S799" i="2"/>
  <c r="S23" i="2"/>
  <c r="S162" i="2"/>
  <c r="S134" i="2"/>
  <c r="S144" i="2"/>
  <c r="S159" i="2"/>
  <c r="S153" i="2"/>
  <c r="S141" i="2"/>
  <c r="S155" i="2"/>
  <c r="S542" i="2"/>
  <c r="S364" i="2"/>
  <c r="S98" i="2"/>
  <c r="S68" i="2"/>
  <c r="S91" i="2"/>
  <c r="S79" i="2"/>
  <c r="S78" i="2"/>
  <c r="S83" i="2"/>
  <c r="S50" i="2"/>
  <c r="S20" i="2"/>
  <c r="S37" i="2"/>
  <c r="S97" i="2"/>
  <c r="S96" i="2"/>
  <c r="S82" i="2"/>
  <c r="S76" i="2"/>
  <c r="S71" i="2"/>
  <c r="S27" i="2"/>
  <c r="S70" i="2"/>
  <c r="S34" i="2"/>
  <c r="S74" i="2"/>
  <c r="S90" i="2"/>
  <c r="S31" i="2"/>
  <c r="S77" i="2"/>
  <c r="S84" i="2"/>
  <c r="S94" i="2"/>
  <c r="S49" i="2"/>
  <c r="S80" i="2"/>
  <c r="S95" i="2"/>
  <c r="S92" i="2"/>
  <c r="S58" i="2"/>
  <c r="S18" i="2"/>
  <c r="S69" i="2"/>
  <c r="S59" i="2"/>
  <c r="S10" i="2"/>
  <c r="S24" i="2"/>
  <c r="S52" i="2"/>
  <c r="S81" i="2"/>
  <c r="S89" i="2"/>
  <c r="S88" i="2"/>
  <c r="S86" i="2"/>
  <c r="S72" i="2"/>
  <c r="S87" i="2"/>
  <c r="S16" i="2"/>
  <c r="S75" i="2"/>
  <c r="S698" i="2"/>
  <c r="S667" i="2"/>
  <c r="S654" i="2"/>
  <c r="S664" i="2"/>
  <c r="S680" i="2"/>
  <c r="S646" i="2"/>
  <c r="S643" i="2"/>
  <c r="S686" i="2"/>
  <c r="S685" i="2"/>
  <c r="S647" i="2"/>
  <c r="S663" i="2"/>
  <c r="S656" i="2"/>
  <c r="S678" i="2"/>
  <c r="S676" i="2"/>
  <c r="S689" i="2"/>
  <c r="S690" i="2"/>
  <c r="S671" i="2"/>
  <c r="S837" i="2"/>
  <c r="S198" i="2"/>
  <c r="S404" i="2"/>
  <c r="S176" i="2"/>
  <c r="S275" i="2"/>
  <c r="S867" i="2"/>
  <c r="S168" i="2"/>
  <c r="S540" i="2"/>
  <c r="S389" i="2"/>
  <c r="S702" i="2"/>
  <c r="S716" i="2"/>
  <c r="S578" i="2"/>
  <c r="S653" i="2"/>
  <c r="S771" i="2"/>
  <c r="S276" i="2"/>
  <c r="S456" i="2"/>
  <c r="S900" i="2"/>
  <c r="S62" i="2"/>
  <c r="S220" i="2"/>
  <c r="S875" i="2"/>
  <c r="S541" i="2"/>
  <c r="S881" i="2"/>
  <c r="S480" i="2"/>
  <c r="S531" i="2"/>
  <c r="S772" i="2"/>
  <c r="S208" i="2"/>
  <c r="S582" i="2"/>
  <c r="S251" i="2"/>
  <c r="S967" i="2"/>
  <c r="S959" i="2"/>
  <c r="S963" i="2"/>
  <c r="S961" i="2"/>
  <c r="S960" i="2"/>
  <c r="S956" i="2"/>
  <c r="S957" i="2"/>
  <c r="S966" i="2"/>
  <c r="S953" i="2"/>
  <c r="S955" i="2"/>
  <c r="S947" i="2"/>
  <c r="S948" i="2"/>
  <c r="S952" i="2"/>
  <c r="S962" i="2"/>
  <c r="S946" i="2"/>
  <c r="S958" i="2"/>
  <c r="S954" i="2"/>
  <c r="S965" i="2"/>
  <c r="S964" i="2"/>
  <c r="S949" i="2"/>
  <c r="S950" i="2"/>
  <c r="S462" i="2"/>
  <c r="S527" i="2"/>
  <c r="S666" i="2"/>
  <c r="S51" i="2"/>
  <c r="S730" i="2"/>
  <c r="S123" i="2"/>
  <c r="S897" i="2"/>
  <c r="S545" i="2"/>
  <c r="S530" i="2"/>
  <c r="S518" i="2"/>
  <c r="S516" i="2"/>
  <c r="S517" i="2"/>
  <c r="S494" i="2"/>
  <c r="S501" i="2"/>
  <c r="S529" i="2"/>
  <c r="S519" i="2"/>
  <c r="S515" i="2"/>
  <c r="S532" i="2"/>
  <c r="S524" i="2"/>
  <c r="S483" i="2"/>
  <c r="S509" i="2"/>
  <c r="S543" i="2"/>
  <c r="S536" i="2"/>
  <c r="S522" i="2"/>
  <c r="S535" i="2"/>
  <c r="S497" i="2"/>
  <c r="S485" i="2"/>
  <c r="S525" i="2"/>
  <c r="S533" i="2"/>
  <c r="S510" i="2"/>
  <c r="S528" i="2"/>
  <c r="S521" i="2"/>
  <c r="S539" i="2"/>
  <c r="S504" i="2"/>
  <c r="S523" i="2"/>
  <c r="S488" i="2"/>
  <c r="S458" i="2"/>
  <c r="S470" i="2"/>
  <c r="S544" i="2"/>
  <c r="S514" i="2"/>
  <c r="S466" i="2"/>
  <c r="S502" i="2"/>
  <c r="S461" i="2"/>
  <c r="S512" i="2"/>
  <c r="S498" i="2"/>
  <c r="S385" i="2"/>
  <c r="S368" i="2"/>
  <c r="S377" i="2"/>
  <c r="S376" i="2"/>
  <c r="S366" i="2"/>
  <c r="S352" i="2"/>
  <c r="S371" i="2"/>
  <c r="S334" i="2"/>
  <c r="S379" i="2"/>
  <c r="S360" i="2"/>
  <c r="S356" i="2"/>
  <c r="S373" i="2"/>
  <c r="S381" i="2"/>
  <c r="S362" i="2"/>
  <c r="S380" i="2"/>
  <c r="S370" i="2"/>
  <c r="S365" i="2"/>
  <c r="S363" i="2"/>
  <c r="S367" i="2"/>
  <c r="S384" i="2"/>
  <c r="S361" i="2"/>
  <c r="S375" i="2"/>
  <c r="S357" i="2"/>
  <c r="S374" i="2"/>
  <c r="S346" i="2"/>
  <c r="S369" i="2"/>
  <c r="S739" i="2"/>
  <c r="S372" i="2"/>
  <c r="S835" i="2"/>
  <c r="S520" i="2"/>
  <c r="S508" i="2"/>
  <c r="S478" i="2"/>
  <c r="S305" i="2"/>
  <c r="S728" i="2"/>
  <c r="S249" i="2"/>
  <c r="S195" i="2"/>
  <c r="S354" i="2"/>
  <c r="S589" i="2"/>
  <c r="S803" i="2"/>
  <c r="S196" i="2"/>
  <c r="S8" i="2"/>
  <c r="S878" i="2"/>
  <c r="S12" i="2"/>
  <c r="S482" i="2"/>
  <c r="S713" i="2"/>
  <c r="S413" i="2"/>
  <c r="S178" i="2"/>
  <c r="S538" i="2"/>
  <c r="S186" i="2"/>
  <c r="S761" i="2"/>
  <c r="S745" i="2"/>
  <c r="S757" i="2"/>
  <c r="S746" i="2"/>
  <c r="S740" i="2"/>
  <c r="S709" i="2"/>
  <c r="S759" i="2"/>
  <c r="S756" i="2"/>
  <c r="S758" i="2"/>
  <c r="S711" i="2"/>
  <c r="S710" i="2"/>
  <c r="S724" i="2"/>
  <c r="S747" i="2"/>
  <c r="S750" i="2"/>
  <c r="S707" i="2"/>
  <c r="S749" i="2"/>
  <c r="S752" i="2"/>
  <c r="S755" i="2"/>
  <c r="S731" i="2"/>
  <c r="S748" i="2"/>
  <c r="S753" i="2"/>
  <c r="S725" i="2"/>
  <c r="S736" i="2"/>
  <c r="S737" i="2"/>
  <c r="S733" i="2"/>
  <c r="S742" i="2"/>
  <c r="S240" i="2"/>
  <c r="S236" i="2"/>
  <c r="S308" i="2"/>
  <c r="S297" i="2"/>
  <c r="S302" i="2"/>
  <c r="S300" i="2"/>
  <c r="S306" i="2"/>
  <c r="S304" i="2"/>
  <c r="S301" i="2"/>
  <c r="S292" i="2"/>
  <c r="S299" i="2"/>
  <c r="S303" i="2"/>
  <c r="S298" i="2"/>
  <c r="S296" i="2"/>
  <c r="S307" i="2"/>
  <c r="S291" i="2"/>
  <c r="S165" i="2"/>
  <c r="S295" i="2"/>
  <c r="S274" i="2"/>
  <c r="S238" i="2"/>
  <c r="S259" i="2"/>
  <c r="S131" i="2"/>
  <c r="S119" i="2"/>
  <c r="S115" i="2"/>
  <c r="S114" i="2"/>
  <c r="S103" i="2"/>
  <c r="S108" i="2"/>
  <c r="S113" i="2"/>
  <c r="S104" i="2"/>
  <c r="S124" i="2"/>
  <c r="S931" i="2"/>
  <c r="S807" i="2"/>
  <c r="S793" i="2"/>
  <c r="S576" i="2"/>
  <c r="S294" i="2"/>
  <c r="S378" i="2"/>
  <c r="S139" i="2"/>
  <c r="S855" i="2"/>
  <c r="S838" i="2"/>
  <c r="S848" i="2"/>
  <c r="S833" i="2"/>
  <c r="S844" i="2"/>
  <c r="S830" i="2"/>
  <c r="S854" i="2"/>
  <c r="S789" i="2"/>
  <c r="S846" i="2"/>
  <c r="S818" i="2"/>
  <c r="S820" i="2"/>
  <c r="S850" i="2"/>
  <c r="S845" i="2"/>
  <c r="S787" i="2"/>
  <c r="S821" i="2"/>
  <c r="S829" i="2"/>
  <c r="S764" i="2"/>
  <c r="S834" i="2"/>
  <c r="S852" i="2"/>
  <c r="S819" i="2"/>
  <c r="S825" i="2"/>
  <c r="S828" i="2"/>
  <c r="S827" i="2"/>
  <c r="S836" i="2"/>
  <c r="S822" i="2"/>
  <c r="S796" i="2"/>
  <c r="S802" i="2"/>
  <c r="S832" i="2"/>
  <c r="S831" i="2"/>
  <c r="S804" i="2"/>
  <c r="S843" i="2"/>
  <c r="S785" i="2"/>
  <c r="S786" i="2"/>
  <c r="S775" i="2"/>
  <c r="S839" i="2"/>
  <c r="S849" i="2"/>
  <c r="S847" i="2"/>
  <c r="S824" i="2"/>
  <c r="S801" i="2"/>
  <c r="S826" i="2"/>
  <c r="S853" i="2"/>
  <c r="S840" i="2"/>
  <c r="S841" i="2"/>
  <c r="S851" i="2"/>
  <c r="S773" i="2"/>
  <c r="S642" i="2"/>
  <c r="S641" i="2"/>
  <c r="S633" i="2"/>
  <c r="S608" i="2"/>
  <c r="S586" i="2"/>
  <c r="S580" i="2"/>
  <c r="S636" i="2"/>
  <c r="S615" i="2"/>
  <c r="S628" i="2"/>
  <c r="S623" i="2"/>
  <c r="S588" i="2"/>
  <c r="S620" i="2"/>
  <c r="S591" i="2"/>
  <c r="S618" i="2"/>
  <c r="S600" i="2"/>
  <c r="S581" i="2"/>
  <c r="S607" i="2"/>
  <c r="S639" i="2"/>
  <c r="S634" i="2"/>
  <c r="S605" i="2"/>
  <c r="S585" i="2"/>
  <c r="S627" i="2"/>
  <c r="S631" i="2"/>
  <c r="S632" i="2"/>
  <c r="S583" i="2"/>
  <c r="S614" i="2"/>
  <c r="S579" i="2"/>
  <c r="S612" i="2"/>
  <c r="S603" i="2"/>
  <c r="S596" i="2"/>
  <c r="S599" i="2"/>
  <c r="S619" i="2"/>
  <c r="S593" i="2"/>
  <c r="S601" i="2"/>
  <c r="S617" i="2"/>
  <c r="S613" i="2"/>
  <c r="S621" i="2"/>
  <c r="S592" i="2"/>
  <c r="S594" i="2"/>
  <c r="S624" i="2"/>
  <c r="S611" i="2"/>
  <c r="S587" i="2"/>
  <c r="S626" i="2"/>
  <c r="S598" i="2"/>
  <c r="S622" i="2"/>
  <c r="S638" i="2"/>
  <c r="S606" i="2"/>
  <c r="S635" i="2"/>
  <c r="S584" i="2"/>
  <c r="S630" i="2"/>
  <c r="S590" i="2"/>
  <c r="S610" i="2"/>
  <c r="S604" i="2"/>
  <c r="S616" i="2"/>
  <c r="S602" i="2"/>
  <c r="S727" i="2"/>
  <c r="S571" i="2"/>
  <c r="S126" i="2"/>
  <c r="S293" i="2"/>
  <c r="S914" i="2"/>
  <c r="S507" i="2"/>
  <c r="S234" i="2"/>
  <c r="S449" i="2"/>
  <c r="S440" i="2"/>
  <c r="S425" i="2"/>
  <c r="S444" i="2"/>
  <c r="S435" i="2"/>
  <c r="S445" i="2"/>
  <c r="S412" i="2"/>
  <c r="S392" i="2"/>
  <c r="S434" i="2"/>
  <c r="S419" i="2"/>
  <c r="S437" i="2"/>
  <c r="S424" i="2"/>
  <c r="S429" i="2"/>
  <c r="S430" i="2"/>
  <c r="S428" i="2"/>
  <c r="S406" i="2"/>
  <c r="S414" i="2"/>
  <c r="S393" i="2"/>
  <c r="S439" i="2"/>
  <c r="S443" i="2"/>
  <c r="S398" i="2"/>
  <c r="S427" i="2"/>
  <c r="S441" i="2"/>
  <c r="S426" i="2"/>
  <c r="S442" i="2"/>
  <c r="S423" i="2"/>
  <c r="S432" i="2"/>
  <c r="S418" i="2"/>
  <c r="S421" i="2"/>
  <c r="S422" i="2"/>
  <c r="S420" i="2"/>
  <c r="S410" i="2"/>
  <c r="S433" i="2"/>
  <c r="S399" i="2"/>
  <c r="S548" i="2"/>
  <c r="S199" i="2"/>
  <c r="S345" i="2"/>
  <c r="S476" i="2"/>
  <c r="S325" i="2"/>
  <c r="S382" i="2"/>
  <c r="S652" i="2"/>
  <c r="S19" i="2"/>
  <c r="S320" i="2"/>
  <c r="S415" i="2"/>
  <c r="S609" i="2"/>
  <c r="S226" i="2"/>
  <c r="S637" i="2"/>
  <c r="S811" i="2"/>
  <c r="S751" i="2"/>
  <c r="S156" i="2"/>
  <c r="S858" i="2"/>
  <c r="S283" i="2"/>
  <c r="S814" i="2"/>
  <c r="S475" i="2"/>
  <c r="S431" i="2"/>
  <c r="S135" i="2"/>
  <c r="S823" i="2"/>
  <c r="S447" i="2"/>
  <c r="S190" i="2"/>
  <c r="S203" i="2"/>
  <c r="S904" i="2"/>
  <c r="S223" i="2"/>
  <c r="S754" i="2"/>
  <c r="S93" i="2"/>
  <c r="S160" i="2"/>
  <c r="S290" i="2"/>
  <c r="S323" i="2"/>
  <c r="S387" i="2"/>
  <c r="S945" i="2"/>
  <c r="S557" i="2"/>
  <c r="S933" i="2"/>
  <c r="S350" i="2"/>
  <c r="S185" i="2"/>
  <c r="S342" i="2"/>
  <c r="S450" i="2"/>
  <c r="S784" i="2"/>
  <c r="S929" i="2"/>
  <c r="S783" i="2"/>
  <c r="S194" i="2"/>
  <c r="S721" i="2"/>
  <c r="S453" i="2"/>
  <c r="S923" i="2"/>
  <c r="S766" i="2"/>
  <c r="S701" i="2"/>
  <c r="S895" i="2"/>
  <c r="S780" i="2"/>
  <c r="S481" i="2"/>
  <c r="S693" i="2"/>
  <c r="S887" i="2"/>
  <c r="S939" i="2"/>
  <c r="S717" i="2"/>
  <c r="S919" i="2"/>
  <c r="S111" i="2"/>
  <c r="S899" i="2"/>
  <c r="S340" i="2"/>
  <c r="S61" i="2"/>
  <c r="S729" i="2"/>
  <c r="S905" i="2"/>
  <c r="S942" i="2"/>
  <c r="S791" i="2"/>
  <c r="S15" i="2"/>
  <c r="S180" i="2"/>
  <c r="S506" i="2"/>
  <c r="S792" i="2"/>
  <c r="S572" i="2"/>
  <c r="S316" i="2"/>
  <c r="S327" i="2"/>
  <c r="S45" i="2"/>
  <c r="S922" i="2"/>
  <c r="S500" i="2"/>
  <c r="S246" i="2"/>
  <c r="S669" i="2"/>
  <c r="S575" i="2"/>
  <c r="S110" i="2"/>
  <c r="S146" i="2"/>
  <c r="S213" i="2"/>
  <c r="S810" i="2"/>
  <c r="S561" i="2"/>
  <c r="S331" i="2"/>
  <c r="S705" i="2"/>
  <c r="S344" i="2"/>
  <c r="S169" i="2"/>
  <c r="S120" i="2"/>
  <c r="S157" i="2"/>
  <c r="S770" i="2"/>
  <c r="S44" i="2"/>
  <c r="S17" i="2"/>
  <c r="S41" i="2"/>
  <c r="S112" i="2"/>
  <c r="S29" i="2"/>
  <c r="S329" i="2"/>
  <c r="S782" i="2"/>
  <c r="S287" i="2"/>
  <c r="S197" i="2"/>
  <c r="S411" i="2"/>
  <c r="S816" i="2"/>
  <c r="S272" i="2"/>
  <c r="S314" i="2"/>
  <c r="S105" i="2"/>
  <c r="S655" i="2"/>
  <c r="S774" i="2"/>
  <c r="S892" i="2"/>
  <c r="S574" i="2"/>
  <c r="S267" i="2"/>
  <c r="S505" i="2"/>
  <c r="S184" i="2"/>
  <c r="S560" i="2"/>
  <c r="S166" i="2"/>
  <c r="S932" i="2"/>
  <c r="S492" i="2"/>
  <c r="S405" i="2"/>
  <c r="S917" i="2"/>
  <c r="S562" i="2"/>
  <c r="S319" i="2"/>
  <c r="S454" i="2"/>
  <c r="S877" i="2"/>
  <c r="S11" i="2"/>
  <c r="S121" i="2"/>
  <c r="S138" i="2"/>
  <c r="S107" i="2"/>
  <c r="S906" i="2"/>
  <c r="S455" i="2"/>
  <c r="S940" i="2"/>
  <c r="S183" i="2"/>
  <c r="S201" i="2"/>
  <c r="S762" i="2"/>
  <c r="S167" i="2"/>
  <c r="S202" i="2"/>
  <c r="S337" i="2"/>
  <c r="S910" i="2"/>
  <c r="S907" i="2"/>
  <c r="S708" i="2"/>
  <c r="S282" i="2"/>
  <c r="S474" i="2"/>
  <c r="S140" i="2"/>
  <c r="S876" i="2"/>
  <c r="S891" i="2"/>
  <c r="S704" i="2"/>
  <c r="S219" i="2"/>
  <c r="S182" i="2"/>
  <c r="S463" i="2"/>
  <c r="S192" i="2"/>
  <c r="S154" i="2"/>
  <c r="S109" i="2"/>
  <c r="S149" i="2"/>
  <c r="S936" i="2"/>
  <c r="S145" i="2"/>
  <c r="S812" i="2"/>
  <c r="S250" i="2"/>
  <c r="S152" i="2"/>
  <c r="S577" i="2"/>
  <c r="S289" i="2"/>
  <c r="S225" i="2"/>
  <c r="S857" i="2"/>
  <c r="S343" i="2"/>
  <c r="S335" i="2"/>
  <c r="S191" i="2"/>
  <c r="S330" i="2"/>
  <c r="S341" i="2"/>
  <c r="S204" i="2"/>
  <c r="S321" i="2"/>
  <c r="S35" i="2"/>
  <c r="S417" i="2"/>
  <c r="S674" i="2"/>
  <c r="S390" i="2"/>
  <c r="S645" i="2"/>
  <c r="S743" i="2"/>
  <c r="S188" i="2"/>
  <c r="S893" i="2"/>
  <c r="S546" i="2"/>
  <c r="S885" i="2"/>
  <c r="S722" i="2"/>
  <c r="S909" i="2"/>
  <c r="S397" i="2"/>
  <c r="S495" i="2"/>
  <c r="S460" i="2"/>
  <c r="S279" i="2"/>
  <c r="S491" i="2"/>
  <c r="S808" i="2"/>
  <c r="S264" i="2"/>
  <c r="S326" i="2"/>
  <c r="S271" i="2"/>
  <c r="S117" i="2"/>
  <c r="S938" i="2"/>
  <c r="S177" i="2"/>
  <c r="S691" i="2"/>
  <c r="S805" i="2"/>
  <c r="S118" i="2"/>
  <c r="S467" i="2"/>
  <c r="S884" i="2"/>
  <c r="S788" i="2"/>
  <c r="S270" i="2"/>
  <c r="S798" i="2"/>
  <c r="S286" i="2"/>
  <c r="S127" i="2"/>
  <c r="S164" i="2"/>
  <c r="S658" i="2"/>
  <c r="S66" i="2"/>
  <c r="S243" i="2"/>
  <c r="S338" i="2"/>
  <c r="S224" i="2"/>
  <c r="S57" i="2"/>
  <c r="S657" i="2"/>
  <c r="S349" i="2"/>
  <c r="S277" i="2"/>
  <c r="S659" i="2"/>
  <c r="S790" i="2"/>
  <c r="S278" i="2"/>
  <c r="S39" i="2"/>
  <c r="S13" i="2"/>
  <c r="S882" i="2"/>
  <c r="S490" i="2"/>
  <c r="S206" i="2"/>
  <c r="S116" i="2"/>
  <c r="S706" i="2"/>
  <c r="S241" i="2"/>
  <c r="S464" i="2"/>
  <c r="S665" i="2"/>
  <c r="S38" i="2"/>
  <c r="S265" i="2"/>
  <c r="S779" i="2"/>
  <c r="S128" i="2"/>
  <c r="S26" i="2"/>
  <c r="S401" i="2"/>
  <c r="S935" i="2"/>
  <c r="S552" i="2"/>
  <c r="S688" i="2"/>
  <c r="S48" i="2"/>
  <c r="S720" i="2"/>
  <c r="S769" i="2"/>
  <c r="S568" i="2"/>
  <c r="S473" i="2"/>
  <c r="S221" i="2"/>
  <c r="S193" i="2"/>
  <c r="S388" i="2"/>
  <c r="S285" i="2"/>
  <c r="S355" i="2"/>
  <c r="S181" i="2"/>
  <c r="S288" i="2"/>
  <c r="S227" i="2"/>
  <c r="S513" i="2"/>
  <c r="S697" i="2"/>
  <c r="S547" i="2"/>
  <c r="S679" i="2"/>
  <c r="S468" i="2"/>
  <c r="S894" i="2"/>
  <c r="S317" i="2"/>
  <c r="S908" i="2"/>
  <c r="S915" i="2"/>
  <c r="S309" i="2"/>
  <c r="S471" i="2"/>
  <c r="S484" i="2"/>
  <c r="S333" i="2"/>
  <c r="S817" i="2"/>
  <c r="S332" i="2"/>
  <c r="S215" i="2"/>
  <c r="S189" i="2"/>
  <c r="S403" i="2"/>
  <c r="S712" i="2"/>
  <c r="S200" i="2"/>
  <c r="S170" i="2"/>
  <c r="S644" i="2"/>
  <c r="S763" i="2"/>
  <c r="S452" i="2"/>
  <c r="S207" i="2"/>
  <c r="S53" i="2"/>
  <c r="S700" i="2"/>
  <c r="S563" i="2"/>
  <c r="S673" i="2"/>
  <c r="S550" i="2"/>
  <c r="S677" i="2"/>
  <c r="S54" i="2"/>
  <c r="S339" i="2"/>
  <c r="S564" i="2"/>
  <c r="S800" i="2"/>
  <c r="S734" i="2"/>
  <c r="S767" i="2"/>
  <c r="S63" i="2"/>
  <c r="S570" i="2"/>
  <c r="S158" i="2"/>
  <c r="S672" i="2"/>
  <c r="S681" i="2"/>
  <c r="S696" i="2"/>
  <c r="S567" i="2"/>
  <c r="S40" i="2"/>
  <c r="S726" i="2"/>
  <c r="S551" i="2"/>
  <c r="S214" i="2"/>
  <c r="S212" i="2"/>
  <c r="S794" i="2"/>
  <c r="S408" i="2"/>
  <c r="S553" i="2"/>
  <c r="S768" i="2"/>
  <c r="S247" i="2"/>
  <c r="S347" i="2"/>
  <c r="S934" i="2"/>
  <c r="S479" i="2"/>
  <c r="S142" i="2"/>
  <c r="S36" i="2"/>
  <c r="S400" i="2"/>
  <c r="S171" i="2"/>
  <c r="S409" i="2"/>
  <c r="S266" i="2"/>
  <c r="S237" i="2"/>
  <c r="S715" i="2"/>
  <c r="S741" i="2"/>
  <c r="S776" i="2"/>
  <c r="S511" i="2"/>
  <c r="S503" i="2"/>
  <c r="S232" i="2"/>
  <c r="S695" i="2"/>
  <c r="S493" i="2"/>
  <c r="S661" i="2"/>
  <c r="S386" i="2"/>
  <c r="S261" i="2"/>
  <c r="S555" i="2"/>
  <c r="S554" i="2"/>
  <c r="S313" i="2"/>
  <c r="S187" i="2"/>
  <c r="S353" i="2"/>
  <c r="S559" i="2"/>
  <c r="S328" i="2"/>
  <c r="S318" i="2"/>
  <c r="S744" i="2"/>
  <c r="S943" i="2"/>
  <c r="S218" i="2"/>
  <c r="S33" i="2"/>
  <c r="S130" i="2"/>
  <c r="S129" i="2"/>
  <c r="S890" i="2"/>
  <c r="S732" i="2"/>
  <c r="S262" i="2"/>
  <c r="S99" i="2"/>
  <c r="S161" i="2"/>
  <c r="S322" i="2"/>
  <c r="S67" i="2"/>
  <c r="S163" i="2"/>
  <c r="S928" i="2"/>
  <c r="S668" i="2"/>
  <c r="S65" i="2"/>
  <c r="S257" i="2"/>
  <c r="S660" i="2"/>
  <c r="S765" i="2"/>
  <c r="S253" i="2"/>
  <c r="S28" i="2"/>
  <c r="S694" i="2"/>
  <c r="S407" i="2"/>
  <c r="S348" i="2"/>
  <c r="S396" i="2"/>
  <c r="S781" i="2"/>
  <c r="S269" i="2"/>
  <c r="S175" i="2"/>
  <c r="S916" i="2"/>
  <c r="S60" i="2"/>
  <c r="S151" i="2"/>
  <c r="S125" i="2"/>
  <c r="S147" i="2"/>
  <c r="S242" i="2"/>
  <c r="S648" i="2"/>
  <c r="S136" i="2"/>
  <c r="S42" i="2"/>
  <c r="S699" i="2"/>
  <c r="S324" i="2"/>
  <c r="S143" i="2"/>
  <c r="S268" i="2"/>
  <c r="S682" i="2"/>
  <c r="S880" i="2"/>
  <c r="S486" i="2"/>
  <c r="S549" i="2"/>
  <c r="S391" i="2"/>
  <c r="S173" i="2"/>
  <c r="S692" i="2"/>
  <c r="S874" i="2"/>
  <c r="S21" i="2"/>
  <c r="S670" i="2"/>
  <c r="S797" i="2"/>
  <c r="S703" i="2"/>
  <c r="S174" i="2"/>
  <c r="S459" i="2"/>
  <c r="S402" i="2"/>
  <c r="S30" i="2"/>
  <c r="S898" i="2"/>
  <c r="S809" i="2"/>
  <c r="S32" i="2"/>
  <c r="S472" i="2"/>
  <c r="S312" i="2"/>
  <c r="S55" i="2"/>
  <c r="S457" i="2"/>
  <c r="S558" i="2"/>
  <c r="S662" i="2"/>
  <c r="S487" i="2"/>
  <c r="S150" i="2"/>
  <c r="S132" i="2"/>
  <c r="S714" i="2"/>
  <c r="S273" i="2"/>
  <c r="S280" i="2"/>
  <c r="S56" i="2"/>
  <c r="S102" i="2"/>
  <c r="S106" i="2"/>
  <c r="S351" i="2"/>
  <c r="S499" i="2"/>
  <c r="S896" i="2"/>
  <c r="S336" i="2"/>
  <c r="S43" i="2"/>
  <c r="S25" i="2"/>
  <c r="S122" i="2"/>
  <c r="S650" i="2"/>
  <c r="S927" i="2"/>
  <c r="S9" i="2"/>
  <c r="S651" i="2"/>
  <c r="S229" i="2"/>
  <c r="S395" i="2"/>
  <c r="S944" i="2"/>
  <c r="S311" i="2"/>
  <c r="S100" i="2"/>
  <c r="S738" i="2"/>
  <c r="S556" i="2"/>
  <c r="S148" i="2"/>
  <c r="S489" i="2"/>
  <c r="S217" i="2"/>
  <c r="S14" i="2"/>
  <c r="M11" i="5"/>
  <c r="N11" i="5" l="1"/>
  <c r="N13" i="5"/>
  <c r="N12" i="5"/>
  <c r="N15" i="5"/>
  <c r="N14" i="5"/>
</calcChain>
</file>

<file path=xl/sharedStrings.xml><?xml version="1.0" encoding="utf-8"?>
<sst xmlns="http://schemas.openxmlformats.org/spreadsheetml/2006/main" count="206" uniqueCount="102">
  <si>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</si>
  <si>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</si>
  <si>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</si>
  <si>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</si>
  <si>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</si>
  <si>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</si>
  <si>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</si>
  <si>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</si>
  <si>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</si>
  <si>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</si>
  <si>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</si>
  <si>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</si>
  <si>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</si>
  <si>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</si>
  <si>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</si>
  <si>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</si>
  <si>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</si>
  <si>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</si>
  <si>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</si>
  <si>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</si>
  <si>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</si>
  <si>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y = Buy/No Buy, x = features</t>
  </si>
  <si>
    <t>uB = a+bx</t>
  </si>
  <si>
    <t>uB</t>
  </si>
  <si>
    <t>uNB</t>
  </si>
  <si>
    <t>EXP(uB)</t>
  </si>
  <si>
    <t>EXP(uNB)</t>
  </si>
  <si>
    <t>Prob(B)</t>
  </si>
  <si>
    <t>Prob(NB)</t>
  </si>
  <si>
    <t>Log Likelihood</t>
  </si>
  <si>
    <t>Likelihood</t>
  </si>
  <si>
    <t>Total LL</t>
  </si>
  <si>
    <t>uNB = a+bx</t>
  </si>
  <si>
    <t>aB</t>
  </si>
  <si>
    <t>aNB</t>
  </si>
  <si>
    <r>
      <t xml:space="preserve">uB = a + </t>
    </r>
    <r>
      <rPr>
        <i/>
        <sz val="11"/>
        <color theme="1"/>
        <rFont val="Calibri"/>
        <family val="2"/>
        <scheme val="minor"/>
      </rPr>
      <t>tuna coeff</t>
    </r>
    <r>
      <rPr>
        <sz val="11"/>
        <color theme="1"/>
        <rFont val="Calibri"/>
        <family val="2"/>
        <scheme val="minor"/>
      </rPr>
      <t xml:space="preserve"> * tuna + </t>
    </r>
    <r>
      <rPr>
        <i/>
        <sz val="11"/>
        <color theme="1"/>
        <rFont val="Calibri"/>
        <family val="2"/>
        <scheme val="minor"/>
      </rPr>
      <t>halibut coeff</t>
    </r>
    <r>
      <rPr>
        <sz val="11"/>
        <color theme="1"/>
        <rFont val="Calibri"/>
        <family val="2"/>
        <scheme val="minor"/>
      </rPr>
      <t xml:space="preserve"> * halibut + </t>
    </r>
    <r>
      <rPr>
        <i/>
        <sz val="11"/>
        <color theme="1"/>
        <rFont val="Calibri"/>
        <family val="2"/>
        <scheme val="minor"/>
      </rPr>
      <t>wild coeff</t>
    </r>
    <r>
      <rPr>
        <sz val="11"/>
        <color theme="1"/>
        <rFont val="Calibri"/>
        <family val="2"/>
        <scheme val="minor"/>
      </rPr>
      <t xml:space="preserve"> * wild + </t>
    </r>
    <r>
      <rPr>
        <i/>
        <sz val="11"/>
        <color theme="1"/>
        <rFont val="Calibri"/>
        <family val="2"/>
        <scheme val="minor"/>
      </rPr>
      <t>farm coeff</t>
    </r>
    <r>
      <rPr>
        <sz val="11"/>
        <color theme="1"/>
        <rFont val="Calibri"/>
        <family val="2"/>
        <scheme val="minor"/>
      </rPr>
      <t xml:space="preserve"> * farm + </t>
    </r>
    <r>
      <rPr>
        <i/>
        <sz val="11"/>
        <color theme="1"/>
        <rFont val="Calibri"/>
        <family val="2"/>
        <scheme val="minor"/>
      </rPr>
      <t>price coeff</t>
    </r>
    <r>
      <rPr>
        <sz val="11"/>
        <color theme="1"/>
        <rFont val="Calibri"/>
        <family val="2"/>
        <scheme val="minor"/>
      </rPr>
      <t xml:space="preserve"> * price</t>
    </r>
  </si>
  <si>
    <t>Intercept</t>
  </si>
  <si>
    <t>Type</t>
  </si>
  <si>
    <t>Tuna</t>
  </si>
  <si>
    <t>Halibut</t>
  </si>
  <si>
    <t>Salmon</t>
  </si>
  <si>
    <t>Wild</t>
  </si>
  <si>
    <t>Farm raised</t>
  </si>
  <si>
    <t>Price</t>
  </si>
  <si>
    <t>1.399, 1.699, 1.999</t>
  </si>
  <si>
    <t>Farm Raised/GMO</t>
  </si>
  <si>
    <t>1.399 * B12</t>
  </si>
  <si>
    <t>1.699 * B12</t>
  </si>
  <si>
    <t>1.999 * B12</t>
  </si>
  <si>
    <t>Price Utility</t>
  </si>
  <si>
    <t>Max Utility</t>
  </si>
  <si>
    <t>Min Utility</t>
  </si>
  <si>
    <t>%</t>
  </si>
  <si>
    <t>PM</t>
  </si>
  <si>
    <t>Production Method (PM)</t>
  </si>
  <si>
    <t>Range</t>
  </si>
  <si>
    <t>The method of production of the Fish is the most important attribute.</t>
  </si>
  <si>
    <t>Farm R/GMO</t>
  </si>
  <si>
    <t>Farm R</t>
  </si>
  <si>
    <t>beta</t>
  </si>
  <si>
    <t>sum</t>
  </si>
  <si>
    <t>dollar val</t>
  </si>
  <si>
    <t>to $10's</t>
  </si>
  <si>
    <t>relative to salmon</t>
  </si>
  <si>
    <t xml:space="preserve"> When the production method is held constant, both tuna and halibut have a lower value compared to salmon. This suggests that, all else equal, consumers or the market might prefer salmon over tuna and halibut.</t>
  </si>
  <si>
    <t>1.)</t>
  </si>
  <si>
    <t>2.)</t>
  </si>
  <si>
    <t>When fish type is held constant, wild fish are more valued than both farm-raised types (with or without GMO). Furthermore, farm-raised fish without GMOs are more valued than those raised with GMOs.</t>
  </si>
  <si>
    <t>This could suggest a consumer preference for wild fish over farm-raised variants, and a preference for non-GMO products when it comes to farm-raised fish.</t>
  </si>
  <si>
    <t>intercept</t>
  </si>
  <si>
    <t>beta val</t>
  </si>
  <si>
    <t>relative to farm r/gmo</t>
  </si>
  <si>
    <t>farm r</t>
  </si>
  <si>
    <t>Product</t>
  </si>
  <si>
    <t>Method</t>
  </si>
  <si>
    <t xml:space="preserve">Salmon </t>
  </si>
  <si>
    <t>Farm</t>
  </si>
  <si>
    <t>None</t>
  </si>
  <si>
    <t>---</t>
  </si>
  <si>
    <t>none</t>
  </si>
  <si>
    <t>product</t>
  </si>
  <si>
    <t>Utility</t>
  </si>
  <si>
    <t>Exp(U)</t>
  </si>
  <si>
    <t>Share</t>
  </si>
  <si>
    <t>P. Util</t>
  </si>
  <si>
    <t>Part 1:</t>
  </si>
  <si>
    <t>Part 2:</t>
  </si>
  <si>
    <t>The market share of Prod. 4 decreases from 11% to 4%.</t>
  </si>
  <si>
    <t>Product 4: Salmon at $13.99 changes from Farm Raised to Farm Raised/GMO</t>
  </si>
  <si>
    <t>Product 3: Price as 1.999</t>
  </si>
  <si>
    <t>Product 3: price as 1.699</t>
  </si>
  <si>
    <t>Product 3: Price at 1.399</t>
  </si>
  <si>
    <t>Product Change &amp; Elasticity</t>
  </si>
  <si>
    <t>Prod 1</t>
  </si>
  <si>
    <t>Prod 2</t>
  </si>
  <si>
    <t>Prod 3</t>
  </si>
  <si>
    <t>Prod 4</t>
  </si>
  <si>
    <t>% Share</t>
  </si>
  <si>
    <t>Change</t>
  </si>
  <si>
    <t>Elasticity</t>
  </si>
  <si>
    <t>Cross Price</t>
  </si>
  <si>
    <t>Own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</si>
</sst>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&quot;$&quot;#,##0.000_);[Red]\(&quot;$&quot;#,##0.0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 vertical="center"/>
    </xf>
    <xf numFmtId="0" fontId="4" fillId="0" borderId="11" xfId="0" applyFont="1" applyBorder="1"/>
    <xf numFmtId="0" fontId="0" fillId="0" borderId="0" xfId="0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left" vertical="center"/>
    </xf>
    <xf numFmtId="168" fontId="4" fillId="0" borderId="1" xfId="0" applyNumberFormat="1" applyFont="1" applyBorder="1"/>
    <xf numFmtId="0" fontId="4" fillId="0" borderId="1" xfId="0" applyFont="1" applyBorder="1"/>
    <xf numFmtId="0" fontId="0" fillId="0" borderId="15" xfId="0" applyBorder="1"/>
    <xf numFmtId="0" fontId="0" fillId="0" borderId="17" xfId="0" applyBorder="1"/>
    <xf numFmtId="0" fontId="4" fillId="0" borderId="17" xfId="0" applyFont="1" applyBorder="1" applyAlignment="1">
      <alignment horizontal="right" vertical="center"/>
    </xf>
    <xf numFmtId="0" fontId="4" fillId="0" borderId="17" xfId="0" applyFont="1" applyBorder="1"/>
    <xf numFmtId="168" fontId="4" fillId="0" borderId="19" xfId="0" applyNumberFormat="1" applyFont="1" applyBorder="1"/>
    <xf numFmtId="0" fontId="4" fillId="0" borderId="20" xfId="0" applyFont="1" applyBorder="1"/>
    <xf numFmtId="10" fontId="0" fillId="0" borderId="1" xfId="0" applyNumberFormat="1" applyBorder="1"/>
    <xf numFmtId="0" fontId="5" fillId="0" borderId="9" xfId="0" applyFont="1" applyBorder="1" applyAlignment="1">
      <alignment horizontal="center" vertical="center"/>
    </xf>
    <xf numFmtId="0" fontId="0" fillId="0" borderId="16" xfId="0" applyBorder="1"/>
    <xf numFmtId="10" fontId="0" fillId="0" borderId="17" xfId="1" applyNumberFormat="1" applyFont="1" applyBorder="1"/>
    <xf numFmtId="0" fontId="0" fillId="0" borderId="19" xfId="0" applyBorder="1"/>
    <xf numFmtId="10" fontId="0" fillId="0" borderId="20" xfId="0" applyNumberFormat="1" applyBorder="1"/>
    <xf numFmtId="0" fontId="4" fillId="0" borderId="0" xfId="0" applyFont="1" applyBorder="1"/>
    <xf numFmtId="0" fontId="0" fillId="0" borderId="1" xfId="0" applyFill="1" applyBorder="1"/>
    <xf numFmtId="0" fontId="6" fillId="0" borderId="0" xfId="0" applyFont="1" applyFill="1" applyAlignment="1">
      <alignment horizontal="left"/>
    </xf>
    <xf numFmtId="0" fontId="0" fillId="0" borderId="18" xfId="0" applyFill="1" applyBorder="1"/>
    <xf numFmtId="0" fontId="4" fillId="2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3" borderId="17" xfId="1" applyNumberFormat="1" applyFont="1" applyFill="1" applyBorder="1"/>
    <xf numFmtId="0" fontId="0" fillId="0" borderId="1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/>
    <xf numFmtId="0" fontId="0" fillId="0" borderId="14" xfId="0" applyBorder="1"/>
    <xf numFmtId="0" fontId="0" fillId="0" borderId="20" xfId="0" applyBorder="1"/>
    <xf numFmtId="0" fontId="0" fillId="4" borderId="5" xfId="0" applyFill="1" applyBorder="1"/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 vertical="center" wrapText="1"/>
    </xf>
    <xf numFmtId="8" fontId="7" fillId="0" borderId="17" xfId="0" applyNumberFormat="1" applyFont="1" applyBorder="1" applyAlignment="1">
      <alignment horizontal="right" vertical="center" wrapText="1"/>
    </xf>
    <xf numFmtId="0" fontId="7" fillId="0" borderId="19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5" borderId="0" xfId="0" applyFill="1"/>
    <xf numFmtId="0" fontId="5" fillId="5" borderId="0" xfId="0" applyFont="1" applyFill="1" applyBorder="1" applyAlignment="1">
      <alignment horizontal="center"/>
    </xf>
    <xf numFmtId="0" fontId="0" fillId="5" borderId="1" xfId="0" applyFill="1" applyBorder="1"/>
    <xf numFmtId="0" fontId="5" fillId="2" borderId="1" xfId="0" applyFont="1" applyFill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right" vertical="center"/>
    </xf>
    <xf numFmtId="9" fontId="0" fillId="0" borderId="17" xfId="1" applyFont="1" applyBorder="1"/>
    <xf numFmtId="0" fontId="0" fillId="0" borderId="19" xfId="0" applyFill="1" applyBorder="1"/>
    <xf numFmtId="9" fontId="0" fillId="0" borderId="20" xfId="1" applyFont="1" applyBorder="1"/>
    <xf numFmtId="0" fontId="8" fillId="2" borderId="9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9" fontId="0" fillId="0" borderId="0" xfId="0" applyNumberFormat="1"/>
    <xf numFmtId="0" fontId="8" fillId="0" borderId="16" xfId="0" applyFont="1" applyBorder="1" applyAlignment="1">
      <alignment horizontal="right" vertical="center" wrapText="1"/>
    </xf>
    <xf numFmtId="0" fontId="8" fillId="0" borderId="18" xfId="0" applyFont="1" applyBorder="1" applyAlignment="1">
      <alignment horizontal="right" vertical="center" wrapText="1"/>
    </xf>
    <xf numFmtId="0" fontId="5" fillId="0" borderId="16" xfId="0" applyFont="1" applyBorder="1"/>
    <xf numFmtId="0" fontId="5" fillId="0" borderId="18" xfId="0" applyFont="1" applyBorder="1"/>
    <xf numFmtId="0" fontId="5" fillId="0" borderId="0" xfId="0" applyFont="1"/>
    <xf numFmtId="0" fontId="5" fillId="4" borderId="16" xfId="0" applyFont="1" applyFill="1" applyBorder="1"/>
    <xf numFmtId="0" fontId="5" fillId="4" borderId="18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5" fillId="4" borderId="4" xfId="0" applyFont="1" applyFill="1" applyBorder="1"/>
    <xf numFmtId="0" fontId="5" fillId="4" borderId="21" xfId="0" applyFont="1" applyFill="1" applyBorder="1"/>
    <xf numFmtId="0" fontId="5" fillId="4" borderId="6" xfId="0" applyFont="1" applyFill="1" applyBorder="1"/>
    <xf numFmtId="0" fontId="5" fillId="0" borderId="3" xfId="0" applyFont="1" applyBorder="1"/>
    <xf numFmtId="0" fontId="5" fillId="4" borderId="5" xfId="0" applyFont="1" applyFill="1" applyBorder="1"/>
    <xf numFmtId="0" fontId="5" fillId="5" borderId="0" xfId="0" applyFont="1" applyFill="1" applyAlignment="1">
      <alignment horizontal="right"/>
    </xf>
    <xf numFmtId="0" fontId="5" fillId="2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9" fillId="2" borderId="14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0" borderId="0" xfId="0" applyFont="1"/>
    <xf numFmtId="0" fontId="9" fillId="2" borderId="13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9" fillId="2" borderId="18" xfId="0" applyFont="1" applyFill="1" applyBorder="1" applyAlignment="1">
      <alignment horizontal="center" vertical="center" wrapText="1"/>
    </xf>
    <xf numFmtId="0" fontId="5" fillId="5" borderId="0" xfId="0" applyFont="1" applyFill="1"/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5" fillId="5" borderId="22" xfId="0" applyFont="1" applyFill="1" applyBorder="1" applyAlignment="1">
      <alignment horizontal="center"/>
    </xf>
    <xf numFmtId="9" fontId="0" fillId="5" borderId="17" xfId="1" applyFont="1" applyFill="1" applyBorder="1"/>
    <xf numFmtId="0" fontId="0" fillId="0" borderId="0" xfId="0" applyFont="1" applyAlignment="1">
      <alignment horizontal="left"/>
    </xf>
    <xf numFmtId="9" fontId="0" fillId="0" borderId="0" xfId="1" applyFont="1" applyFill="1" applyBorder="1"/>
    <xf numFmtId="0" fontId="0" fillId="0" borderId="2" xfId="0" applyBorder="1"/>
    <xf numFmtId="0" fontId="0" fillId="0" borderId="25" xfId="0" applyBorder="1"/>
    <xf numFmtId="0" fontId="0" fillId="5" borderId="2" xfId="0" applyFill="1" applyBorder="1"/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2" fontId="0" fillId="0" borderId="1" xfId="0" applyNumberFormat="1" applyFill="1" applyBorder="1"/>
    <xf numFmtId="0" fontId="0" fillId="2" borderId="16" xfId="0" applyFill="1" applyBorder="1" applyAlignment="1">
      <alignment horizontal="right"/>
    </xf>
    <xf numFmtId="9" fontId="0" fillId="0" borderId="17" xfId="0" applyNumberFormat="1" applyBorder="1"/>
    <xf numFmtId="0" fontId="0" fillId="2" borderId="18" xfId="0" applyFill="1" applyBorder="1" applyAlignment="1">
      <alignment horizontal="right"/>
    </xf>
    <xf numFmtId="9" fontId="0" fillId="0" borderId="19" xfId="0" applyNumberFormat="1" applyBorder="1"/>
    <xf numFmtId="10" fontId="0" fillId="0" borderId="19" xfId="0" applyNumberFormat="1" applyBorder="1"/>
    <xf numFmtId="2" fontId="0" fillId="0" borderId="19" xfId="0" applyNumberFormat="1" applyFill="1" applyBorder="1"/>
    <xf numFmtId="9" fontId="0" fillId="0" borderId="20" xfId="0" applyNumberFormat="1" applyBorder="1"/>
    <xf numFmtId="0" fontId="0" fillId="2" borderId="24" xfId="0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639234</xdr:colOff>
      <xdr:row>12</xdr:row>
      <xdr:rowOff>84668</xdr:rowOff>
    </xdr:from>
    <xdr:to>
      <xdr:col>11</xdr:col>
      <xdr:colOff>1998133</xdr:colOff>
      <xdr:row>16</xdr:row>
      <xdr:rowOff>143935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17367" y="2269068"/>
          <a:ext cx="2645833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 Treat salmon and farm_gmo</a:t>
          </a:r>
          <a:r>
            <a:rPr lang="en-US" sz="1100" baseline="0"/>
            <a:t> as the base case for the species and production attributes.  You will simply delete or drop the columns corresponding to these levels.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55</xdr:row>
      <xdr:rowOff>0</xdr:rowOff>
    </xdr:from>
    <xdr:to>
      <xdr:col>14</xdr:col>
      <xdr:colOff>12700</xdr:colOff>
      <xdr:row>62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CA5397-CB4C-7EE3-7EF3-C71D5A7B4334}"/>
            </a:ext>
          </a:extLst>
        </xdr:cNvPr>
        <xdr:cNvSpPr txBox="1"/>
      </xdr:nvSpPr>
      <xdr:spPr>
        <a:xfrm>
          <a:off x="5384800" y="10731500"/>
          <a:ext cx="4051300" cy="135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 1, Prod 2, Prod 4, and "None" all have a cross-price elasticity of 0.52. This indicates that as the price of other products increases, the demand for these products increases (their market share % increases). Prod 3 has a cross-price elasticity of -1.08. This suggests that as the price of another product increases, the demand for Prod 3 decreases (its market share % decreases).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2"/>
  <sheetViews>
    <sheetView workbookViewId="0">
      <selection activeCell="E3" sqref="E3"/>
    </sheetView>
  </sheetViews>
  <sheetFormatPr baseColWidth="10" defaultColWidth="8.83203125" defaultRowHeight="15" x14ac:dyDescent="0.2"/>
  <cols>
    <col min="12" max="12" width="49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K1" t="s">
        <v>0</v>
      </c>
      <c r="L1" t="s">
        <v>11</v>
      </c>
    </row>
    <row r="2" spans="1:12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1.9989999999999999</v>
      </c>
      <c r="K2" t="s">
        <v>1</v>
      </c>
      <c r="L2" t="s">
        <v>12</v>
      </c>
    </row>
    <row r="3" spans="1:12" x14ac:dyDescent="0.2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1.399</v>
      </c>
      <c r="K3" t="s">
        <v>2</v>
      </c>
      <c r="L3" t="s">
        <v>13</v>
      </c>
    </row>
    <row r="4" spans="1:12" x14ac:dyDescent="0.2">
      <c r="A4">
        <v>1</v>
      </c>
      <c r="B4">
        <v>3</v>
      </c>
      <c r="C4">
        <v>1</v>
      </c>
      <c r="D4">
        <v>0</v>
      </c>
      <c r="E4">
        <v>1</v>
      </c>
      <c r="F4">
        <v>1</v>
      </c>
      <c r="G4">
        <v>0</v>
      </c>
      <c r="H4">
        <v>1.9989999999999999</v>
      </c>
      <c r="K4" t="s">
        <v>3</v>
      </c>
      <c r="L4" t="s">
        <v>14</v>
      </c>
    </row>
    <row r="5" spans="1:12" x14ac:dyDescent="0.2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0</v>
      </c>
      <c r="H5">
        <v>1.6989999999999998</v>
      </c>
      <c r="K5" t="s">
        <v>4</v>
      </c>
      <c r="L5" t="s">
        <v>15</v>
      </c>
    </row>
    <row r="6" spans="1:12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1.9989999999999999</v>
      </c>
      <c r="K6" t="s">
        <v>5</v>
      </c>
      <c r="L6" t="s">
        <v>16</v>
      </c>
    </row>
    <row r="7" spans="1:12" x14ac:dyDescent="0.2">
      <c r="A7">
        <v>1</v>
      </c>
      <c r="B7">
        <v>6</v>
      </c>
      <c r="C7">
        <v>1</v>
      </c>
      <c r="D7">
        <v>1</v>
      </c>
      <c r="E7">
        <v>0</v>
      </c>
      <c r="F7">
        <v>1</v>
      </c>
      <c r="G7">
        <v>0</v>
      </c>
      <c r="H7">
        <v>1.399</v>
      </c>
      <c r="K7" t="s">
        <v>6</v>
      </c>
      <c r="L7" t="s">
        <v>17</v>
      </c>
    </row>
    <row r="8" spans="1:12" x14ac:dyDescent="0.2">
      <c r="A8"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1.399</v>
      </c>
      <c r="K8" t="s">
        <v>7</v>
      </c>
      <c r="L8" t="s">
        <v>18</v>
      </c>
    </row>
    <row r="9" spans="1:12" x14ac:dyDescent="0.2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1.6989999999999998</v>
      </c>
      <c r="K9" t="s">
        <v>8</v>
      </c>
      <c r="L9" t="s">
        <v>19</v>
      </c>
    </row>
    <row r="10" spans="1:12" x14ac:dyDescent="0.2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1</v>
      </c>
      <c r="H10">
        <v>1.6989999999999998</v>
      </c>
      <c r="K10" t="s">
        <v>9</v>
      </c>
      <c r="L10" t="s">
        <v>20</v>
      </c>
    </row>
    <row r="11" spans="1:12" x14ac:dyDescent="0.2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1.9989999999999999</v>
      </c>
    </row>
    <row r="12" spans="1:12" x14ac:dyDescent="0.2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1.399</v>
      </c>
    </row>
    <row r="13" spans="1:12" x14ac:dyDescent="0.2">
      <c r="A13">
        <v>2</v>
      </c>
      <c r="B13">
        <v>3</v>
      </c>
      <c r="C13">
        <v>1</v>
      </c>
      <c r="D13">
        <v>0</v>
      </c>
      <c r="E13">
        <v>1</v>
      </c>
      <c r="F13">
        <v>1</v>
      </c>
      <c r="G13">
        <v>0</v>
      </c>
      <c r="H13">
        <v>1.9989999999999999</v>
      </c>
    </row>
    <row r="14" spans="1:12" x14ac:dyDescent="0.2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0</v>
      </c>
      <c r="H14">
        <v>1.6989999999999998</v>
      </c>
    </row>
    <row r="15" spans="1:12" x14ac:dyDescent="0.2">
      <c r="A15">
        <v>2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1.9989999999999999</v>
      </c>
    </row>
    <row r="16" spans="1:12" x14ac:dyDescent="0.2">
      <c r="A16">
        <v>2</v>
      </c>
      <c r="B16">
        <v>6</v>
      </c>
      <c r="C16">
        <v>0</v>
      </c>
      <c r="D16">
        <v>1</v>
      </c>
      <c r="E16">
        <v>0</v>
      </c>
      <c r="F16">
        <v>1</v>
      </c>
      <c r="G16">
        <v>0</v>
      </c>
      <c r="H16">
        <v>1.399</v>
      </c>
    </row>
    <row r="17" spans="1:8" x14ac:dyDescent="0.2">
      <c r="A17">
        <v>2</v>
      </c>
      <c r="B17">
        <v>7</v>
      </c>
      <c r="C17">
        <v>0</v>
      </c>
      <c r="D17">
        <v>0</v>
      </c>
      <c r="E17">
        <v>0</v>
      </c>
      <c r="F17">
        <v>0</v>
      </c>
      <c r="G17">
        <v>1</v>
      </c>
      <c r="H17">
        <v>1.399</v>
      </c>
    </row>
    <row r="18" spans="1:8" x14ac:dyDescent="0.2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1.6989999999999998</v>
      </c>
    </row>
    <row r="19" spans="1:8" x14ac:dyDescent="0.2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1</v>
      </c>
      <c r="H19">
        <v>1.6989999999999998</v>
      </c>
    </row>
    <row r="20" spans="1:8" x14ac:dyDescent="0.2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1.9989999999999999</v>
      </c>
    </row>
    <row r="21" spans="1:8" x14ac:dyDescent="0.2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1.399</v>
      </c>
    </row>
    <row r="22" spans="1:8" x14ac:dyDescent="0.2">
      <c r="A22">
        <v>3</v>
      </c>
      <c r="B22">
        <v>3</v>
      </c>
      <c r="C22">
        <v>0</v>
      </c>
      <c r="D22">
        <v>0</v>
      </c>
      <c r="E22">
        <v>1</v>
      </c>
      <c r="F22">
        <v>1</v>
      </c>
      <c r="G22">
        <v>0</v>
      </c>
      <c r="H22">
        <v>1.9989999999999999</v>
      </c>
    </row>
    <row r="23" spans="1:8" x14ac:dyDescent="0.2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0</v>
      </c>
      <c r="H23">
        <v>1.6989999999999998</v>
      </c>
    </row>
    <row r="24" spans="1:8" x14ac:dyDescent="0.2">
      <c r="A24">
        <v>3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1.9989999999999999</v>
      </c>
    </row>
    <row r="25" spans="1:8" x14ac:dyDescent="0.2">
      <c r="A25">
        <v>3</v>
      </c>
      <c r="B25">
        <v>6</v>
      </c>
      <c r="C25">
        <v>1</v>
      </c>
      <c r="D25">
        <v>1</v>
      </c>
      <c r="E25">
        <v>0</v>
      </c>
      <c r="F25">
        <v>1</v>
      </c>
      <c r="G25">
        <v>0</v>
      </c>
      <c r="H25">
        <v>1.399</v>
      </c>
    </row>
    <row r="26" spans="1:8" x14ac:dyDescent="0.2">
      <c r="A26">
        <v>3</v>
      </c>
      <c r="B26">
        <v>7</v>
      </c>
      <c r="C26">
        <v>1</v>
      </c>
      <c r="D26">
        <v>0</v>
      </c>
      <c r="E26">
        <v>0</v>
      </c>
      <c r="F26">
        <v>0</v>
      </c>
      <c r="G26">
        <v>1</v>
      </c>
      <c r="H26">
        <v>1.399</v>
      </c>
    </row>
    <row r="27" spans="1:8" x14ac:dyDescent="0.2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1.6989999999999998</v>
      </c>
    </row>
    <row r="28" spans="1:8" x14ac:dyDescent="0.2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1</v>
      </c>
      <c r="H28">
        <v>1.6989999999999998</v>
      </c>
    </row>
    <row r="29" spans="1:8" x14ac:dyDescent="0.2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1.9989999999999999</v>
      </c>
    </row>
    <row r="30" spans="1:8" x14ac:dyDescent="0.2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1.399</v>
      </c>
    </row>
    <row r="31" spans="1:8" x14ac:dyDescent="0.2">
      <c r="A31">
        <v>4</v>
      </c>
      <c r="B31">
        <v>3</v>
      </c>
      <c r="C31">
        <v>1</v>
      </c>
      <c r="D31">
        <v>0</v>
      </c>
      <c r="E31">
        <v>1</v>
      </c>
      <c r="F31">
        <v>1</v>
      </c>
      <c r="G31">
        <v>0</v>
      </c>
      <c r="H31">
        <v>1.9989999999999999</v>
      </c>
    </row>
    <row r="32" spans="1:8" x14ac:dyDescent="0.2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0</v>
      </c>
      <c r="H32">
        <v>1.6989999999999998</v>
      </c>
    </row>
    <row r="33" spans="1:8" x14ac:dyDescent="0.2">
      <c r="A33">
        <v>4</v>
      </c>
      <c r="B33">
        <v>5</v>
      </c>
      <c r="C33">
        <v>1</v>
      </c>
      <c r="D33">
        <v>0</v>
      </c>
      <c r="E33">
        <v>0</v>
      </c>
      <c r="F33">
        <v>0</v>
      </c>
      <c r="G33">
        <v>0</v>
      </c>
      <c r="H33">
        <v>1.9989999999999999</v>
      </c>
    </row>
    <row r="34" spans="1:8" x14ac:dyDescent="0.2">
      <c r="A34">
        <v>4</v>
      </c>
      <c r="B34">
        <v>6</v>
      </c>
      <c r="C34">
        <v>1</v>
      </c>
      <c r="D34">
        <v>1</v>
      </c>
      <c r="E34">
        <v>0</v>
      </c>
      <c r="F34">
        <v>1</v>
      </c>
      <c r="G34">
        <v>0</v>
      </c>
      <c r="H34">
        <v>1.399</v>
      </c>
    </row>
    <row r="35" spans="1:8" x14ac:dyDescent="0.2">
      <c r="A35">
        <v>4</v>
      </c>
      <c r="B35">
        <v>7</v>
      </c>
      <c r="C35">
        <v>0</v>
      </c>
      <c r="D35">
        <v>0</v>
      </c>
      <c r="E35">
        <v>0</v>
      </c>
      <c r="F35">
        <v>0</v>
      </c>
      <c r="G35">
        <v>1</v>
      </c>
      <c r="H35">
        <v>1.399</v>
      </c>
    </row>
    <row r="36" spans="1:8" x14ac:dyDescent="0.2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1.6989999999999998</v>
      </c>
    </row>
    <row r="37" spans="1:8" x14ac:dyDescent="0.2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1</v>
      </c>
      <c r="H37">
        <v>1.6989999999999998</v>
      </c>
    </row>
    <row r="38" spans="1:8" x14ac:dyDescent="0.2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1.9989999999999999</v>
      </c>
    </row>
    <row r="39" spans="1:8" x14ac:dyDescent="0.2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1.399</v>
      </c>
    </row>
    <row r="40" spans="1:8" x14ac:dyDescent="0.2">
      <c r="A40">
        <v>5</v>
      </c>
      <c r="B40">
        <v>3</v>
      </c>
      <c r="C40">
        <v>1</v>
      </c>
      <c r="D40">
        <v>0</v>
      </c>
      <c r="E40">
        <v>1</v>
      </c>
      <c r="F40">
        <v>1</v>
      </c>
      <c r="G40">
        <v>0</v>
      </c>
      <c r="H40">
        <v>1.9989999999999999</v>
      </c>
    </row>
    <row r="41" spans="1:8" x14ac:dyDescent="0.2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0</v>
      </c>
      <c r="H41">
        <v>1.6989999999999998</v>
      </c>
    </row>
    <row r="42" spans="1:8" x14ac:dyDescent="0.2">
      <c r="A42">
        <v>5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1.9989999999999999</v>
      </c>
    </row>
    <row r="43" spans="1:8" x14ac:dyDescent="0.2">
      <c r="A43">
        <v>5</v>
      </c>
      <c r="B43">
        <v>6</v>
      </c>
      <c r="C43">
        <v>1</v>
      </c>
      <c r="D43">
        <v>1</v>
      </c>
      <c r="E43">
        <v>0</v>
      </c>
      <c r="F43">
        <v>1</v>
      </c>
      <c r="G43">
        <v>0</v>
      </c>
      <c r="H43">
        <v>1.399</v>
      </c>
    </row>
    <row r="44" spans="1:8" x14ac:dyDescent="0.2">
      <c r="A44">
        <v>5</v>
      </c>
      <c r="B44">
        <v>7</v>
      </c>
      <c r="C44">
        <v>0</v>
      </c>
      <c r="D44">
        <v>0</v>
      </c>
      <c r="E44">
        <v>0</v>
      </c>
      <c r="F44">
        <v>0</v>
      </c>
      <c r="G44">
        <v>1</v>
      </c>
      <c r="H44">
        <v>1.399</v>
      </c>
    </row>
    <row r="45" spans="1:8" x14ac:dyDescent="0.2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1.6989999999999998</v>
      </c>
    </row>
    <row r="46" spans="1:8" x14ac:dyDescent="0.2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1</v>
      </c>
      <c r="H46">
        <v>1.6989999999999998</v>
      </c>
    </row>
    <row r="47" spans="1:8" x14ac:dyDescent="0.2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1.9989999999999999</v>
      </c>
    </row>
    <row r="48" spans="1:8" x14ac:dyDescent="0.2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1.399</v>
      </c>
    </row>
    <row r="49" spans="1:8" x14ac:dyDescent="0.2">
      <c r="A49">
        <v>6</v>
      </c>
      <c r="B49">
        <v>3</v>
      </c>
      <c r="C49">
        <v>1</v>
      </c>
      <c r="D49">
        <v>0</v>
      </c>
      <c r="E49">
        <v>1</v>
      </c>
      <c r="F49">
        <v>1</v>
      </c>
      <c r="G49">
        <v>0</v>
      </c>
      <c r="H49">
        <v>1.9989999999999999</v>
      </c>
    </row>
    <row r="50" spans="1:8" x14ac:dyDescent="0.2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0</v>
      </c>
      <c r="H50">
        <v>1.6989999999999998</v>
      </c>
    </row>
    <row r="51" spans="1:8" x14ac:dyDescent="0.2">
      <c r="A51">
        <v>6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1.9989999999999999</v>
      </c>
    </row>
    <row r="52" spans="1:8" x14ac:dyDescent="0.2">
      <c r="A52">
        <v>6</v>
      </c>
      <c r="B52">
        <v>6</v>
      </c>
      <c r="C52">
        <v>0</v>
      </c>
      <c r="D52">
        <v>1</v>
      </c>
      <c r="E52">
        <v>0</v>
      </c>
      <c r="F52">
        <v>1</v>
      </c>
      <c r="G52">
        <v>0</v>
      </c>
      <c r="H52">
        <v>1.399</v>
      </c>
    </row>
    <row r="53" spans="1:8" x14ac:dyDescent="0.2">
      <c r="A53">
        <v>6</v>
      </c>
      <c r="B53">
        <v>7</v>
      </c>
      <c r="C53">
        <v>0</v>
      </c>
      <c r="D53">
        <v>0</v>
      </c>
      <c r="E53">
        <v>0</v>
      </c>
      <c r="F53">
        <v>0</v>
      </c>
      <c r="G53">
        <v>1</v>
      </c>
      <c r="H53">
        <v>1.399</v>
      </c>
    </row>
    <row r="54" spans="1:8" x14ac:dyDescent="0.2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1.6989999999999998</v>
      </c>
    </row>
    <row r="55" spans="1:8" x14ac:dyDescent="0.2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1</v>
      </c>
      <c r="H55">
        <v>1.6989999999999998</v>
      </c>
    </row>
    <row r="56" spans="1:8" x14ac:dyDescent="0.2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1.9989999999999999</v>
      </c>
    </row>
    <row r="57" spans="1:8" x14ac:dyDescent="0.2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1.399</v>
      </c>
    </row>
    <row r="58" spans="1:8" x14ac:dyDescent="0.2">
      <c r="A58">
        <v>7</v>
      </c>
      <c r="B58">
        <v>3</v>
      </c>
      <c r="C58">
        <v>0</v>
      </c>
      <c r="D58">
        <v>0</v>
      </c>
      <c r="E58">
        <v>1</v>
      </c>
      <c r="F58">
        <v>1</v>
      </c>
      <c r="G58">
        <v>0</v>
      </c>
      <c r="H58">
        <v>1.9989999999999999</v>
      </c>
    </row>
    <row r="59" spans="1:8" x14ac:dyDescent="0.2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0</v>
      </c>
      <c r="H59">
        <v>1.6989999999999998</v>
      </c>
    </row>
    <row r="60" spans="1:8" x14ac:dyDescent="0.2">
      <c r="A60">
        <v>7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1.9989999999999999</v>
      </c>
    </row>
    <row r="61" spans="1:8" x14ac:dyDescent="0.2">
      <c r="A61">
        <v>7</v>
      </c>
      <c r="B61">
        <v>6</v>
      </c>
      <c r="C61">
        <v>1</v>
      </c>
      <c r="D61">
        <v>1</v>
      </c>
      <c r="E61">
        <v>0</v>
      </c>
      <c r="F61">
        <v>1</v>
      </c>
      <c r="G61">
        <v>0</v>
      </c>
      <c r="H61">
        <v>1.399</v>
      </c>
    </row>
    <row r="62" spans="1:8" x14ac:dyDescent="0.2">
      <c r="A62">
        <v>7</v>
      </c>
      <c r="B62">
        <v>7</v>
      </c>
      <c r="C62">
        <v>1</v>
      </c>
      <c r="D62">
        <v>0</v>
      </c>
      <c r="E62">
        <v>0</v>
      </c>
      <c r="F62">
        <v>0</v>
      </c>
      <c r="G62">
        <v>1</v>
      </c>
      <c r="H62">
        <v>1.399</v>
      </c>
    </row>
    <row r="63" spans="1:8" x14ac:dyDescent="0.2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1.6989999999999998</v>
      </c>
    </row>
    <row r="64" spans="1:8" x14ac:dyDescent="0.2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1</v>
      </c>
      <c r="H64">
        <v>1.6989999999999998</v>
      </c>
    </row>
    <row r="65" spans="1:8" x14ac:dyDescent="0.2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1.9989999999999999</v>
      </c>
    </row>
    <row r="66" spans="1:8" x14ac:dyDescent="0.2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1.399</v>
      </c>
    </row>
    <row r="67" spans="1:8" x14ac:dyDescent="0.2">
      <c r="A67">
        <v>8</v>
      </c>
      <c r="B67">
        <v>3</v>
      </c>
      <c r="C67">
        <v>0</v>
      </c>
      <c r="D67">
        <v>0</v>
      </c>
      <c r="E67">
        <v>1</v>
      </c>
      <c r="F67">
        <v>1</v>
      </c>
      <c r="G67">
        <v>0</v>
      </c>
      <c r="H67">
        <v>1.9989999999999999</v>
      </c>
    </row>
    <row r="68" spans="1:8" x14ac:dyDescent="0.2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0</v>
      </c>
      <c r="H68">
        <v>1.6989999999999998</v>
      </c>
    </row>
    <row r="69" spans="1:8" x14ac:dyDescent="0.2">
      <c r="A69">
        <v>8</v>
      </c>
      <c r="B69">
        <v>5</v>
      </c>
      <c r="C69">
        <v>0</v>
      </c>
      <c r="D69">
        <v>0</v>
      </c>
      <c r="E69">
        <v>0</v>
      </c>
      <c r="F69">
        <v>0</v>
      </c>
      <c r="G69">
        <v>0</v>
      </c>
      <c r="H69">
        <v>1.9989999999999999</v>
      </c>
    </row>
    <row r="70" spans="1:8" x14ac:dyDescent="0.2">
      <c r="A70">
        <v>8</v>
      </c>
      <c r="B70">
        <v>6</v>
      </c>
      <c r="C70">
        <v>0</v>
      </c>
      <c r="D70">
        <v>1</v>
      </c>
      <c r="E70">
        <v>0</v>
      </c>
      <c r="F70">
        <v>1</v>
      </c>
      <c r="G70">
        <v>0</v>
      </c>
      <c r="H70">
        <v>1.399</v>
      </c>
    </row>
    <row r="71" spans="1:8" x14ac:dyDescent="0.2">
      <c r="A71">
        <v>8</v>
      </c>
      <c r="B71">
        <v>7</v>
      </c>
      <c r="C71">
        <v>0</v>
      </c>
      <c r="D71">
        <v>0</v>
      </c>
      <c r="E71">
        <v>0</v>
      </c>
      <c r="F71">
        <v>0</v>
      </c>
      <c r="G71">
        <v>1</v>
      </c>
      <c r="H71">
        <v>1.399</v>
      </c>
    </row>
    <row r="72" spans="1:8" x14ac:dyDescent="0.2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1.6989999999999998</v>
      </c>
    </row>
    <row r="73" spans="1:8" x14ac:dyDescent="0.2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1</v>
      </c>
      <c r="H73">
        <v>1.6989999999999998</v>
      </c>
    </row>
    <row r="74" spans="1:8" x14ac:dyDescent="0.2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1</v>
      </c>
      <c r="H74">
        <v>1.9989999999999999</v>
      </c>
    </row>
    <row r="75" spans="1:8" x14ac:dyDescent="0.2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1.399</v>
      </c>
    </row>
    <row r="76" spans="1:8" x14ac:dyDescent="0.2">
      <c r="A76">
        <v>9</v>
      </c>
      <c r="B76">
        <v>3</v>
      </c>
      <c r="C76">
        <v>0</v>
      </c>
      <c r="D76">
        <v>0</v>
      </c>
      <c r="E76">
        <v>1</v>
      </c>
      <c r="F76">
        <v>1</v>
      </c>
      <c r="G76">
        <v>0</v>
      </c>
      <c r="H76">
        <v>1.9989999999999999</v>
      </c>
    </row>
    <row r="77" spans="1:8" x14ac:dyDescent="0.2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0</v>
      </c>
      <c r="H77">
        <v>1.6989999999999998</v>
      </c>
    </row>
    <row r="78" spans="1:8" x14ac:dyDescent="0.2">
      <c r="A78">
        <v>9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1.9989999999999999</v>
      </c>
    </row>
    <row r="79" spans="1:8" x14ac:dyDescent="0.2">
      <c r="A79">
        <v>9</v>
      </c>
      <c r="B79">
        <v>6</v>
      </c>
      <c r="C79">
        <v>1</v>
      </c>
      <c r="D79">
        <v>1</v>
      </c>
      <c r="E79">
        <v>0</v>
      </c>
      <c r="F79">
        <v>1</v>
      </c>
      <c r="G79">
        <v>0</v>
      </c>
      <c r="H79">
        <v>1.399</v>
      </c>
    </row>
    <row r="80" spans="1:8" x14ac:dyDescent="0.2">
      <c r="A80">
        <v>9</v>
      </c>
      <c r="B80">
        <v>7</v>
      </c>
      <c r="C80">
        <v>0</v>
      </c>
      <c r="D80">
        <v>0</v>
      </c>
      <c r="E80">
        <v>0</v>
      </c>
      <c r="F80">
        <v>0</v>
      </c>
      <c r="G80">
        <v>1</v>
      </c>
      <c r="H80">
        <v>1.399</v>
      </c>
    </row>
    <row r="81" spans="1:8" x14ac:dyDescent="0.2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1.6989999999999998</v>
      </c>
    </row>
    <row r="82" spans="1:8" x14ac:dyDescent="0.2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1</v>
      </c>
      <c r="H82">
        <v>1.6989999999999998</v>
      </c>
    </row>
    <row r="83" spans="1:8" x14ac:dyDescent="0.2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1</v>
      </c>
      <c r="H83">
        <v>1.9989999999999999</v>
      </c>
    </row>
    <row r="84" spans="1:8" x14ac:dyDescent="0.2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1.399</v>
      </c>
    </row>
    <row r="85" spans="1:8" x14ac:dyDescent="0.2">
      <c r="A85">
        <v>10</v>
      </c>
      <c r="B85">
        <v>3</v>
      </c>
      <c r="C85">
        <v>0</v>
      </c>
      <c r="D85">
        <v>0</v>
      </c>
      <c r="E85">
        <v>1</v>
      </c>
      <c r="F85">
        <v>1</v>
      </c>
      <c r="G85">
        <v>0</v>
      </c>
      <c r="H85">
        <v>1.9989999999999999</v>
      </c>
    </row>
    <row r="86" spans="1:8" x14ac:dyDescent="0.2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0</v>
      </c>
      <c r="H86">
        <v>1.6989999999999998</v>
      </c>
    </row>
    <row r="87" spans="1:8" x14ac:dyDescent="0.2">
      <c r="A87">
        <v>10</v>
      </c>
      <c r="B87">
        <v>5</v>
      </c>
      <c r="C87">
        <v>0</v>
      </c>
      <c r="D87">
        <v>0</v>
      </c>
      <c r="E87">
        <v>0</v>
      </c>
      <c r="F87">
        <v>0</v>
      </c>
      <c r="G87">
        <v>0</v>
      </c>
      <c r="H87">
        <v>1.9989999999999999</v>
      </c>
    </row>
    <row r="88" spans="1:8" x14ac:dyDescent="0.2">
      <c r="A88">
        <v>10</v>
      </c>
      <c r="B88">
        <v>6</v>
      </c>
      <c r="C88">
        <v>1</v>
      </c>
      <c r="D88">
        <v>1</v>
      </c>
      <c r="E88">
        <v>0</v>
      </c>
      <c r="F88">
        <v>1</v>
      </c>
      <c r="G88">
        <v>0</v>
      </c>
      <c r="H88">
        <v>1.399</v>
      </c>
    </row>
    <row r="89" spans="1:8" x14ac:dyDescent="0.2">
      <c r="A89">
        <v>10</v>
      </c>
      <c r="B89">
        <v>7</v>
      </c>
      <c r="C89">
        <v>0</v>
      </c>
      <c r="D89">
        <v>0</v>
      </c>
      <c r="E89">
        <v>0</v>
      </c>
      <c r="F89">
        <v>0</v>
      </c>
      <c r="G89">
        <v>1</v>
      </c>
      <c r="H89">
        <v>1.399</v>
      </c>
    </row>
    <row r="90" spans="1:8" x14ac:dyDescent="0.2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1.6989999999999998</v>
      </c>
    </row>
    <row r="91" spans="1:8" x14ac:dyDescent="0.2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1</v>
      </c>
      <c r="H91">
        <v>1.6989999999999998</v>
      </c>
    </row>
    <row r="92" spans="1:8" x14ac:dyDescent="0.2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1</v>
      </c>
      <c r="H92">
        <v>1.9989999999999999</v>
      </c>
    </row>
    <row r="93" spans="1:8" x14ac:dyDescent="0.2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1.399</v>
      </c>
    </row>
    <row r="94" spans="1:8" x14ac:dyDescent="0.2">
      <c r="A94">
        <v>11</v>
      </c>
      <c r="B94">
        <v>3</v>
      </c>
      <c r="C94">
        <v>1</v>
      </c>
      <c r="D94">
        <v>0</v>
      </c>
      <c r="E94">
        <v>1</v>
      </c>
      <c r="F94">
        <v>1</v>
      </c>
      <c r="G94">
        <v>0</v>
      </c>
      <c r="H94">
        <v>1.9989999999999999</v>
      </c>
    </row>
    <row r="95" spans="1:8" x14ac:dyDescent="0.2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0</v>
      </c>
      <c r="H95">
        <v>1.6989999999999998</v>
      </c>
    </row>
    <row r="96" spans="1:8" x14ac:dyDescent="0.2">
      <c r="A96">
        <v>11</v>
      </c>
      <c r="B96">
        <v>5</v>
      </c>
      <c r="C96">
        <v>0</v>
      </c>
      <c r="D96">
        <v>0</v>
      </c>
      <c r="E96">
        <v>0</v>
      </c>
      <c r="F96">
        <v>0</v>
      </c>
      <c r="G96">
        <v>0</v>
      </c>
      <c r="H96">
        <v>1.9989999999999999</v>
      </c>
    </row>
    <row r="97" spans="1:8" x14ac:dyDescent="0.2">
      <c r="A97">
        <v>11</v>
      </c>
      <c r="B97">
        <v>6</v>
      </c>
      <c r="C97">
        <v>1</v>
      </c>
      <c r="D97">
        <v>1</v>
      </c>
      <c r="E97">
        <v>0</v>
      </c>
      <c r="F97">
        <v>1</v>
      </c>
      <c r="G97">
        <v>0</v>
      </c>
      <c r="H97">
        <v>1.399</v>
      </c>
    </row>
    <row r="98" spans="1:8" x14ac:dyDescent="0.2">
      <c r="A98">
        <v>11</v>
      </c>
      <c r="B98">
        <v>7</v>
      </c>
      <c r="C98">
        <v>1</v>
      </c>
      <c r="D98">
        <v>0</v>
      </c>
      <c r="E98">
        <v>0</v>
      </c>
      <c r="F98">
        <v>0</v>
      </c>
      <c r="G98">
        <v>1</v>
      </c>
      <c r="H98">
        <v>1.399</v>
      </c>
    </row>
    <row r="99" spans="1:8" x14ac:dyDescent="0.2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1.6989999999999998</v>
      </c>
    </row>
    <row r="100" spans="1:8" x14ac:dyDescent="0.2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1.6989999999999998</v>
      </c>
    </row>
    <row r="101" spans="1:8" x14ac:dyDescent="0.2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1.9989999999999999</v>
      </c>
    </row>
    <row r="102" spans="1:8" x14ac:dyDescent="0.2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1.399</v>
      </c>
    </row>
    <row r="103" spans="1:8" x14ac:dyDescent="0.2">
      <c r="A103">
        <v>12</v>
      </c>
      <c r="B103">
        <v>3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1.9989999999999999</v>
      </c>
    </row>
    <row r="104" spans="1:8" x14ac:dyDescent="0.2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1.6989999999999998</v>
      </c>
    </row>
    <row r="105" spans="1:8" x14ac:dyDescent="0.2">
      <c r="A105">
        <v>12</v>
      </c>
      <c r="B105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1.9989999999999999</v>
      </c>
    </row>
    <row r="106" spans="1:8" x14ac:dyDescent="0.2">
      <c r="A106">
        <v>12</v>
      </c>
      <c r="B106">
        <v>6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1.399</v>
      </c>
    </row>
    <row r="107" spans="1:8" x14ac:dyDescent="0.2">
      <c r="A107">
        <v>12</v>
      </c>
      <c r="B107">
        <v>7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1.399</v>
      </c>
    </row>
    <row r="108" spans="1:8" x14ac:dyDescent="0.2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1.6989999999999998</v>
      </c>
    </row>
    <row r="109" spans="1:8" x14ac:dyDescent="0.2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1.6989999999999998</v>
      </c>
    </row>
    <row r="110" spans="1:8" x14ac:dyDescent="0.2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1.9989999999999999</v>
      </c>
    </row>
    <row r="111" spans="1:8" x14ac:dyDescent="0.2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1.399</v>
      </c>
    </row>
    <row r="112" spans="1:8" x14ac:dyDescent="0.2">
      <c r="A112">
        <v>13</v>
      </c>
      <c r="B112">
        <v>3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1.9989999999999999</v>
      </c>
    </row>
    <row r="113" spans="1:8" x14ac:dyDescent="0.2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1.6989999999999998</v>
      </c>
    </row>
    <row r="114" spans="1:8" x14ac:dyDescent="0.2">
      <c r="A114">
        <v>13</v>
      </c>
      <c r="B114">
        <v>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1.9989999999999999</v>
      </c>
    </row>
    <row r="115" spans="1:8" x14ac:dyDescent="0.2">
      <c r="A115">
        <v>13</v>
      </c>
      <c r="B115">
        <v>6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1.399</v>
      </c>
    </row>
    <row r="116" spans="1:8" x14ac:dyDescent="0.2">
      <c r="A116">
        <v>13</v>
      </c>
      <c r="B116">
        <v>7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1.399</v>
      </c>
    </row>
    <row r="117" spans="1:8" x14ac:dyDescent="0.2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1.6989999999999998</v>
      </c>
    </row>
    <row r="118" spans="1:8" x14ac:dyDescent="0.2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1.6989999999999998</v>
      </c>
    </row>
    <row r="119" spans="1:8" x14ac:dyDescent="0.2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1.9989999999999999</v>
      </c>
    </row>
    <row r="120" spans="1:8" x14ac:dyDescent="0.2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1.399</v>
      </c>
    </row>
    <row r="121" spans="1:8" x14ac:dyDescent="0.2">
      <c r="A121">
        <v>14</v>
      </c>
      <c r="B121">
        <v>3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1.9989999999999999</v>
      </c>
    </row>
    <row r="122" spans="1:8" x14ac:dyDescent="0.2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1.6989999999999998</v>
      </c>
    </row>
    <row r="123" spans="1:8" x14ac:dyDescent="0.2">
      <c r="A123">
        <v>14</v>
      </c>
      <c r="B123">
        <v>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1.9989999999999999</v>
      </c>
    </row>
    <row r="124" spans="1:8" x14ac:dyDescent="0.2">
      <c r="A124">
        <v>14</v>
      </c>
      <c r="B124">
        <v>6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1.399</v>
      </c>
    </row>
    <row r="125" spans="1:8" x14ac:dyDescent="0.2">
      <c r="A125">
        <v>14</v>
      </c>
      <c r="B125">
        <v>7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1.399</v>
      </c>
    </row>
    <row r="126" spans="1:8" x14ac:dyDescent="0.2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1.6989999999999998</v>
      </c>
    </row>
    <row r="127" spans="1:8" x14ac:dyDescent="0.2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1.6989999999999998</v>
      </c>
    </row>
    <row r="128" spans="1:8" x14ac:dyDescent="0.2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1.9989999999999999</v>
      </c>
    </row>
    <row r="129" spans="1:8" x14ac:dyDescent="0.2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1.399</v>
      </c>
    </row>
    <row r="130" spans="1:8" x14ac:dyDescent="0.2">
      <c r="A130">
        <v>15</v>
      </c>
      <c r="B130">
        <v>3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1.9989999999999999</v>
      </c>
    </row>
    <row r="131" spans="1:8" x14ac:dyDescent="0.2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1.6989999999999998</v>
      </c>
    </row>
    <row r="132" spans="1:8" x14ac:dyDescent="0.2">
      <c r="A132">
        <v>15</v>
      </c>
      <c r="B132">
        <v>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1.9989999999999999</v>
      </c>
    </row>
    <row r="133" spans="1:8" x14ac:dyDescent="0.2">
      <c r="A133">
        <v>15</v>
      </c>
      <c r="B133">
        <v>6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1.399</v>
      </c>
    </row>
    <row r="134" spans="1:8" x14ac:dyDescent="0.2">
      <c r="A134">
        <v>15</v>
      </c>
      <c r="B134">
        <v>7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1.399</v>
      </c>
    </row>
    <row r="135" spans="1:8" x14ac:dyDescent="0.2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1.6989999999999998</v>
      </c>
    </row>
    <row r="136" spans="1:8" x14ac:dyDescent="0.2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1.6989999999999998</v>
      </c>
    </row>
    <row r="137" spans="1:8" x14ac:dyDescent="0.2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1.9989999999999999</v>
      </c>
    </row>
    <row r="138" spans="1:8" x14ac:dyDescent="0.2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1.399</v>
      </c>
    </row>
    <row r="139" spans="1:8" x14ac:dyDescent="0.2">
      <c r="A139">
        <v>16</v>
      </c>
      <c r="B139">
        <v>3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1.9989999999999999</v>
      </c>
    </row>
    <row r="140" spans="1:8" x14ac:dyDescent="0.2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1.6989999999999998</v>
      </c>
    </row>
    <row r="141" spans="1:8" x14ac:dyDescent="0.2">
      <c r="A141">
        <v>16</v>
      </c>
      <c r="B141">
        <v>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1.9989999999999999</v>
      </c>
    </row>
    <row r="142" spans="1:8" x14ac:dyDescent="0.2">
      <c r="A142">
        <v>16</v>
      </c>
      <c r="B142">
        <v>6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1.399</v>
      </c>
    </row>
    <row r="143" spans="1:8" x14ac:dyDescent="0.2">
      <c r="A143">
        <v>16</v>
      </c>
      <c r="B143">
        <v>7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1.399</v>
      </c>
    </row>
    <row r="144" spans="1:8" x14ac:dyDescent="0.2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1.6989999999999998</v>
      </c>
    </row>
    <row r="145" spans="1:8" x14ac:dyDescent="0.2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1.6989999999999998</v>
      </c>
    </row>
    <row r="146" spans="1:8" x14ac:dyDescent="0.2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1.9989999999999999</v>
      </c>
    </row>
    <row r="147" spans="1:8" x14ac:dyDescent="0.2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1.399</v>
      </c>
    </row>
    <row r="148" spans="1:8" x14ac:dyDescent="0.2">
      <c r="A148">
        <v>17</v>
      </c>
      <c r="B148">
        <v>3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1.9989999999999999</v>
      </c>
    </row>
    <row r="149" spans="1:8" x14ac:dyDescent="0.2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1.6989999999999998</v>
      </c>
    </row>
    <row r="150" spans="1:8" x14ac:dyDescent="0.2">
      <c r="A150">
        <v>17</v>
      </c>
      <c r="B150">
        <v>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1.9989999999999999</v>
      </c>
    </row>
    <row r="151" spans="1:8" x14ac:dyDescent="0.2">
      <c r="A151">
        <v>17</v>
      </c>
      <c r="B151">
        <v>6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1.399</v>
      </c>
    </row>
    <row r="152" spans="1:8" x14ac:dyDescent="0.2">
      <c r="A152">
        <v>17</v>
      </c>
      <c r="B152">
        <v>7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1.399</v>
      </c>
    </row>
    <row r="153" spans="1:8" x14ac:dyDescent="0.2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1.6989999999999998</v>
      </c>
    </row>
    <row r="154" spans="1:8" x14ac:dyDescent="0.2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1.6989999999999998</v>
      </c>
    </row>
    <row r="155" spans="1:8" x14ac:dyDescent="0.2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1.9989999999999999</v>
      </c>
    </row>
    <row r="156" spans="1:8" x14ac:dyDescent="0.2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1.399</v>
      </c>
    </row>
    <row r="157" spans="1:8" x14ac:dyDescent="0.2">
      <c r="A157">
        <v>18</v>
      </c>
      <c r="B157">
        <v>3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1.9989999999999999</v>
      </c>
    </row>
    <row r="158" spans="1:8" x14ac:dyDescent="0.2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1.6989999999999998</v>
      </c>
    </row>
    <row r="159" spans="1:8" x14ac:dyDescent="0.2">
      <c r="A159">
        <v>18</v>
      </c>
      <c r="B159">
        <v>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1.9989999999999999</v>
      </c>
    </row>
    <row r="160" spans="1:8" x14ac:dyDescent="0.2">
      <c r="A160">
        <v>18</v>
      </c>
      <c r="B160">
        <v>6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1.399</v>
      </c>
    </row>
    <row r="161" spans="1:8" x14ac:dyDescent="0.2">
      <c r="A161">
        <v>18</v>
      </c>
      <c r="B161">
        <v>7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1.399</v>
      </c>
    </row>
    <row r="162" spans="1:8" x14ac:dyDescent="0.2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1.6989999999999998</v>
      </c>
    </row>
    <row r="163" spans="1:8" x14ac:dyDescent="0.2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1.6989999999999998</v>
      </c>
    </row>
    <row r="164" spans="1:8" x14ac:dyDescent="0.2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1.9989999999999999</v>
      </c>
    </row>
    <row r="165" spans="1:8" x14ac:dyDescent="0.2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1.399</v>
      </c>
    </row>
    <row r="166" spans="1:8" x14ac:dyDescent="0.2">
      <c r="A166">
        <v>19</v>
      </c>
      <c r="B166">
        <v>3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1.9989999999999999</v>
      </c>
    </row>
    <row r="167" spans="1:8" x14ac:dyDescent="0.2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1.6989999999999998</v>
      </c>
    </row>
    <row r="168" spans="1:8" x14ac:dyDescent="0.2">
      <c r="A168">
        <v>19</v>
      </c>
      <c r="B168">
        <v>5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1.9989999999999999</v>
      </c>
    </row>
    <row r="169" spans="1:8" x14ac:dyDescent="0.2">
      <c r="A169">
        <v>19</v>
      </c>
      <c r="B169">
        <v>6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1.399</v>
      </c>
    </row>
    <row r="170" spans="1:8" x14ac:dyDescent="0.2">
      <c r="A170">
        <v>19</v>
      </c>
      <c r="B170">
        <v>7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1.399</v>
      </c>
    </row>
    <row r="171" spans="1:8" x14ac:dyDescent="0.2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1.6989999999999998</v>
      </c>
    </row>
    <row r="172" spans="1:8" x14ac:dyDescent="0.2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1.6989999999999998</v>
      </c>
    </row>
    <row r="173" spans="1:8" x14ac:dyDescent="0.2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1.9989999999999999</v>
      </c>
    </row>
    <row r="174" spans="1:8" x14ac:dyDescent="0.2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1.399</v>
      </c>
    </row>
    <row r="175" spans="1:8" x14ac:dyDescent="0.2">
      <c r="A175">
        <v>20</v>
      </c>
      <c r="B175">
        <v>3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1.9989999999999999</v>
      </c>
    </row>
    <row r="176" spans="1:8" x14ac:dyDescent="0.2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1.6989999999999998</v>
      </c>
    </row>
    <row r="177" spans="1:8" x14ac:dyDescent="0.2">
      <c r="A177">
        <v>20</v>
      </c>
      <c r="B177">
        <v>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1.9989999999999999</v>
      </c>
    </row>
    <row r="178" spans="1:8" x14ac:dyDescent="0.2">
      <c r="A178">
        <v>20</v>
      </c>
      <c r="B178">
        <v>6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1.399</v>
      </c>
    </row>
    <row r="179" spans="1:8" x14ac:dyDescent="0.2">
      <c r="A179">
        <v>20</v>
      </c>
      <c r="B179">
        <v>7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1.399</v>
      </c>
    </row>
    <row r="180" spans="1:8" x14ac:dyDescent="0.2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1.6989999999999998</v>
      </c>
    </row>
    <row r="181" spans="1:8" x14ac:dyDescent="0.2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1.6989999999999998</v>
      </c>
    </row>
    <row r="182" spans="1:8" x14ac:dyDescent="0.2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1.9989999999999999</v>
      </c>
    </row>
    <row r="183" spans="1:8" x14ac:dyDescent="0.2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1.399</v>
      </c>
    </row>
    <row r="184" spans="1:8" x14ac:dyDescent="0.2">
      <c r="A184">
        <v>21</v>
      </c>
      <c r="B184">
        <v>3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1.9989999999999999</v>
      </c>
    </row>
    <row r="185" spans="1:8" x14ac:dyDescent="0.2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1.6989999999999998</v>
      </c>
    </row>
    <row r="186" spans="1:8" x14ac:dyDescent="0.2">
      <c r="A186">
        <v>21</v>
      </c>
      <c r="B186">
        <v>5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1.9989999999999999</v>
      </c>
    </row>
    <row r="187" spans="1:8" x14ac:dyDescent="0.2">
      <c r="A187">
        <v>21</v>
      </c>
      <c r="B187">
        <v>6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1.399</v>
      </c>
    </row>
    <row r="188" spans="1:8" x14ac:dyDescent="0.2">
      <c r="A188">
        <v>21</v>
      </c>
      <c r="B188">
        <v>7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1.399</v>
      </c>
    </row>
    <row r="189" spans="1:8" x14ac:dyDescent="0.2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1.6989999999999998</v>
      </c>
    </row>
    <row r="190" spans="1:8" x14ac:dyDescent="0.2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1.6989999999999998</v>
      </c>
    </row>
    <row r="191" spans="1:8" x14ac:dyDescent="0.2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1.9989999999999999</v>
      </c>
    </row>
    <row r="192" spans="1:8" x14ac:dyDescent="0.2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1.399</v>
      </c>
    </row>
    <row r="193" spans="1:8" x14ac:dyDescent="0.2">
      <c r="A193">
        <v>22</v>
      </c>
      <c r="B193">
        <v>3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1.9989999999999999</v>
      </c>
    </row>
    <row r="194" spans="1:8" x14ac:dyDescent="0.2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1.6989999999999998</v>
      </c>
    </row>
    <row r="195" spans="1:8" x14ac:dyDescent="0.2">
      <c r="A195">
        <v>22</v>
      </c>
      <c r="B195">
        <v>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1.9989999999999999</v>
      </c>
    </row>
    <row r="196" spans="1:8" x14ac:dyDescent="0.2">
      <c r="A196">
        <v>22</v>
      </c>
      <c r="B196">
        <v>6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1.399</v>
      </c>
    </row>
    <row r="197" spans="1:8" x14ac:dyDescent="0.2">
      <c r="A197">
        <v>22</v>
      </c>
      <c r="B197">
        <v>7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1.399</v>
      </c>
    </row>
    <row r="198" spans="1:8" x14ac:dyDescent="0.2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1.6989999999999998</v>
      </c>
    </row>
    <row r="199" spans="1:8" x14ac:dyDescent="0.2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1.6989999999999998</v>
      </c>
    </row>
    <row r="200" spans="1:8" x14ac:dyDescent="0.2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1.9989999999999999</v>
      </c>
    </row>
    <row r="201" spans="1:8" x14ac:dyDescent="0.2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1.399</v>
      </c>
    </row>
    <row r="202" spans="1:8" x14ac:dyDescent="0.2">
      <c r="A202">
        <v>23</v>
      </c>
      <c r="B202">
        <v>3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1.9989999999999999</v>
      </c>
    </row>
    <row r="203" spans="1:8" x14ac:dyDescent="0.2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1.6989999999999998</v>
      </c>
    </row>
    <row r="204" spans="1:8" x14ac:dyDescent="0.2">
      <c r="A204">
        <v>23</v>
      </c>
      <c r="B204">
        <v>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1.9989999999999999</v>
      </c>
    </row>
    <row r="205" spans="1:8" x14ac:dyDescent="0.2">
      <c r="A205">
        <v>23</v>
      </c>
      <c r="B205">
        <v>6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1.399</v>
      </c>
    </row>
    <row r="206" spans="1:8" x14ac:dyDescent="0.2">
      <c r="A206">
        <v>23</v>
      </c>
      <c r="B206">
        <v>7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1.399</v>
      </c>
    </row>
    <row r="207" spans="1:8" x14ac:dyDescent="0.2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1.6989999999999998</v>
      </c>
    </row>
    <row r="208" spans="1:8" x14ac:dyDescent="0.2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1.6989999999999998</v>
      </c>
    </row>
    <row r="209" spans="1:8" x14ac:dyDescent="0.2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1.9989999999999999</v>
      </c>
    </row>
    <row r="210" spans="1:8" x14ac:dyDescent="0.2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1.399</v>
      </c>
    </row>
    <row r="211" spans="1:8" x14ac:dyDescent="0.2">
      <c r="A211">
        <v>24</v>
      </c>
      <c r="B211">
        <v>3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1.9989999999999999</v>
      </c>
    </row>
    <row r="212" spans="1:8" x14ac:dyDescent="0.2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1.6989999999999998</v>
      </c>
    </row>
    <row r="213" spans="1:8" x14ac:dyDescent="0.2">
      <c r="A213">
        <v>24</v>
      </c>
      <c r="B213">
        <v>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1.9989999999999999</v>
      </c>
    </row>
    <row r="214" spans="1:8" x14ac:dyDescent="0.2">
      <c r="A214">
        <v>24</v>
      </c>
      <c r="B214">
        <v>6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1.399</v>
      </c>
    </row>
    <row r="215" spans="1:8" x14ac:dyDescent="0.2">
      <c r="A215">
        <v>24</v>
      </c>
      <c r="B215">
        <v>7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1.399</v>
      </c>
    </row>
    <row r="216" spans="1:8" x14ac:dyDescent="0.2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1.6989999999999998</v>
      </c>
    </row>
    <row r="217" spans="1:8" x14ac:dyDescent="0.2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1</v>
      </c>
      <c r="H217">
        <v>1.6989999999999998</v>
      </c>
    </row>
    <row r="218" spans="1:8" x14ac:dyDescent="0.2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1.9989999999999999</v>
      </c>
    </row>
    <row r="219" spans="1:8" x14ac:dyDescent="0.2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1.399</v>
      </c>
    </row>
    <row r="220" spans="1:8" x14ac:dyDescent="0.2">
      <c r="A220">
        <v>25</v>
      </c>
      <c r="B220">
        <v>3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1.9989999999999999</v>
      </c>
    </row>
    <row r="221" spans="1:8" x14ac:dyDescent="0.2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1.6989999999999998</v>
      </c>
    </row>
    <row r="222" spans="1:8" x14ac:dyDescent="0.2">
      <c r="A222">
        <v>25</v>
      </c>
      <c r="B222">
        <v>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1.9989999999999999</v>
      </c>
    </row>
    <row r="223" spans="1:8" x14ac:dyDescent="0.2">
      <c r="A223">
        <v>25</v>
      </c>
      <c r="B223">
        <v>6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1.399</v>
      </c>
    </row>
    <row r="224" spans="1:8" x14ac:dyDescent="0.2">
      <c r="A224">
        <v>25</v>
      </c>
      <c r="B224">
        <v>7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1.399</v>
      </c>
    </row>
    <row r="225" spans="1:8" x14ac:dyDescent="0.2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1.6989999999999998</v>
      </c>
    </row>
    <row r="226" spans="1:8" x14ac:dyDescent="0.2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1</v>
      </c>
      <c r="H226">
        <v>1.6989999999999998</v>
      </c>
    </row>
    <row r="227" spans="1:8" x14ac:dyDescent="0.2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1.9989999999999999</v>
      </c>
    </row>
    <row r="228" spans="1:8" x14ac:dyDescent="0.2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1.399</v>
      </c>
    </row>
    <row r="229" spans="1:8" x14ac:dyDescent="0.2">
      <c r="A229">
        <v>26</v>
      </c>
      <c r="B229">
        <v>3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1.9989999999999999</v>
      </c>
    </row>
    <row r="230" spans="1:8" x14ac:dyDescent="0.2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1.6989999999999998</v>
      </c>
    </row>
    <row r="231" spans="1:8" x14ac:dyDescent="0.2">
      <c r="A231">
        <v>26</v>
      </c>
      <c r="B231">
        <v>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1.9989999999999999</v>
      </c>
    </row>
    <row r="232" spans="1:8" x14ac:dyDescent="0.2">
      <c r="A232">
        <v>26</v>
      </c>
      <c r="B232">
        <v>6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1.399</v>
      </c>
    </row>
    <row r="233" spans="1:8" x14ac:dyDescent="0.2">
      <c r="A233">
        <v>26</v>
      </c>
      <c r="B233">
        <v>7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1.399</v>
      </c>
    </row>
    <row r="234" spans="1:8" x14ac:dyDescent="0.2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1.6989999999999998</v>
      </c>
    </row>
    <row r="235" spans="1:8" x14ac:dyDescent="0.2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1.6989999999999998</v>
      </c>
    </row>
    <row r="236" spans="1:8" x14ac:dyDescent="0.2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1.9989999999999999</v>
      </c>
    </row>
    <row r="237" spans="1:8" x14ac:dyDescent="0.2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1.399</v>
      </c>
    </row>
    <row r="238" spans="1:8" x14ac:dyDescent="0.2">
      <c r="A238">
        <v>27</v>
      </c>
      <c r="B238">
        <v>3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1.9989999999999999</v>
      </c>
    </row>
    <row r="239" spans="1:8" x14ac:dyDescent="0.2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1.6989999999999998</v>
      </c>
    </row>
    <row r="240" spans="1:8" x14ac:dyDescent="0.2">
      <c r="A240">
        <v>27</v>
      </c>
      <c r="B240">
        <v>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1.9989999999999999</v>
      </c>
    </row>
    <row r="241" spans="1:8" x14ac:dyDescent="0.2">
      <c r="A241">
        <v>27</v>
      </c>
      <c r="B241">
        <v>6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1.399</v>
      </c>
    </row>
    <row r="242" spans="1:8" x14ac:dyDescent="0.2">
      <c r="A242">
        <v>27</v>
      </c>
      <c r="B242">
        <v>7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1.399</v>
      </c>
    </row>
    <row r="243" spans="1:8" x14ac:dyDescent="0.2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1.6989999999999998</v>
      </c>
    </row>
    <row r="244" spans="1:8" x14ac:dyDescent="0.2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1</v>
      </c>
      <c r="H244">
        <v>1.6989999999999998</v>
      </c>
    </row>
    <row r="245" spans="1:8" x14ac:dyDescent="0.2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1.9989999999999999</v>
      </c>
    </row>
    <row r="246" spans="1:8" x14ac:dyDescent="0.2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1.399</v>
      </c>
    </row>
    <row r="247" spans="1:8" x14ac:dyDescent="0.2">
      <c r="A247">
        <v>28</v>
      </c>
      <c r="B247">
        <v>3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1.9989999999999999</v>
      </c>
    </row>
    <row r="248" spans="1:8" x14ac:dyDescent="0.2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1.6989999999999998</v>
      </c>
    </row>
    <row r="249" spans="1:8" x14ac:dyDescent="0.2">
      <c r="A249">
        <v>28</v>
      </c>
      <c r="B249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1.9989999999999999</v>
      </c>
    </row>
    <row r="250" spans="1:8" x14ac:dyDescent="0.2">
      <c r="A250">
        <v>28</v>
      </c>
      <c r="B250">
        <v>6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1.399</v>
      </c>
    </row>
    <row r="251" spans="1:8" x14ac:dyDescent="0.2">
      <c r="A251">
        <v>28</v>
      </c>
      <c r="B251">
        <v>7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1.399</v>
      </c>
    </row>
    <row r="252" spans="1:8" x14ac:dyDescent="0.2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1.6989999999999998</v>
      </c>
    </row>
    <row r="253" spans="1:8" x14ac:dyDescent="0.2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1.6989999999999998</v>
      </c>
    </row>
    <row r="254" spans="1:8" x14ac:dyDescent="0.2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1.9989999999999999</v>
      </c>
    </row>
    <row r="255" spans="1:8" x14ac:dyDescent="0.2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1.399</v>
      </c>
    </row>
    <row r="256" spans="1:8" x14ac:dyDescent="0.2">
      <c r="A256">
        <v>29</v>
      </c>
      <c r="B256">
        <v>3</v>
      </c>
      <c r="C256">
        <v>1</v>
      </c>
      <c r="D256">
        <v>0</v>
      </c>
      <c r="E256">
        <v>1</v>
      </c>
      <c r="F256">
        <v>1</v>
      </c>
      <c r="G256">
        <v>0</v>
      </c>
      <c r="H256">
        <v>1.9989999999999999</v>
      </c>
    </row>
    <row r="257" spans="1:8" x14ac:dyDescent="0.2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1.6989999999999998</v>
      </c>
    </row>
    <row r="258" spans="1:8" x14ac:dyDescent="0.2">
      <c r="A258">
        <v>29</v>
      </c>
      <c r="B258">
        <v>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1.9989999999999999</v>
      </c>
    </row>
    <row r="259" spans="1:8" x14ac:dyDescent="0.2">
      <c r="A259">
        <v>29</v>
      </c>
      <c r="B259">
        <v>6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1.399</v>
      </c>
    </row>
    <row r="260" spans="1:8" x14ac:dyDescent="0.2">
      <c r="A260">
        <v>29</v>
      </c>
      <c r="B260">
        <v>7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1.399</v>
      </c>
    </row>
    <row r="261" spans="1:8" x14ac:dyDescent="0.2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1.6989999999999998</v>
      </c>
    </row>
    <row r="262" spans="1:8" x14ac:dyDescent="0.2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1.6989999999999998</v>
      </c>
    </row>
    <row r="263" spans="1:8" x14ac:dyDescent="0.2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1.9989999999999999</v>
      </c>
    </row>
    <row r="264" spans="1:8" x14ac:dyDescent="0.2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1.399</v>
      </c>
    </row>
    <row r="265" spans="1:8" x14ac:dyDescent="0.2">
      <c r="A265">
        <v>30</v>
      </c>
      <c r="B265">
        <v>3</v>
      </c>
      <c r="C265">
        <v>1</v>
      </c>
      <c r="D265">
        <v>0</v>
      </c>
      <c r="E265">
        <v>1</v>
      </c>
      <c r="F265">
        <v>1</v>
      </c>
      <c r="G265">
        <v>0</v>
      </c>
      <c r="H265">
        <v>1.9989999999999999</v>
      </c>
    </row>
    <row r="266" spans="1:8" x14ac:dyDescent="0.2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1.6989999999999998</v>
      </c>
    </row>
    <row r="267" spans="1:8" x14ac:dyDescent="0.2">
      <c r="A267">
        <v>30</v>
      </c>
      <c r="B267">
        <v>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1.9989999999999999</v>
      </c>
    </row>
    <row r="268" spans="1:8" x14ac:dyDescent="0.2">
      <c r="A268">
        <v>30</v>
      </c>
      <c r="B268">
        <v>6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1.399</v>
      </c>
    </row>
    <row r="269" spans="1:8" x14ac:dyDescent="0.2">
      <c r="A269">
        <v>30</v>
      </c>
      <c r="B269">
        <v>7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1.399</v>
      </c>
    </row>
    <row r="270" spans="1:8" x14ac:dyDescent="0.2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1.6989999999999998</v>
      </c>
    </row>
    <row r="271" spans="1:8" x14ac:dyDescent="0.2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1.6989999999999998</v>
      </c>
    </row>
    <row r="272" spans="1:8" x14ac:dyDescent="0.2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1.9989999999999999</v>
      </c>
    </row>
    <row r="273" spans="1:8" x14ac:dyDescent="0.2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1.399</v>
      </c>
    </row>
    <row r="274" spans="1:8" x14ac:dyDescent="0.2">
      <c r="A274">
        <v>31</v>
      </c>
      <c r="B274">
        <v>3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1.9989999999999999</v>
      </c>
    </row>
    <row r="275" spans="1:8" x14ac:dyDescent="0.2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1.6989999999999998</v>
      </c>
    </row>
    <row r="276" spans="1:8" x14ac:dyDescent="0.2">
      <c r="A276">
        <v>31</v>
      </c>
      <c r="B276">
        <v>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1.9989999999999999</v>
      </c>
    </row>
    <row r="277" spans="1:8" x14ac:dyDescent="0.2">
      <c r="A277">
        <v>31</v>
      </c>
      <c r="B277">
        <v>6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1.399</v>
      </c>
    </row>
    <row r="278" spans="1:8" x14ac:dyDescent="0.2">
      <c r="A278">
        <v>31</v>
      </c>
      <c r="B278">
        <v>7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1.399</v>
      </c>
    </row>
    <row r="279" spans="1:8" x14ac:dyDescent="0.2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1.6989999999999998</v>
      </c>
    </row>
    <row r="280" spans="1:8" x14ac:dyDescent="0.2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1</v>
      </c>
      <c r="H280">
        <v>1.6989999999999998</v>
      </c>
    </row>
    <row r="281" spans="1:8" x14ac:dyDescent="0.2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1</v>
      </c>
      <c r="H281">
        <v>1.9989999999999999</v>
      </c>
    </row>
    <row r="282" spans="1:8" x14ac:dyDescent="0.2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1.399</v>
      </c>
    </row>
    <row r="283" spans="1:8" x14ac:dyDescent="0.2">
      <c r="A283">
        <v>32</v>
      </c>
      <c r="B283">
        <v>3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1.9989999999999999</v>
      </c>
    </row>
    <row r="284" spans="1:8" x14ac:dyDescent="0.2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1.6989999999999998</v>
      </c>
    </row>
    <row r="285" spans="1:8" x14ac:dyDescent="0.2">
      <c r="A285">
        <v>32</v>
      </c>
      <c r="B285">
        <v>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1.9989999999999999</v>
      </c>
    </row>
    <row r="286" spans="1:8" x14ac:dyDescent="0.2">
      <c r="A286">
        <v>32</v>
      </c>
      <c r="B286">
        <v>6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1.399</v>
      </c>
    </row>
    <row r="287" spans="1:8" x14ac:dyDescent="0.2">
      <c r="A287">
        <v>32</v>
      </c>
      <c r="B287">
        <v>7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1.399</v>
      </c>
    </row>
    <row r="288" spans="1:8" x14ac:dyDescent="0.2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1.6989999999999998</v>
      </c>
    </row>
    <row r="289" spans="1:8" x14ac:dyDescent="0.2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1</v>
      </c>
      <c r="H289">
        <v>1.6989999999999998</v>
      </c>
    </row>
    <row r="290" spans="1:8" x14ac:dyDescent="0.2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1.9989999999999999</v>
      </c>
    </row>
    <row r="291" spans="1:8" x14ac:dyDescent="0.2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1.399</v>
      </c>
    </row>
    <row r="292" spans="1:8" x14ac:dyDescent="0.2">
      <c r="A292">
        <v>33</v>
      </c>
      <c r="B292">
        <v>3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1.9989999999999999</v>
      </c>
    </row>
    <row r="293" spans="1:8" x14ac:dyDescent="0.2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1.6989999999999998</v>
      </c>
    </row>
    <row r="294" spans="1:8" x14ac:dyDescent="0.2">
      <c r="A294">
        <v>33</v>
      </c>
      <c r="B294">
        <v>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1.9989999999999999</v>
      </c>
    </row>
    <row r="295" spans="1:8" x14ac:dyDescent="0.2">
      <c r="A295">
        <v>33</v>
      </c>
      <c r="B295">
        <v>6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1.399</v>
      </c>
    </row>
    <row r="296" spans="1:8" x14ac:dyDescent="0.2">
      <c r="A296">
        <v>33</v>
      </c>
      <c r="B296">
        <v>7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1.399</v>
      </c>
    </row>
    <row r="297" spans="1:8" x14ac:dyDescent="0.2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1.6989999999999998</v>
      </c>
    </row>
    <row r="298" spans="1:8" x14ac:dyDescent="0.2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1</v>
      </c>
      <c r="H298">
        <v>1.6989999999999998</v>
      </c>
    </row>
    <row r="299" spans="1:8" x14ac:dyDescent="0.2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1.9989999999999999</v>
      </c>
    </row>
    <row r="300" spans="1:8" x14ac:dyDescent="0.2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1.399</v>
      </c>
    </row>
    <row r="301" spans="1:8" x14ac:dyDescent="0.2">
      <c r="A301">
        <v>34</v>
      </c>
      <c r="B301">
        <v>3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1.9989999999999999</v>
      </c>
    </row>
    <row r="302" spans="1:8" x14ac:dyDescent="0.2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1.6989999999999998</v>
      </c>
    </row>
    <row r="303" spans="1:8" x14ac:dyDescent="0.2">
      <c r="A303">
        <v>34</v>
      </c>
      <c r="B303">
        <v>5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1.9989999999999999</v>
      </c>
    </row>
    <row r="304" spans="1:8" x14ac:dyDescent="0.2">
      <c r="A304">
        <v>34</v>
      </c>
      <c r="B304">
        <v>6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1.399</v>
      </c>
    </row>
    <row r="305" spans="1:8" x14ac:dyDescent="0.2">
      <c r="A305">
        <v>34</v>
      </c>
      <c r="B305">
        <v>7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1.399</v>
      </c>
    </row>
    <row r="306" spans="1:8" x14ac:dyDescent="0.2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1.6989999999999998</v>
      </c>
    </row>
    <row r="307" spans="1:8" x14ac:dyDescent="0.2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1.6989999999999998</v>
      </c>
    </row>
    <row r="308" spans="1:8" x14ac:dyDescent="0.2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1.9989999999999999</v>
      </c>
    </row>
    <row r="309" spans="1:8" x14ac:dyDescent="0.2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1.399</v>
      </c>
    </row>
    <row r="310" spans="1:8" x14ac:dyDescent="0.2">
      <c r="A310">
        <v>35</v>
      </c>
      <c r="B310">
        <v>3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1.9989999999999999</v>
      </c>
    </row>
    <row r="311" spans="1:8" x14ac:dyDescent="0.2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1.6989999999999998</v>
      </c>
    </row>
    <row r="312" spans="1:8" x14ac:dyDescent="0.2">
      <c r="A312">
        <v>35</v>
      </c>
      <c r="B312">
        <v>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1.9989999999999999</v>
      </c>
    </row>
    <row r="313" spans="1:8" x14ac:dyDescent="0.2">
      <c r="A313">
        <v>35</v>
      </c>
      <c r="B313">
        <v>6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1.399</v>
      </c>
    </row>
    <row r="314" spans="1:8" x14ac:dyDescent="0.2">
      <c r="A314">
        <v>35</v>
      </c>
      <c r="B314">
        <v>7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1.399</v>
      </c>
    </row>
    <row r="315" spans="1:8" x14ac:dyDescent="0.2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1.6989999999999998</v>
      </c>
    </row>
    <row r="316" spans="1:8" x14ac:dyDescent="0.2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1</v>
      </c>
      <c r="H316">
        <v>1.6989999999999998</v>
      </c>
    </row>
    <row r="317" spans="1:8" x14ac:dyDescent="0.2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1.9989999999999999</v>
      </c>
    </row>
    <row r="318" spans="1:8" x14ac:dyDescent="0.2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1.399</v>
      </c>
    </row>
    <row r="319" spans="1:8" x14ac:dyDescent="0.2">
      <c r="A319">
        <v>36</v>
      </c>
      <c r="B319">
        <v>3</v>
      </c>
      <c r="C319">
        <v>1</v>
      </c>
      <c r="D319">
        <v>0</v>
      </c>
      <c r="E319">
        <v>1</v>
      </c>
      <c r="F319">
        <v>1</v>
      </c>
      <c r="G319">
        <v>0</v>
      </c>
      <c r="H319">
        <v>1.9989999999999999</v>
      </c>
    </row>
    <row r="320" spans="1:8" x14ac:dyDescent="0.2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1.6989999999999998</v>
      </c>
    </row>
    <row r="321" spans="1:8" x14ac:dyDescent="0.2">
      <c r="A321">
        <v>36</v>
      </c>
      <c r="B321">
        <v>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1.9989999999999999</v>
      </c>
    </row>
    <row r="322" spans="1:8" x14ac:dyDescent="0.2">
      <c r="A322">
        <v>36</v>
      </c>
      <c r="B322">
        <v>6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1.399</v>
      </c>
    </row>
    <row r="323" spans="1:8" x14ac:dyDescent="0.2">
      <c r="A323">
        <v>36</v>
      </c>
      <c r="B323">
        <v>7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1.399</v>
      </c>
    </row>
    <row r="324" spans="1:8" x14ac:dyDescent="0.2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1.6989999999999998</v>
      </c>
    </row>
    <row r="325" spans="1:8" x14ac:dyDescent="0.2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1</v>
      </c>
      <c r="H325">
        <v>1.6989999999999998</v>
      </c>
    </row>
    <row r="326" spans="1:8" x14ac:dyDescent="0.2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1.9989999999999999</v>
      </c>
    </row>
    <row r="327" spans="1:8" x14ac:dyDescent="0.2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1.399</v>
      </c>
    </row>
    <row r="328" spans="1:8" x14ac:dyDescent="0.2">
      <c r="A328">
        <v>37</v>
      </c>
      <c r="B328">
        <v>3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1.9989999999999999</v>
      </c>
    </row>
    <row r="329" spans="1:8" x14ac:dyDescent="0.2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1.6989999999999998</v>
      </c>
    </row>
    <row r="330" spans="1:8" x14ac:dyDescent="0.2">
      <c r="A330">
        <v>37</v>
      </c>
      <c r="B330">
        <v>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1.9989999999999999</v>
      </c>
    </row>
    <row r="331" spans="1:8" x14ac:dyDescent="0.2">
      <c r="A331">
        <v>37</v>
      </c>
      <c r="B331">
        <v>6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1.399</v>
      </c>
    </row>
    <row r="332" spans="1:8" x14ac:dyDescent="0.2">
      <c r="A332">
        <v>37</v>
      </c>
      <c r="B332">
        <v>7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1.399</v>
      </c>
    </row>
    <row r="333" spans="1:8" x14ac:dyDescent="0.2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1.6989999999999998</v>
      </c>
    </row>
    <row r="334" spans="1:8" x14ac:dyDescent="0.2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1.6989999999999998</v>
      </c>
    </row>
    <row r="335" spans="1:8" x14ac:dyDescent="0.2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1.9989999999999999</v>
      </c>
    </row>
    <row r="336" spans="1:8" x14ac:dyDescent="0.2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1.399</v>
      </c>
    </row>
    <row r="337" spans="1:8" x14ac:dyDescent="0.2">
      <c r="A337">
        <v>38</v>
      </c>
      <c r="B337">
        <v>3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1.9989999999999999</v>
      </c>
    </row>
    <row r="338" spans="1:8" x14ac:dyDescent="0.2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1.6989999999999998</v>
      </c>
    </row>
    <row r="339" spans="1:8" x14ac:dyDescent="0.2">
      <c r="A339">
        <v>38</v>
      </c>
      <c r="B339">
        <v>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1.9989999999999999</v>
      </c>
    </row>
    <row r="340" spans="1:8" x14ac:dyDescent="0.2">
      <c r="A340">
        <v>38</v>
      </c>
      <c r="B340">
        <v>6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1.399</v>
      </c>
    </row>
    <row r="341" spans="1:8" x14ac:dyDescent="0.2">
      <c r="A341">
        <v>38</v>
      </c>
      <c r="B341">
        <v>7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1.399</v>
      </c>
    </row>
    <row r="342" spans="1:8" x14ac:dyDescent="0.2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1.6989999999999998</v>
      </c>
    </row>
    <row r="343" spans="1:8" x14ac:dyDescent="0.2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1</v>
      </c>
      <c r="H343">
        <v>1.6989999999999998</v>
      </c>
    </row>
    <row r="344" spans="1:8" x14ac:dyDescent="0.2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1.9989999999999999</v>
      </c>
    </row>
    <row r="345" spans="1:8" x14ac:dyDescent="0.2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1.399</v>
      </c>
    </row>
    <row r="346" spans="1:8" x14ac:dyDescent="0.2">
      <c r="A346">
        <v>39</v>
      </c>
      <c r="B346">
        <v>3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1.9989999999999999</v>
      </c>
    </row>
    <row r="347" spans="1:8" x14ac:dyDescent="0.2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1.6989999999999998</v>
      </c>
    </row>
    <row r="348" spans="1:8" x14ac:dyDescent="0.2">
      <c r="A348">
        <v>39</v>
      </c>
      <c r="B348">
        <v>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1.9989999999999999</v>
      </c>
    </row>
    <row r="349" spans="1:8" x14ac:dyDescent="0.2">
      <c r="A349">
        <v>39</v>
      </c>
      <c r="B349">
        <v>6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1.399</v>
      </c>
    </row>
    <row r="350" spans="1:8" x14ac:dyDescent="0.2">
      <c r="A350">
        <v>39</v>
      </c>
      <c r="B350">
        <v>7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1.399</v>
      </c>
    </row>
    <row r="351" spans="1:8" x14ac:dyDescent="0.2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1.6989999999999998</v>
      </c>
    </row>
    <row r="352" spans="1:8" x14ac:dyDescent="0.2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1.6989999999999998</v>
      </c>
    </row>
    <row r="353" spans="1:8" x14ac:dyDescent="0.2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1.9989999999999999</v>
      </c>
    </row>
    <row r="354" spans="1:8" x14ac:dyDescent="0.2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1.399</v>
      </c>
    </row>
    <row r="355" spans="1:8" x14ac:dyDescent="0.2">
      <c r="A355">
        <v>40</v>
      </c>
      <c r="B355">
        <v>3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1.9989999999999999</v>
      </c>
    </row>
    <row r="356" spans="1:8" x14ac:dyDescent="0.2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1.6989999999999998</v>
      </c>
    </row>
    <row r="357" spans="1:8" x14ac:dyDescent="0.2">
      <c r="A357">
        <v>40</v>
      </c>
      <c r="B357">
        <v>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1.9989999999999999</v>
      </c>
    </row>
    <row r="358" spans="1:8" x14ac:dyDescent="0.2">
      <c r="A358">
        <v>40</v>
      </c>
      <c r="B358">
        <v>6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1.399</v>
      </c>
    </row>
    <row r="359" spans="1:8" x14ac:dyDescent="0.2">
      <c r="A359">
        <v>40</v>
      </c>
      <c r="B359">
        <v>7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1.399</v>
      </c>
    </row>
    <row r="360" spans="1:8" x14ac:dyDescent="0.2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1.6989999999999998</v>
      </c>
    </row>
    <row r="361" spans="1:8" x14ac:dyDescent="0.2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1.6989999999999998</v>
      </c>
    </row>
    <row r="362" spans="1:8" x14ac:dyDescent="0.2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1.9989999999999999</v>
      </c>
    </row>
    <row r="363" spans="1:8" x14ac:dyDescent="0.2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1.399</v>
      </c>
    </row>
    <row r="364" spans="1:8" x14ac:dyDescent="0.2">
      <c r="A364">
        <v>41</v>
      </c>
      <c r="B364">
        <v>3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1.9989999999999999</v>
      </c>
    </row>
    <row r="365" spans="1:8" x14ac:dyDescent="0.2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1.6989999999999998</v>
      </c>
    </row>
    <row r="366" spans="1:8" x14ac:dyDescent="0.2">
      <c r="A366">
        <v>41</v>
      </c>
      <c r="B366">
        <v>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1.9989999999999999</v>
      </c>
    </row>
    <row r="367" spans="1:8" x14ac:dyDescent="0.2">
      <c r="A367">
        <v>41</v>
      </c>
      <c r="B367">
        <v>6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1.399</v>
      </c>
    </row>
    <row r="368" spans="1:8" x14ac:dyDescent="0.2">
      <c r="A368">
        <v>41</v>
      </c>
      <c r="B368">
        <v>7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1.399</v>
      </c>
    </row>
    <row r="369" spans="1:8" x14ac:dyDescent="0.2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1.6989999999999998</v>
      </c>
    </row>
    <row r="370" spans="1:8" x14ac:dyDescent="0.2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1</v>
      </c>
      <c r="H370">
        <v>1.6989999999999998</v>
      </c>
    </row>
    <row r="371" spans="1:8" x14ac:dyDescent="0.2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1.9989999999999999</v>
      </c>
    </row>
    <row r="372" spans="1:8" x14ac:dyDescent="0.2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1.399</v>
      </c>
    </row>
    <row r="373" spans="1:8" x14ac:dyDescent="0.2">
      <c r="A373">
        <v>42</v>
      </c>
      <c r="B373">
        <v>3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1.9989999999999999</v>
      </c>
    </row>
    <row r="374" spans="1:8" x14ac:dyDescent="0.2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1.6989999999999998</v>
      </c>
    </row>
    <row r="375" spans="1:8" x14ac:dyDescent="0.2">
      <c r="A375">
        <v>42</v>
      </c>
      <c r="B375">
        <v>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1.9989999999999999</v>
      </c>
    </row>
    <row r="376" spans="1:8" x14ac:dyDescent="0.2">
      <c r="A376">
        <v>42</v>
      </c>
      <c r="B376">
        <v>6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1.399</v>
      </c>
    </row>
    <row r="377" spans="1:8" x14ac:dyDescent="0.2">
      <c r="A377">
        <v>42</v>
      </c>
      <c r="B377">
        <v>7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1.399</v>
      </c>
    </row>
    <row r="378" spans="1:8" x14ac:dyDescent="0.2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1.6989999999999998</v>
      </c>
    </row>
    <row r="379" spans="1:8" x14ac:dyDescent="0.2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1.6989999999999998</v>
      </c>
    </row>
    <row r="380" spans="1:8" x14ac:dyDescent="0.2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1.9989999999999999</v>
      </c>
    </row>
    <row r="381" spans="1:8" x14ac:dyDescent="0.2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1.399</v>
      </c>
    </row>
    <row r="382" spans="1:8" x14ac:dyDescent="0.2">
      <c r="A382">
        <v>43</v>
      </c>
      <c r="B382">
        <v>3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1.9989999999999999</v>
      </c>
    </row>
    <row r="383" spans="1:8" x14ac:dyDescent="0.2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1.6989999999999998</v>
      </c>
    </row>
    <row r="384" spans="1:8" x14ac:dyDescent="0.2">
      <c r="A384">
        <v>43</v>
      </c>
      <c r="B384">
        <v>5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1.9989999999999999</v>
      </c>
    </row>
    <row r="385" spans="1:8" x14ac:dyDescent="0.2">
      <c r="A385">
        <v>43</v>
      </c>
      <c r="B385">
        <v>6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1.399</v>
      </c>
    </row>
    <row r="386" spans="1:8" x14ac:dyDescent="0.2">
      <c r="A386">
        <v>43</v>
      </c>
      <c r="B386">
        <v>7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1.399</v>
      </c>
    </row>
    <row r="387" spans="1:8" x14ac:dyDescent="0.2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1.6989999999999998</v>
      </c>
    </row>
    <row r="388" spans="1:8" x14ac:dyDescent="0.2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1.6989999999999998</v>
      </c>
    </row>
    <row r="389" spans="1:8" x14ac:dyDescent="0.2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1.9989999999999999</v>
      </c>
    </row>
    <row r="390" spans="1:8" x14ac:dyDescent="0.2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1.399</v>
      </c>
    </row>
    <row r="391" spans="1:8" x14ac:dyDescent="0.2">
      <c r="A391">
        <v>44</v>
      </c>
      <c r="B391">
        <v>3</v>
      </c>
      <c r="C391">
        <v>1</v>
      </c>
      <c r="D391">
        <v>0</v>
      </c>
      <c r="E391">
        <v>1</v>
      </c>
      <c r="F391">
        <v>1</v>
      </c>
      <c r="G391">
        <v>0</v>
      </c>
      <c r="H391">
        <v>1.9989999999999999</v>
      </c>
    </row>
    <row r="392" spans="1:8" x14ac:dyDescent="0.2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1.6989999999999998</v>
      </c>
    </row>
    <row r="393" spans="1:8" x14ac:dyDescent="0.2">
      <c r="A393">
        <v>44</v>
      </c>
      <c r="B393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1.9989999999999999</v>
      </c>
    </row>
    <row r="394" spans="1:8" x14ac:dyDescent="0.2">
      <c r="A394">
        <v>44</v>
      </c>
      <c r="B394">
        <v>6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1.399</v>
      </c>
    </row>
    <row r="395" spans="1:8" x14ac:dyDescent="0.2">
      <c r="A395">
        <v>44</v>
      </c>
      <c r="B395">
        <v>7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1.399</v>
      </c>
    </row>
    <row r="396" spans="1:8" x14ac:dyDescent="0.2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1.6989999999999998</v>
      </c>
    </row>
    <row r="397" spans="1:8" x14ac:dyDescent="0.2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1</v>
      </c>
      <c r="H397">
        <v>1.6989999999999998</v>
      </c>
    </row>
    <row r="398" spans="1:8" x14ac:dyDescent="0.2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1.9989999999999999</v>
      </c>
    </row>
    <row r="399" spans="1:8" x14ac:dyDescent="0.2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1.399</v>
      </c>
    </row>
    <row r="400" spans="1:8" x14ac:dyDescent="0.2">
      <c r="A400">
        <v>45</v>
      </c>
      <c r="B400">
        <v>3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1.9989999999999999</v>
      </c>
    </row>
    <row r="401" spans="1:8" x14ac:dyDescent="0.2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1.6989999999999998</v>
      </c>
    </row>
    <row r="402" spans="1:8" x14ac:dyDescent="0.2">
      <c r="A402">
        <v>45</v>
      </c>
      <c r="B402">
        <v>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1.9989999999999999</v>
      </c>
    </row>
    <row r="403" spans="1:8" x14ac:dyDescent="0.2">
      <c r="A403">
        <v>45</v>
      </c>
      <c r="B403">
        <v>6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1.399</v>
      </c>
    </row>
    <row r="404" spans="1:8" x14ac:dyDescent="0.2">
      <c r="A404">
        <v>45</v>
      </c>
      <c r="B404">
        <v>7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1.399</v>
      </c>
    </row>
    <row r="405" spans="1:8" x14ac:dyDescent="0.2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1.6989999999999998</v>
      </c>
    </row>
    <row r="406" spans="1:8" x14ac:dyDescent="0.2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1.6989999999999998</v>
      </c>
    </row>
    <row r="407" spans="1:8" x14ac:dyDescent="0.2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1.9989999999999999</v>
      </c>
    </row>
    <row r="408" spans="1:8" x14ac:dyDescent="0.2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1.399</v>
      </c>
    </row>
    <row r="409" spans="1:8" x14ac:dyDescent="0.2">
      <c r="A409">
        <v>46</v>
      </c>
      <c r="B409">
        <v>3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1.9989999999999999</v>
      </c>
    </row>
    <row r="410" spans="1:8" x14ac:dyDescent="0.2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1.6989999999999998</v>
      </c>
    </row>
    <row r="411" spans="1:8" x14ac:dyDescent="0.2">
      <c r="A411">
        <v>46</v>
      </c>
      <c r="B411">
        <v>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1.9989999999999999</v>
      </c>
    </row>
    <row r="412" spans="1:8" x14ac:dyDescent="0.2">
      <c r="A412">
        <v>46</v>
      </c>
      <c r="B412">
        <v>6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1.399</v>
      </c>
    </row>
    <row r="413" spans="1:8" x14ac:dyDescent="0.2">
      <c r="A413">
        <v>46</v>
      </c>
      <c r="B413">
        <v>7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1.399</v>
      </c>
    </row>
    <row r="414" spans="1:8" x14ac:dyDescent="0.2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1.6989999999999998</v>
      </c>
    </row>
    <row r="415" spans="1:8" x14ac:dyDescent="0.2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1.6989999999999998</v>
      </c>
    </row>
    <row r="416" spans="1:8" x14ac:dyDescent="0.2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1</v>
      </c>
      <c r="H416">
        <v>1.9989999999999999</v>
      </c>
    </row>
    <row r="417" spans="1:8" x14ac:dyDescent="0.2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1.399</v>
      </c>
    </row>
    <row r="418" spans="1:8" x14ac:dyDescent="0.2">
      <c r="A418">
        <v>47</v>
      </c>
      <c r="B418">
        <v>3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1.9989999999999999</v>
      </c>
    </row>
    <row r="419" spans="1:8" x14ac:dyDescent="0.2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1.6989999999999998</v>
      </c>
    </row>
    <row r="420" spans="1:8" x14ac:dyDescent="0.2">
      <c r="A420">
        <v>47</v>
      </c>
      <c r="B420">
        <v>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1.9989999999999999</v>
      </c>
    </row>
    <row r="421" spans="1:8" x14ac:dyDescent="0.2">
      <c r="A421">
        <v>47</v>
      </c>
      <c r="B421">
        <v>6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1.399</v>
      </c>
    </row>
    <row r="422" spans="1:8" x14ac:dyDescent="0.2">
      <c r="A422">
        <v>47</v>
      </c>
      <c r="B422">
        <v>7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1.399</v>
      </c>
    </row>
    <row r="423" spans="1:8" x14ac:dyDescent="0.2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1.6989999999999998</v>
      </c>
    </row>
    <row r="424" spans="1:8" x14ac:dyDescent="0.2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1</v>
      </c>
      <c r="H424">
        <v>1.6989999999999998</v>
      </c>
    </row>
    <row r="425" spans="1:8" x14ac:dyDescent="0.2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1</v>
      </c>
      <c r="H425">
        <v>1.9989999999999999</v>
      </c>
    </row>
    <row r="426" spans="1:8" x14ac:dyDescent="0.2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1.399</v>
      </c>
    </row>
    <row r="427" spans="1:8" x14ac:dyDescent="0.2">
      <c r="A427">
        <v>48</v>
      </c>
      <c r="B427">
        <v>3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1.9989999999999999</v>
      </c>
    </row>
    <row r="428" spans="1:8" x14ac:dyDescent="0.2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1.6989999999999998</v>
      </c>
    </row>
    <row r="429" spans="1:8" x14ac:dyDescent="0.2">
      <c r="A429">
        <v>48</v>
      </c>
      <c r="B429">
        <v>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1.9989999999999999</v>
      </c>
    </row>
    <row r="430" spans="1:8" x14ac:dyDescent="0.2">
      <c r="A430">
        <v>48</v>
      </c>
      <c r="B430">
        <v>6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1.399</v>
      </c>
    </row>
    <row r="431" spans="1:8" x14ac:dyDescent="0.2">
      <c r="A431">
        <v>48</v>
      </c>
      <c r="B431">
        <v>7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1.399</v>
      </c>
    </row>
    <row r="432" spans="1:8" x14ac:dyDescent="0.2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1.6989999999999998</v>
      </c>
    </row>
    <row r="433" spans="1:8" x14ac:dyDescent="0.2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1.6989999999999998</v>
      </c>
    </row>
    <row r="434" spans="1:8" x14ac:dyDescent="0.2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1.9989999999999999</v>
      </c>
    </row>
    <row r="435" spans="1:8" x14ac:dyDescent="0.2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1.399</v>
      </c>
    </row>
    <row r="436" spans="1:8" x14ac:dyDescent="0.2">
      <c r="A436">
        <v>49</v>
      </c>
      <c r="B436">
        <v>3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1.9989999999999999</v>
      </c>
    </row>
    <row r="437" spans="1:8" x14ac:dyDescent="0.2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1.6989999999999998</v>
      </c>
    </row>
    <row r="438" spans="1:8" x14ac:dyDescent="0.2">
      <c r="A438">
        <v>49</v>
      </c>
      <c r="B438">
        <v>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1.9989999999999999</v>
      </c>
    </row>
    <row r="439" spans="1:8" x14ac:dyDescent="0.2">
      <c r="A439">
        <v>49</v>
      </c>
      <c r="B439">
        <v>6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1.399</v>
      </c>
    </row>
    <row r="440" spans="1:8" x14ac:dyDescent="0.2">
      <c r="A440">
        <v>49</v>
      </c>
      <c r="B440">
        <v>7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1.399</v>
      </c>
    </row>
    <row r="441" spans="1:8" x14ac:dyDescent="0.2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1.6989999999999998</v>
      </c>
    </row>
    <row r="442" spans="1:8" x14ac:dyDescent="0.2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1</v>
      </c>
      <c r="H442">
        <v>1.6989999999999998</v>
      </c>
    </row>
    <row r="443" spans="1:8" x14ac:dyDescent="0.2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1.9989999999999999</v>
      </c>
    </row>
    <row r="444" spans="1:8" x14ac:dyDescent="0.2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1.399</v>
      </c>
    </row>
    <row r="445" spans="1:8" x14ac:dyDescent="0.2">
      <c r="A445">
        <v>50</v>
      </c>
      <c r="B445">
        <v>3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1.9989999999999999</v>
      </c>
    </row>
    <row r="446" spans="1:8" x14ac:dyDescent="0.2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1.6989999999999998</v>
      </c>
    </row>
    <row r="447" spans="1:8" x14ac:dyDescent="0.2">
      <c r="A447">
        <v>50</v>
      </c>
      <c r="B447">
        <v>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1.9989999999999999</v>
      </c>
    </row>
    <row r="448" spans="1:8" x14ac:dyDescent="0.2">
      <c r="A448">
        <v>50</v>
      </c>
      <c r="B448">
        <v>6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1.399</v>
      </c>
    </row>
    <row r="449" spans="1:8" x14ac:dyDescent="0.2">
      <c r="A449">
        <v>50</v>
      </c>
      <c r="B449">
        <v>7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1.399</v>
      </c>
    </row>
    <row r="450" spans="1:8" x14ac:dyDescent="0.2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1.6989999999999998</v>
      </c>
    </row>
    <row r="451" spans="1:8" x14ac:dyDescent="0.2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1</v>
      </c>
      <c r="H451">
        <v>1.6989999999999998</v>
      </c>
    </row>
    <row r="452" spans="1:8" x14ac:dyDescent="0.2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1.9989999999999999</v>
      </c>
    </row>
    <row r="453" spans="1:8" x14ac:dyDescent="0.2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1.399</v>
      </c>
    </row>
    <row r="454" spans="1:8" x14ac:dyDescent="0.2">
      <c r="A454">
        <v>51</v>
      </c>
      <c r="B454">
        <v>3</v>
      </c>
      <c r="C454">
        <v>0</v>
      </c>
      <c r="D454">
        <v>0</v>
      </c>
      <c r="E454">
        <v>1</v>
      </c>
      <c r="F454">
        <v>1</v>
      </c>
      <c r="G454">
        <v>0</v>
      </c>
      <c r="H454">
        <v>1.9989999999999999</v>
      </c>
    </row>
    <row r="455" spans="1:8" x14ac:dyDescent="0.2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1.6989999999999998</v>
      </c>
    </row>
    <row r="456" spans="1:8" x14ac:dyDescent="0.2">
      <c r="A456">
        <v>51</v>
      </c>
      <c r="B456">
        <v>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1.9989999999999999</v>
      </c>
    </row>
    <row r="457" spans="1:8" x14ac:dyDescent="0.2">
      <c r="A457">
        <v>51</v>
      </c>
      <c r="B457">
        <v>6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1.399</v>
      </c>
    </row>
    <row r="458" spans="1:8" x14ac:dyDescent="0.2">
      <c r="A458">
        <v>51</v>
      </c>
      <c r="B458">
        <v>7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1.399</v>
      </c>
    </row>
    <row r="459" spans="1:8" x14ac:dyDescent="0.2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1.6989999999999998</v>
      </c>
    </row>
    <row r="460" spans="1:8" x14ac:dyDescent="0.2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1</v>
      </c>
      <c r="H460">
        <v>1.6989999999999998</v>
      </c>
    </row>
    <row r="461" spans="1:8" x14ac:dyDescent="0.2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1.9989999999999999</v>
      </c>
    </row>
    <row r="462" spans="1:8" x14ac:dyDescent="0.2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1.399</v>
      </c>
    </row>
    <row r="463" spans="1:8" x14ac:dyDescent="0.2">
      <c r="A463">
        <v>52</v>
      </c>
      <c r="B463">
        <v>3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1.9989999999999999</v>
      </c>
    </row>
    <row r="464" spans="1:8" x14ac:dyDescent="0.2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1.6989999999999998</v>
      </c>
    </row>
    <row r="465" spans="1:8" x14ac:dyDescent="0.2">
      <c r="A465">
        <v>52</v>
      </c>
      <c r="B465">
        <v>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1.9989999999999999</v>
      </c>
    </row>
    <row r="466" spans="1:8" x14ac:dyDescent="0.2">
      <c r="A466">
        <v>52</v>
      </c>
      <c r="B466">
        <v>6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1.399</v>
      </c>
    </row>
    <row r="467" spans="1:8" x14ac:dyDescent="0.2">
      <c r="A467">
        <v>52</v>
      </c>
      <c r="B467">
        <v>7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1.399</v>
      </c>
    </row>
    <row r="468" spans="1:8" x14ac:dyDescent="0.2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1.6989999999999998</v>
      </c>
    </row>
    <row r="469" spans="1:8" x14ac:dyDescent="0.2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1.6989999999999998</v>
      </c>
    </row>
    <row r="470" spans="1:8" x14ac:dyDescent="0.2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1</v>
      </c>
      <c r="H470">
        <v>1.9989999999999999</v>
      </c>
    </row>
    <row r="471" spans="1:8" x14ac:dyDescent="0.2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1.399</v>
      </c>
    </row>
    <row r="472" spans="1:8" x14ac:dyDescent="0.2">
      <c r="A472">
        <v>53</v>
      </c>
      <c r="B472">
        <v>3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1.9989999999999999</v>
      </c>
    </row>
    <row r="473" spans="1:8" x14ac:dyDescent="0.2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1.6989999999999998</v>
      </c>
    </row>
    <row r="474" spans="1:8" x14ac:dyDescent="0.2">
      <c r="A474">
        <v>53</v>
      </c>
      <c r="B474">
        <v>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1.9989999999999999</v>
      </c>
    </row>
    <row r="475" spans="1:8" x14ac:dyDescent="0.2">
      <c r="A475">
        <v>53</v>
      </c>
      <c r="B475">
        <v>6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1.399</v>
      </c>
    </row>
    <row r="476" spans="1:8" x14ac:dyDescent="0.2">
      <c r="A476">
        <v>53</v>
      </c>
      <c r="B476">
        <v>7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1.399</v>
      </c>
    </row>
    <row r="477" spans="1:8" x14ac:dyDescent="0.2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1.6989999999999998</v>
      </c>
    </row>
    <row r="478" spans="1:8" x14ac:dyDescent="0.2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1</v>
      </c>
      <c r="H478">
        <v>1.6989999999999998</v>
      </c>
    </row>
    <row r="479" spans="1:8" x14ac:dyDescent="0.2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1</v>
      </c>
      <c r="H479">
        <v>1.9989999999999999</v>
      </c>
    </row>
    <row r="480" spans="1:8" x14ac:dyDescent="0.2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1.399</v>
      </c>
    </row>
    <row r="481" spans="1:8" x14ac:dyDescent="0.2">
      <c r="A481">
        <v>54</v>
      </c>
      <c r="B481">
        <v>3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1.9989999999999999</v>
      </c>
    </row>
    <row r="482" spans="1:8" x14ac:dyDescent="0.2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1.6989999999999998</v>
      </c>
    </row>
    <row r="483" spans="1:8" x14ac:dyDescent="0.2">
      <c r="A483">
        <v>54</v>
      </c>
      <c r="B483">
        <v>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1.9989999999999999</v>
      </c>
    </row>
    <row r="484" spans="1:8" x14ac:dyDescent="0.2">
      <c r="A484">
        <v>54</v>
      </c>
      <c r="B484">
        <v>6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1.399</v>
      </c>
    </row>
    <row r="485" spans="1:8" x14ac:dyDescent="0.2">
      <c r="A485">
        <v>54</v>
      </c>
      <c r="B485">
        <v>7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1.399</v>
      </c>
    </row>
    <row r="486" spans="1:8" x14ac:dyDescent="0.2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1.6989999999999998</v>
      </c>
    </row>
    <row r="487" spans="1:8" x14ac:dyDescent="0.2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1.6989999999999998</v>
      </c>
    </row>
    <row r="488" spans="1:8" x14ac:dyDescent="0.2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1.9989999999999999</v>
      </c>
    </row>
    <row r="489" spans="1:8" x14ac:dyDescent="0.2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1.399</v>
      </c>
    </row>
    <row r="490" spans="1:8" x14ac:dyDescent="0.2">
      <c r="A490">
        <v>55</v>
      </c>
      <c r="B490">
        <v>3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1.9989999999999999</v>
      </c>
    </row>
    <row r="491" spans="1:8" x14ac:dyDescent="0.2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1.6989999999999998</v>
      </c>
    </row>
    <row r="492" spans="1:8" x14ac:dyDescent="0.2">
      <c r="A492">
        <v>55</v>
      </c>
      <c r="B492">
        <v>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1.9989999999999999</v>
      </c>
    </row>
    <row r="493" spans="1:8" x14ac:dyDescent="0.2">
      <c r="A493">
        <v>55</v>
      </c>
      <c r="B493">
        <v>6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1.399</v>
      </c>
    </row>
    <row r="494" spans="1:8" x14ac:dyDescent="0.2">
      <c r="A494">
        <v>55</v>
      </c>
      <c r="B494">
        <v>7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1.399</v>
      </c>
    </row>
    <row r="495" spans="1:8" x14ac:dyDescent="0.2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1.6989999999999998</v>
      </c>
    </row>
    <row r="496" spans="1:8" x14ac:dyDescent="0.2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1.6989999999999998</v>
      </c>
    </row>
    <row r="497" spans="1:8" x14ac:dyDescent="0.2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1.9989999999999999</v>
      </c>
    </row>
    <row r="498" spans="1:8" x14ac:dyDescent="0.2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1.399</v>
      </c>
    </row>
    <row r="499" spans="1:8" x14ac:dyDescent="0.2">
      <c r="A499">
        <v>56</v>
      </c>
      <c r="B499">
        <v>3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1.9989999999999999</v>
      </c>
    </row>
    <row r="500" spans="1:8" x14ac:dyDescent="0.2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1.6989999999999998</v>
      </c>
    </row>
    <row r="501" spans="1:8" x14ac:dyDescent="0.2">
      <c r="A501">
        <v>56</v>
      </c>
      <c r="B501">
        <v>5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1.9989999999999999</v>
      </c>
    </row>
    <row r="502" spans="1:8" x14ac:dyDescent="0.2">
      <c r="A502">
        <v>56</v>
      </c>
      <c r="B502">
        <v>6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1.399</v>
      </c>
    </row>
    <row r="503" spans="1:8" x14ac:dyDescent="0.2">
      <c r="A503">
        <v>56</v>
      </c>
      <c r="B503">
        <v>7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1.399</v>
      </c>
    </row>
    <row r="504" spans="1:8" x14ac:dyDescent="0.2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1.6989999999999998</v>
      </c>
    </row>
    <row r="505" spans="1:8" x14ac:dyDescent="0.2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1</v>
      </c>
      <c r="H505">
        <v>1.6989999999999998</v>
      </c>
    </row>
    <row r="506" spans="1:8" x14ac:dyDescent="0.2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1.9989999999999999</v>
      </c>
    </row>
    <row r="507" spans="1:8" x14ac:dyDescent="0.2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1.399</v>
      </c>
    </row>
    <row r="508" spans="1:8" x14ac:dyDescent="0.2">
      <c r="A508">
        <v>57</v>
      </c>
      <c r="B508">
        <v>3</v>
      </c>
      <c r="C508">
        <v>1</v>
      </c>
      <c r="D508">
        <v>0</v>
      </c>
      <c r="E508">
        <v>1</v>
      </c>
      <c r="F508">
        <v>1</v>
      </c>
      <c r="G508">
        <v>0</v>
      </c>
      <c r="H508">
        <v>1.9989999999999999</v>
      </c>
    </row>
    <row r="509" spans="1:8" x14ac:dyDescent="0.2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1.6989999999999998</v>
      </c>
    </row>
    <row r="510" spans="1:8" x14ac:dyDescent="0.2">
      <c r="A510">
        <v>57</v>
      </c>
      <c r="B510">
        <v>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1.9989999999999999</v>
      </c>
    </row>
    <row r="511" spans="1:8" x14ac:dyDescent="0.2">
      <c r="A511">
        <v>57</v>
      </c>
      <c r="B511">
        <v>6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1.399</v>
      </c>
    </row>
    <row r="512" spans="1:8" x14ac:dyDescent="0.2">
      <c r="A512">
        <v>57</v>
      </c>
      <c r="B512">
        <v>7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1.399</v>
      </c>
    </row>
    <row r="513" spans="1:8" x14ac:dyDescent="0.2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1.6989999999999998</v>
      </c>
    </row>
    <row r="514" spans="1:8" x14ac:dyDescent="0.2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1</v>
      </c>
      <c r="H514">
        <v>1.6989999999999998</v>
      </c>
    </row>
    <row r="515" spans="1:8" x14ac:dyDescent="0.2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1.9989999999999999</v>
      </c>
    </row>
    <row r="516" spans="1:8" x14ac:dyDescent="0.2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1.399</v>
      </c>
    </row>
    <row r="517" spans="1:8" x14ac:dyDescent="0.2">
      <c r="A517">
        <v>58</v>
      </c>
      <c r="B517">
        <v>3</v>
      </c>
      <c r="C517">
        <v>0</v>
      </c>
      <c r="D517">
        <v>0</v>
      </c>
      <c r="E517">
        <v>1</v>
      </c>
      <c r="F517">
        <v>1</v>
      </c>
      <c r="G517">
        <v>0</v>
      </c>
      <c r="H517">
        <v>1.9989999999999999</v>
      </c>
    </row>
    <row r="518" spans="1:8" x14ac:dyDescent="0.2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1.6989999999999998</v>
      </c>
    </row>
    <row r="519" spans="1:8" x14ac:dyDescent="0.2">
      <c r="A519">
        <v>58</v>
      </c>
      <c r="B519">
        <v>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1.9989999999999999</v>
      </c>
    </row>
    <row r="520" spans="1:8" x14ac:dyDescent="0.2">
      <c r="A520">
        <v>58</v>
      </c>
      <c r="B520">
        <v>6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1.399</v>
      </c>
    </row>
    <row r="521" spans="1:8" x14ac:dyDescent="0.2">
      <c r="A521">
        <v>58</v>
      </c>
      <c r="B521">
        <v>7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1.399</v>
      </c>
    </row>
    <row r="522" spans="1:8" x14ac:dyDescent="0.2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1.6989999999999998</v>
      </c>
    </row>
    <row r="523" spans="1:8" x14ac:dyDescent="0.2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1.6989999999999998</v>
      </c>
    </row>
    <row r="524" spans="1:8" x14ac:dyDescent="0.2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1.9989999999999999</v>
      </c>
    </row>
    <row r="525" spans="1:8" x14ac:dyDescent="0.2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1.399</v>
      </c>
    </row>
    <row r="526" spans="1:8" x14ac:dyDescent="0.2">
      <c r="A526">
        <v>59</v>
      </c>
      <c r="B526">
        <v>3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1.9989999999999999</v>
      </c>
    </row>
    <row r="527" spans="1:8" x14ac:dyDescent="0.2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1.6989999999999998</v>
      </c>
    </row>
    <row r="528" spans="1:8" x14ac:dyDescent="0.2">
      <c r="A528">
        <v>59</v>
      </c>
      <c r="B528">
        <v>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1.9989999999999999</v>
      </c>
    </row>
    <row r="529" spans="1:8" x14ac:dyDescent="0.2">
      <c r="A529">
        <v>59</v>
      </c>
      <c r="B529">
        <v>6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1.399</v>
      </c>
    </row>
    <row r="530" spans="1:8" x14ac:dyDescent="0.2">
      <c r="A530">
        <v>59</v>
      </c>
      <c r="B530">
        <v>7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1.399</v>
      </c>
    </row>
    <row r="531" spans="1:8" x14ac:dyDescent="0.2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1.6989999999999998</v>
      </c>
    </row>
    <row r="532" spans="1:8" x14ac:dyDescent="0.2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1</v>
      </c>
      <c r="H532">
        <v>1.6989999999999998</v>
      </c>
    </row>
    <row r="533" spans="1:8" x14ac:dyDescent="0.2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1.9989999999999999</v>
      </c>
    </row>
    <row r="534" spans="1:8" x14ac:dyDescent="0.2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1.399</v>
      </c>
    </row>
    <row r="535" spans="1:8" x14ac:dyDescent="0.2">
      <c r="A535">
        <v>60</v>
      </c>
      <c r="B535">
        <v>3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1.9989999999999999</v>
      </c>
    </row>
    <row r="536" spans="1:8" x14ac:dyDescent="0.2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1.6989999999999998</v>
      </c>
    </row>
    <row r="537" spans="1:8" x14ac:dyDescent="0.2">
      <c r="A537">
        <v>60</v>
      </c>
      <c r="B537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1.9989999999999999</v>
      </c>
    </row>
    <row r="538" spans="1:8" x14ac:dyDescent="0.2">
      <c r="A538">
        <v>60</v>
      </c>
      <c r="B538">
        <v>6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1.399</v>
      </c>
    </row>
    <row r="539" spans="1:8" x14ac:dyDescent="0.2">
      <c r="A539">
        <v>60</v>
      </c>
      <c r="B539">
        <v>7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1.399</v>
      </c>
    </row>
    <row r="540" spans="1:8" x14ac:dyDescent="0.2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1.6989999999999998</v>
      </c>
    </row>
    <row r="541" spans="1:8" x14ac:dyDescent="0.2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1</v>
      </c>
      <c r="H541">
        <v>1.6989999999999998</v>
      </c>
    </row>
    <row r="542" spans="1:8" x14ac:dyDescent="0.2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1.9989999999999999</v>
      </c>
    </row>
    <row r="543" spans="1:8" x14ac:dyDescent="0.2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1.399</v>
      </c>
    </row>
    <row r="544" spans="1:8" x14ac:dyDescent="0.2">
      <c r="A544">
        <v>61</v>
      </c>
      <c r="B544">
        <v>3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1.9989999999999999</v>
      </c>
    </row>
    <row r="545" spans="1:8" x14ac:dyDescent="0.2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1.6989999999999998</v>
      </c>
    </row>
    <row r="546" spans="1:8" x14ac:dyDescent="0.2">
      <c r="A546">
        <v>61</v>
      </c>
      <c r="B546">
        <v>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1.9989999999999999</v>
      </c>
    </row>
    <row r="547" spans="1:8" x14ac:dyDescent="0.2">
      <c r="A547">
        <v>61</v>
      </c>
      <c r="B547">
        <v>6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1.399</v>
      </c>
    </row>
    <row r="548" spans="1:8" x14ac:dyDescent="0.2">
      <c r="A548">
        <v>61</v>
      </c>
      <c r="B548">
        <v>7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1.399</v>
      </c>
    </row>
    <row r="549" spans="1:8" x14ac:dyDescent="0.2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1.6989999999999998</v>
      </c>
    </row>
    <row r="550" spans="1:8" x14ac:dyDescent="0.2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1.6989999999999998</v>
      </c>
    </row>
    <row r="551" spans="1:8" x14ac:dyDescent="0.2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1.9989999999999999</v>
      </c>
    </row>
    <row r="552" spans="1:8" x14ac:dyDescent="0.2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1.399</v>
      </c>
    </row>
    <row r="553" spans="1:8" x14ac:dyDescent="0.2">
      <c r="A553">
        <v>62</v>
      </c>
      <c r="B553">
        <v>3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1.9989999999999999</v>
      </c>
    </row>
    <row r="554" spans="1:8" x14ac:dyDescent="0.2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1.6989999999999998</v>
      </c>
    </row>
    <row r="555" spans="1:8" x14ac:dyDescent="0.2">
      <c r="A555">
        <v>62</v>
      </c>
      <c r="B555">
        <v>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1.9989999999999999</v>
      </c>
    </row>
    <row r="556" spans="1:8" x14ac:dyDescent="0.2">
      <c r="A556">
        <v>62</v>
      </c>
      <c r="B556">
        <v>6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1.399</v>
      </c>
    </row>
    <row r="557" spans="1:8" x14ac:dyDescent="0.2">
      <c r="A557">
        <v>62</v>
      </c>
      <c r="B557">
        <v>7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1.399</v>
      </c>
    </row>
    <row r="558" spans="1:8" x14ac:dyDescent="0.2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1.6989999999999998</v>
      </c>
    </row>
    <row r="559" spans="1:8" x14ac:dyDescent="0.2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1</v>
      </c>
      <c r="H559">
        <v>1.6989999999999998</v>
      </c>
    </row>
    <row r="560" spans="1:8" x14ac:dyDescent="0.2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1.9989999999999999</v>
      </c>
    </row>
    <row r="561" spans="1:8" x14ac:dyDescent="0.2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1.399</v>
      </c>
    </row>
    <row r="562" spans="1:8" x14ac:dyDescent="0.2">
      <c r="A562">
        <v>63</v>
      </c>
      <c r="B562">
        <v>3</v>
      </c>
      <c r="C562">
        <v>1</v>
      </c>
      <c r="D562">
        <v>0</v>
      </c>
      <c r="E562">
        <v>1</v>
      </c>
      <c r="F562">
        <v>1</v>
      </c>
      <c r="G562">
        <v>0</v>
      </c>
      <c r="H562">
        <v>1.9989999999999999</v>
      </c>
    </row>
    <row r="563" spans="1:8" x14ac:dyDescent="0.2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1.6989999999999998</v>
      </c>
    </row>
    <row r="564" spans="1:8" x14ac:dyDescent="0.2">
      <c r="A564">
        <v>63</v>
      </c>
      <c r="B564">
        <v>5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1.9989999999999999</v>
      </c>
    </row>
    <row r="565" spans="1:8" x14ac:dyDescent="0.2">
      <c r="A565">
        <v>63</v>
      </c>
      <c r="B565">
        <v>6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1.399</v>
      </c>
    </row>
    <row r="566" spans="1:8" x14ac:dyDescent="0.2">
      <c r="A566">
        <v>63</v>
      </c>
      <c r="B566">
        <v>7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1.399</v>
      </c>
    </row>
    <row r="567" spans="1:8" x14ac:dyDescent="0.2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1.6989999999999998</v>
      </c>
    </row>
    <row r="568" spans="1:8" x14ac:dyDescent="0.2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1</v>
      </c>
      <c r="H568">
        <v>1.6989999999999998</v>
      </c>
    </row>
    <row r="569" spans="1:8" x14ac:dyDescent="0.2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1.9989999999999999</v>
      </c>
    </row>
    <row r="570" spans="1:8" x14ac:dyDescent="0.2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1.399</v>
      </c>
    </row>
    <row r="571" spans="1:8" x14ac:dyDescent="0.2">
      <c r="A571">
        <v>64</v>
      </c>
      <c r="B571">
        <v>3</v>
      </c>
      <c r="C571">
        <v>0</v>
      </c>
      <c r="D571">
        <v>0</v>
      </c>
      <c r="E571">
        <v>1</v>
      </c>
      <c r="F571">
        <v>1</v>
      </c>
      <c r="G571">
        <v>0</v>
      </c>
      <c r="H571">
        <v>1.9989999999999999</v>
      </c>
    </row>
    <row r="572" spans="1:8" x14ac:dyDescent="0.2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1.6989999999999998</v>
      </c>
    </row>
    <row r="573" spans="1:8" x14ac:dyDescent="0.2">
      <c r="A573">
        <v>64</v>
      </c>
      <c r="B573">
        <v>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1.9989999999999999</v>
      </c>
    </row>
    <row r="574" spans="1:8" x14ac:dyDescent="0.2">
      <c r="A574">
        <v>64</v>
      </c>
      <c r="B574">
        <v>6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1.399</v>
      </c>
    </row>
    <row r="575" spans="1:8" x14ac:dyDescent="0.2">
      <c r="A575">
        <v>64</v>
      </c>
      <c r="B575">
        <v>7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1.399</v>
      </c>
    </row>
    <row r="576" spans="1:8" x14ac:dyDescent="0.2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1.6989999999999998</v>
      </c>
    </row>
    <row r="577" spans="1:8" x14ac:dyDescent="0.2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1.6989999999999998</v>
      </c>
    </row>
    <row r="578" spans="1:8" x14ac:dyDescent="0.2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1.9989999999999999</v>
      </c>
    </row>
    <row r="579" spans="1:8" x14ac:dyDescent="0.2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1.399</v>
      </c>
    </row>
    <row r="580" spans="1:8" x14ac:dyDescent="0.2">
      <c r="A580">
        <v>65</v>
      </c>
      <c r="B580">
        <v>3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1.9989999999999999</v>
      </c>
    </row>
    <row r="581" spans="1:8" x14ac:dyDescent="0.2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1.6989999999999998</v>
      </c>
    </row>
    <row r="582" spans="1:8" x14ac:dyDescent="0.2">
      <c r="A582">
        <v>65</v>
      </c>
      <c r="B582">
        <v>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1.9989999999999999</v>
      </c>
    </row>
    <row r="583" spans="1:8" x14ac:dyDescent="0.2">
      <c r="A583">
        <v>65</v>
      </c>
      <c r="B583">
        <v>6</v>
      </c>
      <c r="C583">
        <v>1</v>
      </c>
      <c r="D583">
        <v>1</v>
      </c>
      <c r="E583">
        <v>0</v>
      </c>
      <c r="F583">
        <v>1</v>
      </c>
      <c r="G583">
        <v>0</v>
      </c>
      <c r="H583">
        <v>1.399</v>
      </c>
    </row>
    <row r="584" spans="1:8" x14ac:dyDescent="0.2">
      <c r="A584">
        <v>65</v>
      </c>
      <c r="B584">
        <v>7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1.399</v>
      </c>
    </row>
    <row r="585" spans="1:8" x14ac:dyDescent="0.2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1.6989999999999998</v>
      </c>
    </row>
    <row r="586" spans="1:8" x14ac:dyDescent="0.2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1.6989999999999998</v>
      </c>
    </row>
    <row r="587" spans="1:8" x14ac:dyDescent="0.2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1</v>
      </c>
      <c r="H587">
        <v>1.9989999999999999</v>
      </c>
    </row>
    <row r="588" spans="1:8" x14ac:dyDescent="0.2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1.399</v>
      </c>
    </row>
    <row r="589" spans="1:8" x14ac:dyDescent="0.2">
      <c r="A589">
        <v>66</v>
      </c>
      <c r="B589">
        <v>3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1.9989999999999999</v>
      </c>
    </row>
    <row r="590" spans="1:8" x14ac:dyDescent="0.2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1.6989999999999998</v>
      </c>
    </row>
    <row r="591" spans="1:8" x14ac:dyDescent="0.2">
      <c r="A591">
        <v>66</v>
      </c>
      <c r="B591">
        <v>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1.9989999999999999</v>
      </c>
    </row>
    <row r="592" spans="1:8" x14ac:dyDescent="0.2">
      <c r="A592">
        <v>66</v>
      </c>
      <c r="B592">
        <v>6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1.399</v>
      </c>
    </row>
    <row r="593" spans="1:8" x14ac:dyDescent="0.2">
      <c r="A593">
        <v>66</v>
      </c>
      <c r="B593">
        <v>7</v>
      </c>
      <c r="C593">
        <v>1</v>
      </c>
      <c r="D593">
        <v>0</v>
      </c>
      <c r="E593">
        <v>0</v>
      </c>
      <c r="F593">
        <v>0</v>
      </c>
      <c r="G593">
        <v>1</v>
      </c>
      <c r="H593">
        <v>1.399</v>
      </c>
    </row>
    <row r="594" spans="1:8" x14ac:dyDescent="0.2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1.6989999999999998</v>
      </c>
    </row>
    <row r="595" spans="1:8" x14ac:dyDescent="0.2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1.6989999999999998</v>
      </c>
    </row>
    <row r="596" spans="1:8" x14ac:dyDescent="0.2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1</v>
      </c>
      <c r="H596">
        <v>1.9989999999999999</v>
      </c>
    </row>
    <row r="597" spans="1:8" x14ac:dyDescent="0.2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1.399</v>
      </c>
    </row>
    <row r="598" spans="1:8" x14ac:dyDescent="0.2">
      <c r="A598">
        <v>67</v>
      </c>
      <c r="B598">
        <v>3</v>
      </c>
      <c r="C598">
        <v>0</v>
      </c>
      <c r="D598">
        <v>0</v>
      </c>
      <c r="E598">
        <v>1</v>
      </c>
      <c r="F598">
        <v>1</v>
      </c>
      <c r="G598">
        <v>0</v>
      </c>
      <c r="H598">
        <v>1.9989999999999999</v>
      </c>
    </row>
    <row r="599" spans="1:8" x14ac:dyDescent="0.2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1.6989999999999998</v>
      </c>
    </row>
    <row r="600" spans="1:8" x14ac:dyDescent="0.2">
      <c r="A600">
        <v>67</v>
      </c>
      <c r="B600">
        <v>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1.9989999999999999</v>
      </c>
    </row>
    <row r="601" spans="1:8" x14ac:dyDescent="0.2">
      <c r="A601">
        <v>67</v>
      </c>
      <c r="B601">
        <v>6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1.399</v>
      </c>
    </row>
    <row r="602" spans="1:8" x14ac:dyDescent="0.2">
      <c r="A602">
        <v>67</v>
      </c>
      <c r="B602">
        <v>7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1.399</v>
      </c>
    </row>
    <row r="603" spans="1:8" x14ac:dyDescent="0.2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1.6989999999999998</v>
      </c>
    </row>
    <row r="604" spans="1:8" x14ac:dyDescent="0.2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1</v>
      </c>
      <c r="H604">
        <v>1.6989999999999998</v>
      </c>
    </row>
    <row r="605" spans="1:8" x14ac:dyDescent="0.2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1.9989999999999999</v>
      </c>
    </row>
    <row r="606" spans="1:8" x14ac:dyDescent="0.2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1.399</v>
      </c>
    </row>
    <row r="607" spans="1:8" x14ac:dyDescent="0.2">
      <c r="A607">
        <v>68</v>
      </c>
      <c r="B607">
        <v>3</v>
      </c>
      <c r="C607">
        <v>0</v>
      </c>
      <c r="D607">
        <v>0</v>
      </c>
      <c r="E607">
        <v>1</v>
      </c>
      <c r="F607">
        <v>1</v>
      </c>
      <c r="G607">
        <v>0</v>
      </c>
      <c r="H607">
        <v>1.9989999999999999</v>
      </c>
    </row>
    <row r="608" spans="1:8" x14ac:dyDescent="0.2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1.6989999999999998</v>
      </c>
    </row>
    <row r="609" spans="1:8" x14ac:dyDescent="0.2">
      <c r="A609">
        <v>68</v>
      </c>
      <c r="B609">
        <v>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1.9989999999999999</v>
      </c>
    </row>
    <row r="610" spans="1:8" x14ac:dyDescent="0.2">
      <c r="A610">
        <v>68</v>
      </c>
      <c r="B610">
        <v>6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1.399</v>
      </c>
    </row>
    <row r="611" spans="1:8" x14ac:dyDescent="0.2">
      <c r="A611">
        <v>68</v>
      </c>
      <c r="B611">
        <v>7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1.399</v>
      </c>
    </row>
    <row r="612" spans="1:8" x14ac:dyDescent="0.2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1.6989999999999998</v>
      </c>
    </row>
    <row r="613" spans="1:8" x14ac:dyDescent="0.2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1</v>
      </c>
      <c r="H613">
        <v>1.6989999999999998</v>
      </c>
    </row>
    <row r="614" spans="1:8" x14ac:dyDescent="0.2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1.9989999999999999</v>
      </c>
    </row>
    <row r="615" spans="1:8" x14ac:dyDescent="0.2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1.399</v>
      </c>
    </row>
    <row r="616" spans="1:8" x14ac:dyDescent="0.2">
      <c r="A616">
        <v>69</v>
      </c>
      <c r="B616">
        <v>3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1.9989999999999999</v>
      </c>
    </row>
    <row r="617" spans="1:8" x14ac:dyDescent="0.2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1.6989999999999998</v>
      </c>
    </row>
    <row r="618" spans="1:8" x14ac:dyDescent="0.2">
      <c r="A618">
        <v>69</v>
      </c>
      <c r="B618">
        <v>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1.9989999999999999</v>
      </c>
    </row>
    <row r="619" spans="1:8" x14ac:dyDescent="0.2">
      <c r="A619">
        <v>69</v>
      </c>
      <c r="B619">
        <v>6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1.399</v>
      </c>
    </row>
    <row r="620" spans="1:8" x14ac:dyDescent="0.2">
      <c r="A620">
        <v>69</v>
      </c>
      <c r="B620">
        <v>7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1.399</v>
      </c>
    </row>
    <row r="621" spans="1:8" x14ac:dyDescent="0.2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1.6989999999999998</v>
      </c>
    </row>
    <row r="622" spans="1:8" x14ac:dyDescent="0.2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1</v>
      </c>
      <c r="H622">
        <v>1.6989999999999998</v>
      </c>
    </row>
    <row r="623" spans="1:8" x14ac:dyDescent="0.2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1.9989999999999999</v>
      </c>
    </row>
    <row r="624" spans="1:8" x14ac:dyDescent="0.2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1.399</v>
      </c>
    </row>
    <row r="625" spans="1:8" x14ac:dyDescent="0.2">
      <c r="A625">
        <v>70</v>
      </c>
      <c r="B625">
        <v>3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1.9989999999999999</v>
      </c>
    </row>
    <row r="626" spans="1:8" x14ac:dyDescent="0.2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1.6989999999999998</v>
      </c>
    </row>
    <row r="627" spans="1:8" x14ac:dyDescent="0.2">
      <c r="A627">
        <v>70</v>
      </c>
      <c r="B627">
        <v>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1.9989999999999999</v>
      </c>
    </row>
    <row r="628" spans="1:8" x14ac:dyDescent="0.2">
      <c r="A628">
        <v>70</v>
      </c>
      <c r="B628">
        <v>6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1.399</v>
      </c>
    </row>
    <row r="629" spans="1:8" x14ac:dyDescent="0.2">
      <c r="A629">
        <v>70</v>
      </c>
      <c r="B629">
        <v>7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1.399</v>
      </c>
    </row>
    <row r="630" spans="1:8" x14ac:dyDescent="0.2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1.6989999999999998</v>
      </c>
    </row>
    <row r="631" spans="1:8" x14ac:dyDescent="0.2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1.6989999999999998</v>
      </c>
    </row>
    <row r="632" spans="1:8" x14ac:dyDescent="0.2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1.9989999999999999</v>
      </c>
    </row>
    <row r="633" spans="1:8" x14ac:dyDescent="0.2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1.399</v>
      </c>
    </row>
    <row r="634" spans="1:8" x14ac:dyDescent="0.2">
      <c r="A634">
        <v>71</v>
      </c>
      <c r="B634">
        <v>3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1.9989999999999999</v>
      </c>
    </row>
    <row r="635" spans="1:8" x14ac:dyDescent="0.2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1.6989999999999998</v>
      </c>
    </row>
    <row r="636" spans="1:8" x14ac:dyDescent="0.2">
      <c r="A636">
        <v>71</v>
      </c>
      <c r="B636">
        <v>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1.9989999999999999</v>
      </c>
    </row>
    <row r="637" spans="1:8" x14ac:dyDescent="0.2">
      <c r="A637">
        <v>71</v>
      </c>
      <c r="B637">
        <v>6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1.399</v>
      </c>
    </row>
    <row r="638" spans="1:8" x14ac:dyDescent="0.2">
      <c r="A638">
        <v>71</v>
      </c>
      <c r="B638">
        <v>7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1.399</v>
      </c>
    </row>
    <row r="639" spans="1:8" x14ac:dyDescent="0.2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1.6989999999999998</v>
      </c>
    </row>
    <row r="640" spans="1:8" x14ac:dyDescent="0.2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1.6989999999999998</v>
      </c>
    </row>
    <row r="641" spans="1:8" x14ac:dyDescent="0.2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1.9989999999999999</v>
      </c>
    </row>
    <row r="642" spans="1:8" x14ac:dyDescent="0.2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1.399</v>
      </c>
    </row>
    <row r="643" spans="1:8" x14ac:dyDescent="0.2">
      <c r="A643">
        <v>72</v>
      </c>
      <c r="B643">
        <v>3</v>
      </c>
      <c r="C643">
        <v>0</v>
      </c>
      <c r="D643">
        <v>0</v>
      </c>
      <c r="E643">
        <v>1</v>
      </c>
      <c r="F643">
        <v>1</v>
      </c>
      <c r="G643">
        <v>0</v>
      </c>
      <c r="H643">
        <v>1.9989999999999999</v>
      </c>
    </row>
    <row r="644" spans="1:8" x14ac:dyDescent="0.2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1.6989999999999998</v>
      </c>
    </row>
    <row r="645" spans="1:8" x14ac:dyDescent="0.2">
      <c r="A645">
        <v>72</v>
      </c>
      <c r="B645">
        <v>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1.9989999999999999</v>
      </c>
    </row>
    <row r="646" spans="1:8" x14ac:dyDescent="0.2">
      <c r="A646">
        <v>72</v>
      </c>
      <c r="B646">
        <v>6</v>
      </c>
      <c r="C646">
        <v>1</v>
      </c>
      <c r="D646">
        <v>1</v>
      </c>
      <c r="E646">
        <v>0</v>
      </c>
      <c r="F646">
        <v>1</v>
      </c>
      <c r="G646">
        <v>0</v>
      </c>
      <c r="H646">
        <v>1.399</v>
      </c>
    </row>
    <row r="647" spans="1:8" x14ac:dyDescent="0.2">
      <c r="A647">
        <v>72</v>
      </c>
      <c r="B647">
        <v>7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1.399</v>
      </c>
    </row>
    <row r="648" spans="1:8" x14ac:dyDescent="0.2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1.6989999999999998</v>
      </c>
    </row>
    <row r="649" spans="1:8" x14ac:dyDescent="0.2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1</v>
      </c>
      <c r="H649">
        <v>1.6989999999999998</v>
      </c>
    </row>
    <row r="650" spans="1:8" x14ac:dyDescent="0.2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1.9989999999999999</v>
      </c>
    </row>
    <row r="651" spans="1:8" x14ac:dyDescent="0.2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1.399</v>
      </c>
    </row>
    <row r="652" spans="1:8" x14ac:dyDescent="0.2">
      <c r="A652">
        <v>73</v>
      </c>
      <c r="B652">
        <v>3</v>
      </c>
      <c r="C652">
        <v>1</v>
      </c>
      <c r="D652">
        <v>0</v>
      </c>
      <c r="E652">
        <v>1</v>
      </c>
      <c r="F652">
        <v>1</v>
      </c>
      <c r="G652">
        <v>0</v>
      </c>
      <c r="H652">
        <v>1.9989999999999999</v>
      </c>
    </row>
    <row r="653" spans="1:8" x14ac:dyDescent="0.2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1.6989999999999998</v>
      </c>
    </row>
    <row r="654" spans="1:8" x14ac:dyDescent="0.2">
      <c r="A654">
        <v>73</v>
      </c>
      <c r="B654">
        <v>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1.9989999999999999</v>
      </c>
    </row>
    <row r="655" spans="1:8" x14ac:dyDescent="0.2">
      <c r="A655">
        <v>73</v>
      </c>
      <c r="B655">
        <v>6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1.399</v>
      </c>
    </row>
    <row r="656" spans="1:8" x14ac:dyDescent="0.2">
      <c r="A656">
        <v>73</v>
      </c>
      <c r="B656">
        <v>7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1.399</v>
      </c>
    </row>
    <row r="657" spans="1:8" x14ac:dyDescent="0.2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1.6989999999999998</v>
      </c>
    </row>
    <row r="658" spans="1:8" x14ac:dyDescent="0.2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1</v>
      </c>
      <c r="H658">
        <v>1.6989999999999998</v>
      </c>
    </row>
    <row r="659" spans="1:8" x14ac:dyDescent="0.2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1.9989999999999999</v>
      </c>
    </row>
    <row r="660" spans="1:8" x14ac:dyDescent="0.2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1.399</v>
      </c>
    </row>
    <row r="661" spans="1:8" x14ac:dyDescent="0.2">
      <c r="A661">
        <v>74</v>
      </c>
      <c r="B661">
        <v>3</v>
      </c>
      <c r="C661">
        <v>0</v>
      </c>
      <c r="D661">
        <v>0</v>
      </c>
      <c r="E661">
        <v>1</v>
      </c>
      <c r="F661">
        <v>1</v>
      </c>
      <c r="G661">
        <v>0</v>
      </c>
      <c r="H661">
        <v>1.9989999999999999</v>
      </c>
    </row>
    <row r="662" spans="1:8" x14ac:dyDescent="0.2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1.6989999999999998</v>
      </c>
    </row>
    <row r="663" spans="1:8" x14ac:dyDescent="0.2">
      <c r="A663">
        <v>74</v>
      </c>
      <c r="B663">
        <v>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1.9989999999999999</v>
      </c>
    </row>
    <row r="664" spans="1:8" x14ac:dyDescent="0.2">
      <c r="A664">
        <v>74</v>
      </c>
      <c r="B664">
        <v>6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1.399</v>
      </c>
    </row>
    <row r="665" spans="1:8" x14ac:dyDescent="0.2">
      <c r="A665">
        <v>74</v>
      </c>
      <c r="B665">
        <v>7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1.399</v>
      </c>
    </row>
    <row r="666" spans="1:8" x14ac:dyDescent="0.2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1.6989999999999998</v>
      </c>
    </row>
    <row r="667" spans="1:8" x14ac:dyDescent="0.2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1.6989999999999998</v>
      </c>
    </row>
    <row r="668" spans="1:8" x14ac:dyDescent="0.2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1.9989999999999999</v>
      </c>
    </row>
    <row r="669" spans="1:8" x14ac:dyDescent="0.2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1.399</v>
      </c>
    </row>
    <row r="670" spans="1:8" x14ac:dyDescent="0.2">
      <c r="A670">
        <v>75</v>
      </c>
      <c r="B670">
        <v>3</v>
      </c>
      <c r="C670">
        <v>0</v>
      </c>
      <c r="D670">
        <v>0</v>
      </c>
      <c r="E670">
        <v>1</v>
      </c>
      <c r="F670">
        <v>1</v>
      </c>
      <c r="G670">
        <v>0</v>
      </c>
      <c r="H670">
        <v>1.9989999999999999</v>
      </c>
    </row>
    <row r="671" spans="1:8" x14ac:dyDescent="0.2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1.6989999999999998</v>
      </c>
    </row>
    <row r="672" spans="1:8" x14ac:dyDescent="0.2">
      <c r="A672">
        <v>75</v>
      </c>
      <c r="B672">
        <v>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1.9989999999999999</v>
      </c>
    </row>
    <row r="673" spans="1:8" x14ac:dyDescent="0.2">
      <c r="A673">
        <v>75</v>
      </c>
      <c r="B673">
        <v>6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1.399</v>
      </c>
    </row>
    <row r="674" spans="1:8" x14ac:dyDescent="0.2">
      <c r="A674">
        <v>75</v>
      </c>
      <c r="B674">
        <v>7</v>
      </c>
      <c r="C674">
        <v>1</v>
      </c>
      <c r="D674">
        <v>0</v>
      </c>
      <c r="E674">
        <v>0</v>
      </c>
      <c r="F674">
        <v>0</v>
      </c>
      <c r="G674">
        <v>1</v>
      </c>
      <c r="H674">
        <v>1.399</v>
      </c>
    </row>
    <row r="675" spans="1:8" x14ac:dyDescent="0.2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1.6989999999999998</v>
      </c>
    </row>
    <row r="676" spans="1:8" x14ac:dyDescent="0.2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1</v>
      </c>
      <c r="H676">
        <v>1.6989999999999998</v>
      </c>
    </row>
    <row r="677" spans="1:8" x14ac:dyDescent="0.2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1.9989999999999999</v>
      </c>
    </row>
    <row r="678" spans="1:8" x14ac:dyDescent="0.2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1.399</v>
      </c>
    </row>
    <row r="679" spans="1:8" x14ac:dyDescent="0.2">
      <c r="A679">
        <v>76</v>
      </c>
      <c r="B679">
        <v>3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1.9989999999999999</v>
      </c>
    </row>
    <row r="680" spans="1:8" x14ac:dyDescent="0.2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1.6989999999999998</v>
      </c>
    </row>
    <row r="681" spans="1:8" x14ac:dyDescent="0.2">
      <c r="A681">
        <v>76</v>
      </c>
      <c r="B681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1.9989999999999999</v>
      </c>
    </row>
    <row r="682" spans="1:8" x14ac:dyDescent="0.2">
      <c r="A682">
        <v>76</v>
      </c>
      <c r="B682">
        <v>6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1.399</v>
      </c>
    </row>
    <row r="683" spans="1:8" x14ac:dyDescent="0.2">
      <c r="A683">
        <v>76</v>
      </c>
      <c r="B683">
        <v>7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1.399</v>
      </c>
    </row>
    <row r="684" spans="1:8" x14ac:dyDescent="0.2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1.6989999999999998</v>
      </c>
    </row>
    <row r="685" spans="1:8" x14ac:dyDescent="0.2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1.6989999999999998</v>
      </c>
    </row>
    <row r="686" spans="1:8" x14ac:dyDescent="0.2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1.9989999999999999</v>
      </c>
    </row>
    <row r="687" spans="1:8" x14ac:dyDescent="0.2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1.399</v>
      </c>
    </row>
    <row r="688" spans="1:8" x14ac:dyDescent="0.2">
      <c r="A688">
        <v>77</v>
      </c>
      <c r="B688">
        <v>3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1.9989999999999999</v>
      </c>
    </row>
    <row r="689" spans="1:8" x14ac:dyDescent="0.2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1.6989999999999998</v>
      </c>
    </row>
    <row r="690" spans="1:8" x14ac:dyDescent="0.2">
      <c r="A690">
        <v>77</v>
      </c>
      <c r="B690">
        <v>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1.9989999999999999</v>
      </c>
    </row>
    <row r="691" spans="1:8" x14ac:dyDescent="0.2">
      <c r="A691">
        <v>77</v>
      </c>
      <c r="B691">
        <v>6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1.399</v>
      </c>
    </row>
    <row r="692" spans="1:8" x14ac:dyDescent="0.2">
      <c r="A692">
        <v>77</v>
      </c>
      <c r="B692">
        <v>7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1.399</v>
      </c>
    </row>
    <row r="693" spans="1:8" x14ac:dyDescent="0.2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1.6989999999999998</v>
      </c>
    </row>
    <row r="694" spans="1:8" x14ac:dyDescent="0.2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1</v>
      </c>
      <c r="H694">
        <v>1.6989999999999998</v>
      </c>
    </row>
    <row r="695" spans="1:8" x14ac:dyDescent="0.2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1.9989999999999999</v>
      </c>
    </row>
    <row r="696" spans="1:8" x14ac:dyDescent="0.2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1.399</v>
      </c>
    </row>
    <row r="697" spans="1:8" x14ac:dyDescent="0.2">
      <c r="A697">
        <v>78</v>
      </c>
      <c r="B697">
        <v>3</v>
      </c>
      <c r="C697">
        <v>1</v>
      </c>
      <c r="D697">
        <v>0</v>
      </c>
      <c r="E697">
        <v>1</v>
      </c>
      <c r="F697">
        <v>1</v>
      </c>
      <c r="G697">
        <v>0</v>
      </c>
      <c r="H697">
        <v>1.9989999999999999</v>
      </c>
    </row>
    <row r="698" spans="1:8" x14ac:dyDescent="0.2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1.6989999999999998</v>
      </c>
    </row>
    <row r="699" spans="1:8" x14ac:dyDescent="0.2">
      <c r="A699">
        <v>78</v>
      </c>
      <c r="B699">
        <v>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1.9989999999999999</v>
      </c>
    </row>
    <row r="700" spans="1:8" x14ac:dyDescent="0.2">
      <c r="A700">
        <v>78</v>
      </c>
      <c r="B700">
        <v>6</v>
      </c>
      <c r="C700">
        <v>1</v>
      </c>
      <c r="D700">
        <v>1</v>
      </c>
      <c r="E700">
        <v>0</v>
      </c>
      <c r="F700">
        <v>1</v>
      </c>
      <c r="G700">
        <v>0</v>
      </c>
      <c r="H700">
        <v>1.399</v>
      </c>
    </row>
    <row r="701" spans="1:8" x14ac:dyDescent="0.2">
      <c r="A701">
        <v>78</v>
      </c>
      <c r="B701">
        <v>7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1.399</v>
      </c>
    </row>
    <row r="702" spans="1:8" x14ac:dyDescent="0.2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1.6989999999999998</v>
      </c>
    </row>
    <row r="703" spans="1:8" x14ac:dyDescent="0.2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1.6989999999999998</v>
      </c>
    </row>
    <row r="704" spans="1:8" x14ac:dyDescent="0.2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1.9989999999999999</v>
      </c>
    </row>
    <row r="705" spans="1:8" x14ac:dyDescent="0.2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1.399</v>
      </c>
    </row>
    <row r="706" spans="1:8" x14ac:dyDescent="0.2">
      <c r="A706">
        <v>79</v>
      </c>
      <c r="B706">
        <v>3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1.9989999999999999</v>
      </c>
    </row>
    <row r="707" spans="1:8" x14ac:dyDescent="0.2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1.6989999999999998</v>
      </c>
    </row>
    <row r="708" spans="1:8" x14ac:dyDescent="0.2">
      <c r="A708">
        <v>79</v>
      </c>
      <c r="B708">
        <v>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1.9989999999999999</v>
      </c>
    </row>
    <row r="709" spans="1:8" x14ac:dyDescent="0.2">
      <c r="A709">
        <v>79</v>
      </c>
      <c r="B709">
        <v>6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1.399</v>
      </c>
    </row>
    <row r="710" spans="1:8" x14ac:dyDescent="0.2">
      <c r="A710">
        <v>79</v>
      </c>
      <c r="B710">
        <v>7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1.399</v>
      </c>
    </row>
    <row r="711" spans="1:8" x14ac:dyDescent="0.2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1.6989999999999998</v>
      </c>
    </row>
    <row r="712" spans="1:8" x14ac:dyDescent="0.2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1</v>
      </c>
      <c r="H712">
        <v>1.6989999999999998</v>
      </c>
    </row>
    <row r="713" spans="1:8" x14ac:dyDescent="0.2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1</v>
      </c>
      <c r="H713">
        <v>1.9989999999999999</v>
      </c>
    </row>
    <row r="714" spans="1:8" x14ac:dyDescent="0.2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1.399</v>
      </c>
    </row>
    <row r="715" spans="1:8" x14ac:dyDescent="0.2">
      <c r="A715">
        <v>80</v>
      </c>
      <c r="B715">
        <v>3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1.9989999999999999</v>
      </c>
    </row>
    <row r="716" spans="1:8" x14ac:dyDescent="0.2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1.6989999999999998</v>
      </c>
    </row>
    <row r="717" spans="1:8" x14ac:dyDescent="0.2">
      <c r="A717">
        <v>80</v>
      </c>
      <c r="B717">
        <v>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1.9989999999999999</v>
      </c>
    </row>
    <row r="718" spans="1:8" x14ac:dyDescent="0.2">
      <c r="A718">
        <v>80</v>
      </c>
      <c r="B718">
        <v>6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1.399</v>
      </c>
    </row>
    <row r="719" spans="1:8" x14ac:dyDescent="0.2">
      <c r="A719">
        <v>80</v>
      </c>
      <c r="B719">
        <v>7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1.399</v>
      </c>
    </row>
    <row r="720" spans="1:8" x14ac:dyDescent="0.2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1.6989999999999998</v>
      </c>
    </row>
    <row r="721" spans="1:8" x14ac:dyDescent="0.2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1.6989999999999998</v>
      </c>
    </row>
    <row r="722" spans="1:8" x14ac:dyDescent="0.2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1.9989999999999999</v>
      </c>
    </row>
    <row r="723" spans="1:8" x14ac:dyDescent="0.2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1.399</v>
      </c>
    </row>
    <row r="724" spans="1:8" x14ac:dyDescent="0.2">
      <c r="A724">
        <v>81</v>
      </c>
      <c r="B724">
        <v>3</v>
      </c>
      <c r="C724">
        <v>0</v>
      </c>
      <c r="D724">
        <v>0</v>
      </c>
      <c r="E724">
        <v>1</v>
      </c>
      <c r="F724">
        <v>1</v>
      </c>
      <c r="G724">
        <v>0</v>
      </c>
      <c r="H724">
        <v>1.9989999999999999</v>
      </c>
    </row>
    <row r="725" spans="1:8" x14ac:dyDescent="0.2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1.6989999999999998</v>
      </c>
    </row>
    <row r="726" spans="1:8" x14ac:dyDescent="0.2">
      <c r="A726">
        <v>81</v>
      </c>
      <c r="B726">
        <v>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1.9989999999999999</v>
      </c>
    </row>
    <row r="727" spans="1:8" x14ac:dyDescent="0.2">
      <c r="A727">
        <v>81</v>
      </c>
      <c r="B727">
        <v>6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1.399</v>
      </c>
    </row>
    <row r="728" spans="1:8" x14ac:dyDescent="0.2">
      <c r="A728">
        <v>81</v>
      </c>
      <c r="B728">
        <v>7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1.399</v>
      </c>
    </row>
    <row r="729" spans="1:8" x14ac:dyDescent="0.2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1.6989999999999998</v>
      </c>
    </row>
    <row r="730" spans="1:8" x14ac:dyDescent="0.2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1</v>
      </c>
      <c r="H730">
        <v>1.6989999999999998</v>
      </c>
    </row>
    <row r="731" spans="1:8" x14ac:dyDescent="0.2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1</v>
      </c>
      <c r="H731">
        <v>1.9989999999999999</v>
      </c>
    </row>
    <row r="732" spans="1:8" x14ac:dyDescent="0.2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1.399</v>
      </c>
    </row>
    <row r="733" spans="1:8" x14ac:dyDescent="0.2">
      <c r="A733">
        <v>82</v>
      </c>
      <c r="B733">
        <v>3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1.9989999999999999</v>
      </c>
    </row>
    <row r="734" spans="1:8" x14ac:dyDescent="0.2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1.6989999999999998</v>
      </c>
    </row>
    <row r="735" spans="1:8" x14ac:dyDescent="0.2">
      <c r="A735">
        <v>82</v>
      </c>
      <c r="B735">
        <v>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1.9989999999999999</v>
      </c>
    </row>
    <row r="736" spans="1:8" x14ac:dyDescent="0.2">
      <c r="A736">
        <v>82</v>
      </c>
      <c r="B736">
        <v>6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1.399</v>
      </c>
    </row>
    <row r="737" spans="1:8" x14ac:dyDescent="0.2">
      <c r="A737">
        <v>82</v>
      </c>
      <c r="B737">
        <v>7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1.399</v>
      </c>
    </row>
    <row r="738" spans="1:8" x14ac:dyDescent="0.2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1.6989999999999998</v>
      </c>
    </row>
    <row r="739" spans="1:8" x14ac:dyDescent="0.2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1.6989999999999998</v>
      </c>
    </row>
    <row r="740" spans="1:8" x14ac:dyDescent="0.2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1.9989999999999999</v>
      </c>
    </row>
    <row r="741" spans="1:8" x14ac:dyDescent="0.2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1.399</v>
      </c>
    </row>
    <row r="742" spans="1:8" x14ac:dyDescent="0.2">
      <c r="A742">
        <v>83</v>
      </c>
      <c r="B742">
        <v>3</v>
      </c>
      <c r="C742">
        <v>1</v>
      </c>
      <c r="D742">
        <v>0</v>
      </c>
      <c r="E742">
        <v>1</v>
      </c>
      <c r="F742">
        <v>1</v>
      </c>
      <c r="G742">
        <v>0</v>
      </c>
      <c r="H742">
        <v>1.9989999999999999</v>
      </c>
    </row>
    <row r="743" spans="1:8" x14ac:dyDescent="0.2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1.6989999999999998</v>
      </c>
    </row>
    <row r="744" spans="1:8" x14ac:dyDescent="0.2">
      <c r="A744">
        <v>83</v>
      </c>
      <c r="B744">
        <v>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1.9989999999999999</v>
      </c>
    </row>
    <row r="745" spans="1:8" x14ac:dyDescent="0.2">
      <c r="A745">
        <v>83</v>
      </c>
      <c r="B745">
        <v>6</v>
      </c>
      <c r="C745">
        <v>1</v>
      </c>
      <c r="D745">
        <v>1</v>
      </c>
      <c r="E745">
        <v>0</v>
      </c>
      <c r="F745">
        <v>1</v>
      </c>
      <c r="G745">
        <v>0</v>
      </c>
      <c r="H745">
        <v>1.399</v>
      </c>
    </row>
    <row r="746" spans="1:8" x14ac:dyDescent="0.2">
      <c r="A746">
        <v>83</v>
      </c>
      <c r="B746">
        <v>7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1.399</v>
      </c>
    </row>
    <row r="747" spans="1:8" x14ac:dyDescent="0.2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1.6989999999999998</v>
      </c>
    </row>
    <row r="748" spans="1:8" x14ac:dyDescent="0.2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1.6989999999999998</v>
      </c>
    </row>
    <row r="749" spans="1:8" x14ac:dyDescent="0.2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1.9989999999999999</v>
      </c>
    </row>
    <row r="750" spans="1:8" x14ac:dyDescent="0.2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1.399</v>
      </c>
    </row>
    <row r="751" spans="1:8" x14ac:dyDescent="0.2">
      <c r="A751">
        <v>84</v>
      </c>
      <c r="B751">
        <v>3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1.9989999999999999</v>
      </c>
    </row>
    <row r="752" spans="1:8" x14ac:dyDescent="0.2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1.6989999999999998</v>
      </c>
    </row>
    <row r="753" spans="1:8" x14ac:dyDescent="0.2">
      <c r="A753">
        <v>84</v>
      </c>
      <c r="B753">
        <v>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1.9989999999999999</v>
      </c>
    </row>
    <row r="754" spans="1:8" x14ac:dyDescent="0.2">
      <c r="A754">
        <v>84</v>
      </c>
      <c r="B754">
        <v>6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1.399</v>
      </c>
    </row>
    <row r="755" spans="1:8" x14ac:dyDescent="0.2">
      <c r="A755">
        <v>84</v>
      </c>
      <c r="B755">
        <v>7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1.399</v>
      </c>
    </row>
    <row r="756" spans="1:8" x14ac:dyDescent="0.2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1.6989999999999998</v>
      </c>
    </row>
    <row r="757" spans="1:8" x14ac:dyDescent="0.2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1.6989999999999998</v>
      </c>
    </row>
    <row r="758" spans="1:8" x14ac:dyDescent="0.2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1.9989999999999999</v>
      </c>
    </row>
    <row r="759" spans="1:8" x14ac:dyDescent="0.2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1.399</v>
      </c>
    </row>
    <row r="760" spans="1:8" x14ac:dyDescent="0.2">
      <c r="A760">
        <v>85</v>
      </c>
      <c r="B760">
        <v>3</v>
      </c>
      <c r="C760">
        <v>0</v>
      </c>
      <c r="D760">
        <v>0</v>
      </c>
      <c r="E760">
        <v>1</v>
      </c>
      <c r="F760">
        <v>1</v>
      </c>
      <c r="G760">
        <v>0</v>
      </c>
      <c r="H760">
        <v>1.9989999999999999</v>
      </c>
    </row>
    <row r="761" spans="1:8" x14ac:dyDescent="0.2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1.6989999999999998</v>
      </c>
    </row>
    <row r="762" spans="1:8" x14ac:dyDescent="0.2">
      <c r="A762">
        <v>85</v>
      </c>
      <c r="B762">
        <v>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1.9989999999999999</v>
      </c>
    </row>
    <row r="763" spans="1:8" x14ac:dyDescent="0.2">
      <c r="A763">
        <v>85</v>
      </c>
      <c r="B763">
        <v>6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1.399</v>
      </c>
    </row>
    <row r="764" spans="1:8" x14ac:dyDescent="0.2">
      <c r="A764">
        <v>85</v>
      </c>
      <c r="B764">
        <v>7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1.399</v>
      </c>
    </row>
    <row r="765" spans="1:8" x14ac:dyDescent="0.2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1.6989999999999998</v>
      </c>
    </row>
    <row r="766" spans="1:8" x14ac:dyDescent="0.2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1.6989999999999998</v>
      </c>
    </row>
    <row r="767" spans="1:8" x14ac:dyDescent="0.2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1.9989999999999999</v>
      </c>
    </row>
    <row r="768" spans="1:8" x14ac:dyDescent="0.2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1.399</v>
      </c>
    </row>
    <row r="769" spans="1:8" x14ac:dyDescent="0.2">
      <c r="A769">
        <v>86</v>
      </c>
      <c r="B769">
        <v>3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1.9989999999999999</v>
      </c>
    </row>
    <row r="770" spans="1:8" x14ac:dyDescent="0.2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1.6989999999999998</v>
      </c>
    </row>
    <row r="771" spans="1:8" x14ac:dyDescent="0.2">
      <c r="A771">
        <v>86</v>
      </c>
      <c r="B771">
        <v>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1.9989999999999999</v>
      </c>
    </row>
    <row r="772" spans="1:8" x14ac:dyDescent="0.2">
      <c r="A772">
        <v>86</v>
      </c>
      <c r="B772">
        <v>6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1.399</v>
      </c>
    </row>
    <row r="773" spans="1:8" x14ac:dyDescent="0.2">
      <c r="A773">
        <v>86</v>
      </c>
      <c r="B773">
        <v>7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1.399</v>
      </c>
    </row>
    <row r="774" spans="1:8" x14ac:dyDescent="0.2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1.6989999999999998</v>
      </c>
    </row>
    <row r="775" spans="1:8" x14ac:dyDescent="0.2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1</v>
      </c>
      <c r="H775">
        <v>1.6989999999999998</v>
      </c>
    </row>
    <row r="776" spans="1:8" x14ac:dyDescent="0.2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1</v>
      </c>
      <c r="H776">
        <v>1.9989999999999999</v>
      </c>
    </row>
    <row r="777" spans="1:8" x14ac:dyDescent="0.2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1.399</v>
      </c>
    </row>
    <row r="778" spans="1:8" x14ac:dyDescent="0.2">
      <c r="A778">
        <v>87</v>
      </c>
      <c r="B778">
        <v>3</v>
      </c>
      <c r="C778">
        <v>1</v>
      </c>
      <c r="D778">
        <v>0</v>
      </c>
      <c r="E778">
        <v>1</v>
      </c>
      <c r="F778">
        <v>1</v>
      </c>
      <c r="G778">
        <v>0</v>
      </c>
      <c r="H778">
        <v>1.9989999999999999</v>
      </c>
    </row>
    <row r="779" spans="1:8" x14ac:dyDescent="0.2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1.6989999999999998</v>
      </c>
    </row>
    <row r="780" spans="1:8" x14ac:dyDescent="0.2">
      <c r="A780">
        <v>87</v>
      </c>
      <c r="B780">
        <v>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1.9989999999999999</v>
      </c>
    </row>
    <row r="781" spans="1:8" x14ac:dyDescent="0.2">
      <c r="A781">
        <v>87</v>
      </c>
      <c r="B781">
        <v>6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1.399</v>
      </c>
    </row>
    <row r="782" spans="1:8" x14ac:dyDescent="0.2">
      <c r="A782">
        <v>87</v>
      </c>
      <c r="B782">
        <v>7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1.399</v>
      </c>
    </row>
    <row r="783" spans="1:8" x14ac:dyDescent="0.2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1.6989999999999998</v>
      </c>
    </row>
    <row r="784" spans="1:8" x14ac:dyDescent="0.2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1</v>
      </c>
      <c r="H784">
        <v>1.6989999999999998</v>
      </c>
    </row>
    <row r="785" spans="1:8" x14ac:dyDescent="0.2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1.9989999999999999</v>
      </c>
    </row>
    <row r="786" spans="1:8" x14ac:dyDescent="0.2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1.399</v>
      </c>
    </row>
    <row r="787" spans="1:8" x14ac:dyDescent="0.2">
      <c r="A787">
        <v>88</v>
      </c>
      <c r="B787">
        <v>3</v>
      </c>
      <c r="C787">
        <v>0</v>
      </c>
      <c r="D787">
        <v>0</v>
      </c>
      <c r="E787">
        <v>1</v>
      </c>
      <c r="F787">
        <v>1</v>
      </c>
      <c r="G787">
        <v>0</v>
      </c>
      <c r="H787">
        <v>1.9989999999999999</v>
      </c>
    </row>
    <row r="788" spans="1:8" x14ac:dyDescent="0.2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1.6989999999999998</v>
      </c>
    </row>
    <row r="789" spans="1:8" x14ac:dyDescent="0.2">
      <c r="A789">
        <v>88</v>
      </c>
      <c r="B789">
        <v>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1.9989999999999999</v>
      </c>
    </row>
    <row r="790" spans="1:8" x14ac:dyDescent="0.2">
      <c r="A790">
        <v>88</v>
      </c>
      <c r="B790">
        <v>6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1.399</v>
      </c>
    </row>
    <row r="791" spans="1:8" x14ac:dyDescent="0.2">
      <c r="A791">
        <v>88</v>
      </c>
      <c r="B791">
        <v>7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1.399</v>
      </c>
    </row>
    <row r="792" spans="1:8" x14ac:dyDescent="0.2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1.6989999999999998</v>
      </c>
    </row>
    <row r="793" spans="1:8" x14ac:dyDescent="0.2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1</v>
      </c>
      <c r="H793">
        <v>1.6989999999999998</v>
      </c>
    </row>
    <row r="794" spans="1:8" x14ac:dyDescent="0.2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1.9989999999999999</v>
      </c>
    </row>
    <row r="795" spans="1:8" x14ac:dyDescent="0.2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1.399</v>
      </c>
    </row>
    <row r="796" spans="1:8" x14ac:dyDescent="0.2">
      <c r="A796">
        <v>89</v>
      </c>
      <c r="B796">
        <v>3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1.9989999999999999</v>
      </c>
    </row>
    <row r="797" spans="1:8" x14ac:dyDescent="0.2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1.6989999999999998</v>
      </c>
    </row>
    <row r="798" spans="1:8" x14ac:dyDescent="0.2">
      <c r="A798">
        <v>89</v>
      </c>
      <c r="B798">
        <v>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1.9989999999999999</v>
      </c>
    </row>
    <row r="799" spans="1:8" x14ac:dyDescent="0.2">
      <c r="A799">
        <v>89</v>
      </c>
      <c r="B799">
        <v>6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1.399</v>
      </c>
    </row>
    <row r="800" spans="1:8" x14ac:dyDescent="0.2">
      <c r="A800">
        <v>89</v>
      </c>
      <c r="B800">
        <v>7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1.399</v>
      </c>
    </row>
    <row r="801" spans="1:8" x14ac:dyDescent="0.2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1.6989999999999998</v>
      </c>
    </row>
    <row r="802" spans="1:8" x14ac:dyDescent="0.2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1</v>
      </c>
      <c r="H802">
        <v>1.6989999999999998</v>
      </c>
    </row>
    <row r="803" spans="1:8" x14ac:dyDescent="0.2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1.9989999999999999</v>
      </c>
    </row>
    <row r="804" spans="1:8" x14ac:dyDescent="0.2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1.399</v>
      </c>
    </row>
    <row r="805" spans="1:8" x14ac:dyDescent="0.2">
      <c r="A805">
        <v>90</v>
      </c>
      <c r="B805">
        <v>3</v>
      </c>
      <c r="C805">
        <v>0</v>
      </c>
      <c r="D805">
        <v>0</v>
      </c>
      <c r="E805">
        <v>1</v>
      </c>
      <c r="F805">
        <v>1</v>
      </c>
      <c r="G805">
        <v>0</v>
      </c>
      <c r="H805">
        <v>1.9989999999999999</v>
      </c>
    </row>
    <row r="806" spans="1:8" x14ac:dyDescent="0.2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1.6989999999999998</v>
      </c>
    </row>
    <row r="807" spans="1:8" x14ac:dyDescent="0.2">
      <c r="A807">
        <v>90</v>
      </c>
      <c r="B807">
        <v>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1.9989999999999999</v>
      </c>
    </row>
    <row r="808" spans="1:8" x14ac:dyDescent="0.2">
      <c r="A808">
        <v>90</v>
      </c>
      <c r="B808">
        <v>6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1.399</v>
      </c>
    </row>
    <row r="809" spans="1:8" x14ac:dyDescent="0.2">
      <c r="A809">
        <v>90</v>
      </c>
      <c r="B809">
        <v>7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1.399</v>
      </c>
    </row>
    <row r="810" spans="1:8" x14ac:dyDescent="0.2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1.6989999999999998</v>
      </c>
    </row>
    <row r="811" spans="1:8" x14ac:dyDescent="0.2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1.6989999999999998</v>
      </c>
    </row>
    <row r="812" spans="1:8" x14ac:dyDescent="0.2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1.9989999999999999</v>
      </c>
    </row>
    <row r="813" spans="1:8" x14ac:dyDescent="0.2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1.399</v>
      </c>
    </row>
    <row r="814" spans="1:8" x14ac:dyDescent="0.2">
      <c r="A814">
        <v>91</v>
      </c>
      <c r="B814">
        <v>3</v>
      </c>
      <c r="C814">
        <v>1</v>
      </c>
      <c r="D814">
        <v>0</v>
      </c>
      <c r="E814">
        <v>1</v>
      </c>
      <c r="F814">
        <v>1</v>
      </c>
      <c r="G814">
        <v>0</v>
      </c>
      <c r="H814">
        <v>1.9989999999999999</v>
      </c>
    </row>
    <row r="815" spans="1:8" x14ac:dyDescent="0.2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1.6989999999999998</v>
      </c>
    </row>
    <row r="816" spans="1:8" x14ac:dyDescent="0.2">
      <c r="A816">
        <v>91</v>
      </c>
      <c r="B816">
        <v>5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1.9989999999999999</v>
      </c>
    </row>
    <row r="817" spans="1:8" x14ac:dyDescent="0.2">
      <c r="A817">
        <v>91</v>
      </c>
      <c r="B817">
        <v>6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1.399</v>
      </c>
    </row>
    <row r="818" spans="1:8" x14ac:dyDescent="0.2">
      <c r="A818">
        <v>91</v>
      </c>
      <c r="B818">
        <v>7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1.399</v>
      </c>
    </row>
    <row r="819" spans="1:8" x14ac:dyDescent="0.2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1.6989999999999998</v>
      </c>
    </row>
    <row r="820" spans="1:8" x14ac:dyDescent="0.2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1</v>
      </c>
      <c r="H820">
        <v>1.6989999999999998</v>
      </c>
    </row>
    <row r="821" spans="1:8" x14ac:dyDescent="0.2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1</v>
      </c>
      <c r="H821">
        <v>1.9989999999999999</v>
      </c>
    </row>
    <row r="822" spans="1:8" x14ac:dyDescent="0.2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1.399</v>
      </c>
    </row>
    <row r="823" spans="1:8" x14ac:dyDescent="0.2">
      <c r="A823">
        <v>92</v>
      </c>
      <c r="B823">
        <v>3</v>
      </c>
      <c r="C823">
        <v>1</v>
      </c>
      <c r="D823">
        <v>0</v>
      </c>
      <c r="E823">
        <v>1</v>
      </c>
      <c r="F823">
        <v>1</v>
      </c>
      <c r="G823">
        <v>0</v>
      </c>
      <c r="H823">
        <v>1.9989999999999999</v>
      </c>
    </row>
    <row r="824" spans="1:8" x14ac:dyDescent="0.2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0</v>
      </c>
      <c r="H824">
        <v>1.6989999999999998</v>
      </c>
    </row>
    <row r="825" spans="1:8" x14ac:dyDescent="0.2">
      <c r="A825">
        <v>92</v>
      </c>
      <c r="B825">
        <v>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1.9989999999999999</v>
      </c>
    </row>
    <row r="826" spans="1:8" x14ac:dyDescent="0.2">
      <c r="A826">
        <v>92</v>
      </c>
      <c r="B826">
        <v>6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1.399</v>
      </c>
    </row>
    <row r="827" spans="1:8" x14ac:dyDescent="0.2">
      <c r="A827">
        <v>92</v>
      </c>
      <c r="B827">
        <v>7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1.399</v>
      </c>
    </row>
    <row r="828" spans="1:8" x14ac:dyDescent="0.2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1.6989999999999998</v>
      </c>
    </row>
    <row r="829" spans="1:8" x14ac:dyDescent="0.2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1.6989999999999998</v>
      </c>
    </row>
    <row r="830" spans="1:8" x14ac:dyDescent="0.2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1.9989999999999999</v>
      </c>
    </row>
    <row r="831" spans="1:8" x14ac:dyDescent="0.2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1.399</v>
      </c>
    </row>
    <row r="832" spans="1:8" x14ac:dyDescent="0.2">
      <c r="A832">
        <v>93</v>
      </c>
      <c r="B832">
        <v>3</v>
      </c>
      <c r="C832">
        <v>0</v>
      </c>
      <c r="D832">
        <v>0</v>
      </c>
      <c r="E832">
        <v>1</v>
      </c>
      <c r="F832">
        <v>1</v>
      </c>
      <c r="G832">
        <v>0</v>
      </c>
      <c r="H832">
        <v>1.9989999999999999</v>
      </c>
    </row>
    <row r="833" spans="1:8" x14ac:dyDescent="0.2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0</v>
      </c>
      <c r="H833">
        <v>1.6989999999999998</v>
      </c>
    </row>
    <row r="834" spans="1:8" x14ac:dyDescent="0.2">
      <c r="A834">
        <v>93</v>
      </c>
      <c r="B834">
        <v>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1.9989999999999999</v>
      </c>
    </row>
    <row r="835" spans="1:8" x14ac:dyDescent="0.2">
      <c r="A835">
        <v>93</v>
      </c>
      <c r="B835">
        <v>6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1.399</v>
      </c>
    </row>
    <row r="836" spans="1:8" x14ac:dyDescent="0.2">
      <c r="A836">
        <v>93</v>
      </c>
      <c r="B836">
        <v>7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1.399</v>
      </c>
    </row>
    <row r="837" spans="1:8" x14ac:dyDescent="0.2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1.6989999999999998</v>
      </c>
    </row>
    <row r="838" spans="1:8" x14ac:dyDescent="0.2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1.6989999999999998</v>
      </c>
    </row>
    <row r="839" spans="1:8" x14ac:dyDescent="0.2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1.9989999999999999</v>
      </c>
    </row>
    <row r="840" spans="1:8" x14ac:dyDescent="0.2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1.399</v>
      </c>
    </row>
    <row r="841" spans="1:8" x14ac:dyDescent="0.2">
      <c r="A841">
        <v>94</v>
      </c>
      <c r="B841">
        <v>3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1.9989999999999999</v>
      </c>
    </row>
    <row r="842" spans="1:8" x14ac:dyDescent="0.2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1.6989999999999998</v>
      </c>
    </row>
    <row r="843" spans="1:8" x14ac:dyDescent="0.2">
      <c r="A843">
        <v>94</v>
      </c>
      <c r="B843">
        <v>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1.9989999999999999</v>
      </c>
    </row>
    <row r="844" spans="1:8" x14ac:dyDescent="0.2">
      <c r="A844">
        <v>94</v>
      </c>
      <c r="B844">
        <v>6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1.399</v>
      </c>
    </row>
    <row r="845" spans="1:8" x14ac:dyDescent="0.2">
      <c r="A845">
        <v>94</v>
      </c>
      <c r="B845">
        <v>7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1.399</v>
      </c>
    </row>
    <row r="846" spans="1:8" x14ac:dyDescent="0.2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1.6989999999999998</v>
      </c>
    </row>
    <row r="847" spans="1:8" x14ac:dyDescent="0.2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1</v>
      </c>
      <c r="H847">
        <v>1.6989999999999998</v>
      </c>
    </row>
    <row r="848" spans="1:8" x14ac:dyDescent="0.2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1.9989999999999999</v>
      </c>
    </row>
    <row r="849" spans="1:8" x14ac:dyDescent="0.2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1.399</v>
      </c>
    </row>
    <row r="850" spans="1:8" x14ac:dyDescent="0.2">
      <c r="A850">
        <v>95</v>
      </c>
      <c r="B850">
        <v>3</v>
      </c>
      <c r="C850">
        <v>1</v>
      </c>
      <c r="D850">
        <v>0</v>
      </c>
      <c r="E850">
        <v>1</v>
      </c>
      <c r="F850">
        <v>1</v>
      </c>
      <c r="G850">
        <v>0</v>
      </c>
      <c r="H850">
        <v>1.9989999999999999</v>
      </c>
    </row>
    <row r="851" spans="1:8" x14ac:dyDescent="0.2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0</v>
      </c>
      <c r="H851">
        <v>1.6989999999999998</v>
      </c>
    </row>
    <row r="852" spans="1:8" x14ac:dyDescent="0.2">
      <c r="A852">
        <v>95</v>
      </c>
      <c r="B852">
        <v>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1.9989999999999999</v>
      </c>
    </row>
    <row r="853" spans="1:8" x14ac:dyDescent="0.2">
      <c r="A853">
        <v>95</v>
      </c>
      <c r="B853">
        <v>6</v>
      </c>
      <c r="C853">
        <v>1</v>
      </c>
      <c r="D853">
        <v>1</v>
      </c>
      <c r="E853">
        <v>0</v>
      </c>
      <c r="F853">
        <v>1</v>
      </c>
      <c r="G853">
        <v>0</v>
      </c>
      <c r="H853">
        <v>1.399</v>
      </c>
    </row>
    <row r="854" spans="1:8" x14ac:dyDescent="0.2">
      <c r="A854">
        <v>95</v>
      </c>
      <c r="B854">
        <v>7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1.399</v>
      </c>
    </row>
    <row r="855" spans="1:8" x14ac:dyDescent="0.2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1.6989999999999998</v>
      </c>
    </row>
    <row r="856" spans="1:8" x14ac:dyDescent="0.2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1.6989999999999998</v>
      </c>
    </row>
    <row r="857" spans="1:8" x14ac:dyDescent="0.2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1.9989999999999999</v>
      </c>
    </row>
    <row r="858" spans="1:8" x14ac:dyDescent="0.2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1.399</v>
      </c>
    </row>
    <row r="859" spans="1:8" x14ac:dyDescent="0.2">
      <c r="A859">
        <v>96</v>
      </c>
      <c r="B859">
        <v>3</v>
      </c>
      <c r="C859">
        <v>0</v>
      </c>
      <c r="D859">
        <v>0</v>
      </c>
      <c r="E859">
        <v>1</v>
      </c>
      <c r="F859">
        <v>1</v>
      </c>
      <c r="G859">
        <v>0</v>
      </c>
      <c r="H859">
        <v>1.9989999999999999</v>
      </c>
    </row>
    <row r="860" spans="1:8" x14ac:dyDescent="0.2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1.6989999999999998</v>
      </c>
    </row>
    <row r="861" spans="1:8" x14ac:dyDescent="0.2">
      <c r="A861">
        <v>96</v>
      </c>
      <c r="B861">
        <v>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1.9989999999999999</v>
      </c>
    </row>
    <row r="862" spans="1:8" x14ac:dyDescent="0.2">
      <c r="A862">
        <v>96</v>
      </c>
      <c r="B862">
        <v>6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1.399</v>
      </c>
    </row>
    <row r="863" spans="1:8" x14ac:dyDescent="0.2">
      <c r="A863">
        <v>96</v>
      </c>
      <c r="B863">
        <v>7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1.399</v>
      </c>
    </row>
    <row r="864" spans="1:8" x14ac:dyDescent="0.2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1.6989999999999998</v>
      </c>
    </row>
    <row r="865" spans="1:8" x14ac:dyDescent="0.2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1</v>
      </c>
      <c r="H865">
        <v>1.6989999999999998</v>
      </c>
    </row>
    <row r="866" spans="1:8" x14ac:dyDescent="0.2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1.9989999999999999</v>
      </c>
    </row>
    <row r="867" spans="1:8" x14ac:dyDescent="0.2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1.399</v>
      </c>
    </row>
    <row r="868" spans="1:8" x14ac:dyDescent="0.2">
      <c r="A868">
        <v>97</v>
      </c>
      <c r="B868">
        <v>3</v>
      </c>
      <c r="C868">
        <v>0</v>
      </c>
      <c r="D868">
        <v>0</v>
      </c>
      <c r="E868">
        <v>1</v>
      </c>
      <c r="F868">
        <v>1</v>
      </c>
      <c r="G868">
        <v>0</v>
      </c>
      <c r="H868">
        <v>1.9989999999999999</v>
      </c>
    </row>
    <row r="869" spans="1:8" x14ac:dyDescent="0.2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1.6989999999999998</v>
      </c>
    </row>
    <row r="870" spans="1:8" x14ac:dyDescent="0.2">
      <c r="A870">
        <v>97</v>
      </c>
      <c r="B870">
        <v>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1.9989999999999999</v>
      </c>
    </row>
    <row r="871" spans="1:8" x14ac:dyDescent="0.2">
      <c r="A871">
        <v>97</v>
      </c>
      <c r="B871">
        <v>6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1.399</v>
      </c>
    </row>
    <row r="872" spans="1:8" x14ac:dyDescent="0.2">
      <c r="A872">
        <v>97</v>
      </c>
      <c r="B872">
        <v>7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1.399</v>
      </c>
    </row>
    <row r="873" spans="1:8" x14ac:dyDescent="0.2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1.6989999999999998</v>
      </c>
    </row>
    <row r="874" spans="1:8" x14ac:dyDescent="0.2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1.6989999999999998</v>
      </c>
    </row>
    <row r="875" spans="1:8" x14ac:dyDescent="0.2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1</v>
      </c>
      <c r="H875">
        <v>1.9989999999999999</v>
      </c>
    </row>
    <row r="876" spans="1:8" x14ac:dyDescent="0.2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1.399</v>
      </c>
    </row>
    <row r="877" spans="1:8" x14ac:dyDescent="0.2">
      <c r="A877">
        <v>98</v>
      </c>
      <c r="B877">
        <v>3</v>
      </c>
      <c r="C877">
        <v>1</v>
      </c>
      <c r="D877">
        <v>0</v>
      </c>
      <c r="E877">
        <v>1</v>
      </c>
      <c r="F877">
        <v>1</v>
      </c>
      <c r="G877">
        <v>0</v>
      </c>
      <c r="H877">
        <v>1.9989999999999999</v>
      </c>
    </row>
    <row r="878" spans="1:8" x14ac:dyDescent="0.2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1.6989999999999998</v>
      </c>
    </row>
    <row r="879" spans="1:8" x14ac:dyDescent="0.2">
      <c r="A879">
        <v>98</v>
      </c>
      <c r="B879">
        <v>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1.9989999999999999</v>
      </c>
    </row>
    <row r="880" spans="1:8" x14ac:dyDescent="0.2">
      <c r="A880">
        <v>98</v>
      </c>
      <c r="B880">
        <v>6</v>
      </c>
      <c r="C880">
        <v>1</v>
      </c>
      <c r="D880">
        <v>1</v>
      </c>
      <c r="E880">
        <v>0</v>
      </c>
      <c r="F880">
        <v>1</v>
      </c>
      <c r="G880">
        <v>0</v>
      </c>
      <c r="H880">
        <v>1.399</v>
      </c>
    </row>
    <row r="881" spans="1:8" x14ac:dyDescent="0.2">
      <c r="A881">
        <v>98</v>
      </c>
      <c r="B881">
        <v>7</v>
      </c>
      <c r="C881">
        <v>1</v>
      </c>
      <c r="D881">
        <v>0</v>
      </c>
      <c r="E881">
        <v>0</v>
      </c>
      <c r="F881">
        <v>0</v>
      </c>
      <c r="G881">
        <v>1</v>
      </c>
      <c r="H881">
        <v>1.399</v>
      </c>
    </row>
    <row r="882" spans="1:8" x14ac:dyDescent="0.2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1.6989999999999998</v>
      </c>
    </row>
    <row r="883" spans="1:8" x14ac:dyDescent="0.2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1</v>
      </c>
      <c r="H883">
        <v>1.6989999999999998</v>
      </c>
    </row>
    <row r="884" spans="1:8" x14ac:dyDescent="0.2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1.9989999999999999</v>
      </c>
    </row>
    <row r="885" spans="1:8" x14ac:dyDescent="0.2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1.399</v>
      </c>
    </row>
    <row r="886" spans="1:8" x14ac:dyDescent="0.2">
      <c r="A886">
        <v>99</v>
      </c>
      <c r="B886">
        <v>3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1.9989999999999999</v>
      </c>
    </row>
    <row r="887" spans="1:8" x14ac:dyDescent="0.2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1.6989999999999998</v>
      </c>
    </row>
    <row r="888" spans="1:8" x14ac:dyDescent="0.2">
      <c r="A888">
        <v>99</v>
      </c>
      <c r="B888">
        <v>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1.9989999999999999</v>
      </c>
    </row>
    <row r="889" spans="1:8" x14ac:dyDescent="0.2">
      <c r="A889">
        <v>99</v>
      </c>
      <c r="B889">
        <v>6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1.399</v>
      </c>
    </row>
    <row r="890" spans="1:8" x14ac:dyDescent="0.2">
      <c r="A890">
        <v>99</v>
      </c>
      <c r="B890">
        <v>7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1.399</v>
      </c>
    </row>
    <row r="891" spans="1:8" x14ac:dyDescent="0.2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1.6989999999999998</v>
      </c>
    </row>
    <row r="892" spans="1:8" x14ac:dyDescent="0.2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1</v>
      </c>
      <c r="H892">
        <v>1.6989999999999998</v>
      </c>
    </row>
    <row r="893" spans="1:8" x14ac:dyDescent="0.2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1</v>
      </c>
      <c r="H893">
        <v>1.9989999999999999</v>
      </c>
    </row>
    <row r="894" spans="1:8" x14ac:dyDescent="0.2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1.399</v>
      </c>
    </row>
    <row r="895" spans="1:8" x14ac:dyDescent="0.2">
      <c r="A895">
        <v>100</v>
      </c>
      <c r="B895">
        <v>3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1.9989999999999999</v>
      </c>
    </row>
    <row r="896" spans="1:8" x14ac:dyDescent="0.2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1.6989999999999998</v>
      </c>
    </row>
    <row r="897" spans="1:8" x14ac:dyDescent="0.2">
      <c r="A897">
        <v>100</v>
      </c>
      <c r="B897">
        <v>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1.9989999999999999</v>
      </c>
    </row>
    <row r="898" spans="1:8" x14ac:dyDescent="0.2">
      <c r="A898">
        <v>100</v>
      </c>
      <c r="B898">
        <v>6</v>
      </c>
      <c r="C898">
        <v>1</v>
      </c>
      <c r="D898">
        <v>1</v>
      </c>
      <c r="E898">
        <v>0</v>
      </c>
      <c r="F898">
        <v>1</v>
      </c>
      <c r="G898">
        <v>0</v>
      </c>
      <c r="H898">
        <v>1.399</v>
      </c>
    </row>
    <row r="899" spans="1:8" x14ac:dyDescent="0.2">
      <c r="A899">
        <v>100</v>
      </c>
      <c r="B899">
        <v>7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1.399</v>
      </c>
    </row>
    <row r="900" spans="1:8" x14ac:dyDescent="0.2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1.6989999999999998</v>
      </c>
    </row>
    <row r="901" spans="1:8" x14ac:dyDescent="0.2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1</v>
      </c>
      <c r="H901">
        <v>1.6989999999999998</v>
      </c>
    </row>
    <row r="902" spans="1:8" x14ac:dyDescent="0.2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1.9989999999999999</v>
      </c>
    </row>
    <row r="903" spans="1:8" x14ac:dyDescent="0.2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1.399</v>
      </c>
    </row>
    <row r="904" spans="1:8" x14ac:dyDescent="0.2">
      <c r="A904">
        <v>101</v>
      </c>
      <c r="B904">
        <v>3</v>
      </c>
      <c r="C904">
        <v>1</v>
      </c>
      <c r="D904">
        <v>0</v>
      </c>
      <c r="E904">
        <v>1</v>
      </c>
      <c r="F904">
        <v>1</v>
      </c>
      <c r="G904">
        <v>0</v>
      </c>
      <c r="H904">
        <v>1.9989999999999999</v>
      </c>
    </row>
    <row r="905" spans="1:8" x14ac:dyDescent="0.2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1.6989999999999998</v>
      </c>
    </row>
    <row r="906" spans="1:8" x14ac:dyDescent="0.2">
      <c r="A906">
        <v>101</v>
      </c>
      <c r="B906">
        <v>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1.9989999999999999</v>
      </c>
    </row>
    <row r="907" spans="1:8" x14ac:dyDescent="0.2">
      <c r="A907">
        <v>101</v>
      </c>
      <c r="B907">
        <v>6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1.399</v>
      </c>
    </row>
    <row r="908" spans="1:8" x14ac:dyDescent="0.2">
      <c r="A908">
        <v>101</v>
      </c>
      <c r="B908">
        <v>7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1.399</v>
      </c>
    </row>
    <row r="909" spans="1:8" x14ac:dyDescent="0.2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1.6989999999999998</v>
      </c>
    </row>
    <row r="910" spans="1:8" x14ac:dyDescent="0.2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1.6989999999999998</v>
      </c>
    </row>
    <row r="911" spans="1:8" x14ac:dyDescent="0.2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1.9989999999999999</v>
      </c>
    </row>
    <row r="912" spans="1:8" x14ac:dyDescent="0.2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1.399</v>
      </c>
    </row>
    <row r="913" spans="1:8" x14ac:dyDescent="0.2">
      <c r="A913">
        <v>102</v>
      </c>
      <c r="B913">
        <v>3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1.9989999999999999</v>
      </c>
    </row>
    <row r="914" spans="1:8" x14ac:dyDescent="0.2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1.6989999999999998</v>
      </c>
    </row>
    <row r="915" spans="1:8" x14ac:dyDescent="0.2">
      <c r="A915">
        <v>102</v>
      </c>
      <c r="B915">
        <v>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1.9989999999999999</v>
      </c>
    </row>
    <row r="916" spans="1:8" x14ac:dyDescent="0.2">
      <c r="A916">
        <v>102</v>
      </c>
      <c r="B916">
        <v>6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1.399</v>
      </c>
    </row>
    <row r="917" spans="1:8" x14ac:dyDescent="0.2">
      <c r="A917">
        <v>102</v>
      </c>
      <c r="B917">
        <v>7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1.399</v>
      </c>
    </row>
    <row r="918" spans="1:8" x14ac:dyDescent="0.2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1.6989999999999998</v>
      </c>
    </row>
    <row r="919" spans="1:8" x14ac:dyDescent="0.2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1</v>
      </c>
      <c r="H919">
        <v>1.6989999999999998</v>
      </c>
    </row>
    <row r="920" spans="1:8" x14ac:dyDescent="0.2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1</v>
      </c>
      <c r="H920">
        <v>1.9989999999999999</v>
      </c>
    </row>
    <row r="921" spans="1:8" x14ac:dyDescent="0.2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1.399</v>
      </c>
    </row>
    <row r="922" spans="1:8" x14ac:dyDescent="0.2">
      <c r="A922">
        <v>103</v>
      </c>
      <c r="B922">
        <v>3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1.9989999999999999</v>
      </c>
    </row>
    <row r="923" spans="1:8" x14ac:dyDescent="0.2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1.6989999999999998</v>
      </c>
    </row>
    <row r="924" spans="1:8" x14ac:dyDescent="0.2">
      <c r="A924">
        <v>103</v>
      </c>
      <c r="B924">
        <v>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1.9989999999999999</v>
      </c>
    </row>
    <row r="925" spans="1:8" x14ac:dyDescent="0.2">
      <c r="A925">
        <v>103</v>
      </c>
      <c r="B925">
        <v>6</v>
      </c>
      <c r="C925">
        <v>1</v>
      </c>
      <c r="D925">
        <v>1</v>
      </c>
      <c r="E925">
        <v>0</v>
      </c>
      <c r="F925">
        <v>1</v>
      </c>
      <c r="G925">
        <v>0</v>
      </c>
      <c r="H925">
        <v>1.399</v>
      </c>
    </row>
    <row r="926" spans="1:8" x14ac:dyDescent="0.2">
      <c r="A926">
        <v>103</v>
      </c>
      <c r="B926">
        <v>7</v>
      </c>
      <c r="C926">
        <v>1</v>
      </c>
      <c r="D926">
        <v>0</v>
      </c>
      <c r="E926">
        <v>0</v>
      </c>
      <c r="F926">
        <v>0</v>
      </c>
      <c r="G926">
        <v>1</v>
      </c>
      <c r="H926">
        <v>1.399</v>
      </c>
    </row>
    <row r="927" spans="1:8" x14ac:dyDescent="0.2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1.6989999999999998</v>
      </c>
    </row>
    <row r="928" spans="1:8" x14ac:dyDescent="0.2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1</v>
      </c>
      <c r="H928">
        <v>1.6989999999999998</v>
      </c>
    </row>
    <row r="929" spans="1:8" x14ac:dyDescent="0.2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1</v>
      </c>
      <c r="H929">
        <v>1.9989999999999999</v>
      </c>
    </row>
    <row r="930" spans="1:8" x14ac:dyDescent="0.2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1.399</v>
      </c>
    </row>
    <row r="931" spans="1:8" x14ac:dyDescent="0.2">
      <c r="A931">
        <v>104</v>
      </c>
      <c r="B931">
        <v>3</v>
      </c>
      <c r="C931">
        <v>1</v>
      </c>
      <c r="D931">
        <v>0</v>
      </c>
      <c r="E931">
        <v>1</v>
      </c>
      <c r="F931">
        <v>1</v>
      </c>
      <c r="G931">
        <v>0</v>
      </c>
      <c r="H931">
        <v>1.9989999999999999</v>
      </c>
    </row>
    <row r="932" spans="1:8" x14ac:dyDescent="0.2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1.6989999999999998</v>
      </c>
    </row>
    <row r="933" spans="1:8" x14ac:dyDescent="0.2">
      <c r="A933">
        <v>104</v>
      </c>
      <c r="B933">
        <v>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1.9989999999999999</v>
      </c>
    </row>
    <row r="934" spans="1:8" x14ac:dyDescent="0.2">
      <c r="A934">
        <v>104</v>
      </c>
      <c r="B934">
        <v>6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1.399</v>
      </c>
    </row>
    <row r="935" spans="1:8" x14ac:dyDescent="0.2">
      <c r="A935">
        <v>104</v>
      </c>
      <c r="B935">
        <v>7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1.399</v>
      </c>
    </row>
    <row r="936" spans="1:8" x14ac:dyDescent="0.2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1.6989999999999998</v>
      </c>
    </row>
    <row r="937" spans="1:8" x14ac:dyDescent="0.2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1</v>
      </c>
      <c r="H937">
        <v>1.6989999999999998</v>
      </c>
    </row>
    <row r="938" spans="1:8" x14ac:dyDescent="0.2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1</v>
      </c>
      <c r="H938">
        <v>1.9989999999999999</v>
      </c>
    </row>
    <row r="939" spans="1:8" x14ac:dyDescent="0.2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1.399</v>
      </c>
    </row>
    <row r="940" spans="1:8" x14ac:dyDescent="0.2">
      <c r="A940">
        <v>105</v>
      </c>
      <c r="B940">
        <v>3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1.9989999999999999</v>
      </c>
    </row>
    <row r="941" spans="1:8" x14ac:dyDescent="0.2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1.6989999999999998</v>
      </c>
    </row>
    <row r="942" spans="1:8" x14ac:dyDescent="0.2">
      <c r="A942">
        <v>105</v>
      </c>
      <c r="B942">
        <v>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1.9989999999999999</v>
      </c>
    </row>
    <row r="943" spans="1:8" x14ac:dyDescent="0.2">
      <c r="A943">
        <v>105</v>
      </c>
      <c r="B943">
        <v>6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1.399</v>
      </c>
    </row>
    <row r="944" spans="1:8" x14ac:dyDescent="0.2">
      <c r="A944">
        <v>105</v>
      </c>
      <c r="B944">
        <v>7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1.399</v>
      </c>
    </row>
    <row r="945" spans="1:8" x14ac:dyDescent="0.2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1.6989999999999998</v>
      </c>
    </row>
    <row r="946" spans="1:8" x14ac:dyDescent="0.2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1</v>
      </c>
      <c r="H946">
        <v>1.6989999999999998</v>
      </c>
    </row>
    <row r="947" spans="1:8" x14ac:dyDescent="0.2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1</v>
      </c>
      <c r="H947">
        <v>1.9989999999999999</v>
      </c>
    </row>
    <row r="948" spans="1:8" x14ac:dyDescent="0.2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1.399</v>
      </c>
    </row>
    <row r="949" spans="1:8" x14ac:dyDescent="0.2">
      <c r="A949">
        <v>106</v>
      </c>
      <c r="B949">
        <v>3</v>
      </c>
      <c r="C949">
        <v>1</v>
      </c>
      <c r="D949">
        <v>0</v>
      </c>
      <c r="E949">
        <v>1</v>
      </c>
      <c r="F949">
        <v>1</v>
      </c>
      <c r="G949">
        <v>0</v>
      </c>
      <c r="H949">
        <v>1.9989999999999999</v>
      </c>
    </row>
    <row r="950" spans="1:8" x14ac:dyDescent="0.2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1.6989999999999998</v>
      </c>
    </row>
    <row r="951" spans="1:8" x14ac:dyDescent="0.2">
      <c r="A951">
        <v>106</v>
      </c>
      <c r="B951">
        <v>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1.9989999999999999</v>
      </c>
    </row>
    <row r="952" spans="1:8" x14ac:dyDescent="0.2">
      <c r="A952">
        <v>106</v>
      </c>
      <c r="B952">
        <v>6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1.399</v>
      </c>
    </row>
    <row r="953" spans="1:8" x14ac:dyDescent="0.2">
      <c r="A953">
        <v>106</v>
      </c>
      <c r="B953">
        <v>7</v>
      </c>
      <c r="C953">
        <v>1</v>
      </c>
      <c r="D953">
        <v>0</v>
      </c>
      <c r="E953">
        <v>0</v>
      </c>
      <c r="F953">
        <v>0</v>
      </c>
      <c r="G953">
        <v>1</v>
      </c>
      <c r="H953">
        <v>1.399</v>
      </c>
    </row>
    <row r="954" spans="1:8" x14ac:dyDescent="0.2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1.6989999999999998</v>
      </c>
    </row>
    <row r="955" spans="1:8" x14ac:dyDescent="0.2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1</v>
      </c>
      <c r="H955">
        <v>1.6989999999999998</v>
      </c>
    </row>
    <row r="956" spans="1:8" x14ac:dyDescent="0.2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1</v>
      </c>
      <c r="H956">
        <v>1.9989999999999999</v>
      </c>
    </row>
    <row r="957" spans="1:8" x14ac:dyDescent="0.2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1.399</v>
      </c>
    </row>
    <row r="958" spans="1:8" x14ac:dyDescent="0.2">
      <c r="A958">
        <v>107</v>
      </c>
      <c r="B958">
        <v>3</v>
      </c>
      <c r="C958">
        <v>0</v>
      </c>
      <c r="D958">
        <v>0</v>
      </c>
      <c r="E958">
        <v>1</v>
      </c>
      <c r="F958">
        <v>1</v>
      </c>
      <c r="G958">
        <v>0</v>
      </c>
      <c r="H958">
        <v>1.9989999999999999</v>
      </c>
    </row>
    <row r="959" spans="1:8" x14ac:dyDescent="0.2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1.6989999999999998</v>
      </c>
    </row>
    <row r="960" spans="1:8" x14ac:dyDescent="0.2">
      <c r="A960">
        <v>107</v>
      </c>
      <c r="B960">
        <v>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1.9989999999999999</v>
      </c>
    </row>
    <row r="961" spans="1:8" x14ac:dyDescent="0.2">
      <c r="A961">
        <v>107</v>
      </c>
      <c r="B961">
        <v>6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1.399</v>
      </c>
    </row>
    <row r="962" spans="1:8" x14ac:dyDescent="0.2">
      <c r="A962">
        <v>107</v>
      </c>
      <c r="B962">
        <v>7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1.399</v>
      </c>
    </row>
    <row r="963" spans="1:8" x14ac:dyDescent="0.2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1.6989999999999998</v>
      </c>
    </row>
    <row r="964" spans="1:8" x14ac:dyDescent="0.2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1</v>
      </c>
      <c r="H964">
        <v>1.6989999999999998</v>
      </c>
    </row>
    <row r="965" spans="1:8" x14ac:dyDescent="0.2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1</v>
      </c>
      <c r="H965">
        <v>1.9989999999999999</v>
      </c>
    </row>
    <row r="966" spans="1:8" x14ac:dyDescent="0.2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1.399</v>
      </c>
    </row>
    <row r="967" spans="1:8" x14ac:dyDescent="0.2">
      <c r="A967">
        <v>108</v>
      </c>
      <c r="B967">
        <v>3</v>
      </c>
      <c r="C967">
        <v>1</v>
      </c>
      <c r="D967">
        <v>0</v>
      </c>
      <c r="E967">
        <v>1</v>
      </c>
      <c r="F967">
        <v>1</v>
      </c>
      <c r="G967">
        <v>0</v>
      </c>
      <c r="H967">
        <v>1.9989999999999999</v>
      </c>
    </row>
    <row r="968" spans="1:8" x14ac:dyDescent="0.2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0</v>
      </c>
      <c r="H968">
        <v>1.6989999999999998</v>
      </c>
    </row>
    <row r="969" spans="1:8" x14ac:dyDescent="0.2">
      <c r="A969">
        <v>108</v>
      </c>
      <c r="B969">
        <v>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1.9989999999999999</v>
      </c>
    </row>
    <row r="970" spans="1:8" x14ac:dyDescent="0.2">
      <c r="A970">
        <v>108</v>
      </c>
      <c r="B970">
        <v>6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1.399</v>
      </c>
    </row>
    <row r="971" spans="1:8" x14ac:dyDescent="0.2">
      <c r="A971">
        <v>108</v>
      </c>
      <c r="B971">
        <v>7</v>
      </c>
      <c r="C971">
        <v>1</v>
      </c>
      <c r="D971">
        <v>0</v>
      </c>
      <c r="E971">
        <v>0</v>
      </c>
      <c r="F971">
        <v>0</v>
      </c>
      <c r="G971">
        <v>1</v>
      </c>
      <c r="H971">
        <v>1.399</v>
      </c>
    </row>
    <row r="972" spans="1:8" x14ac:dyDescent="0.2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1.6989999999999998</v>
      </c>
    </row>
    <row r="973" spans="1:8" x14ac:dyDescent="0.2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1</v>
      </c>
      <c r="H973">
        <v>1.6989999999999998</v>
      </c>
    </row>
    <row r="974" spans="1:8" x14ac:dyDescent="0.2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1.9989999999999999</v>
      </c>
    </row>
    <row r="975" spans="1:8" x14ac:dyDescent="0.2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1.399</v>
      </c>
    </row>
    <row r="976" spans="1:8" x14ac:dyDescent="0.2">
      <c r="A976">
        <v>109</v>
      </c>
      <c r="B976">
        <v>3</v>
      </c>
      <c r="C976">
        <v>1</v>
      </c>
      <c r="D976">
        <v>0</v>
      </c>
      <c r="E976">
        <v>1</v>
      </c>
      <c r="F976">
        <v>1</v>
      </c>
      <c r="G976">
        <v>0</v>
      </c>
      <c r="H976">
        <v>1.9989999999999999</v>
      </c>
    </row>
    <row r="977" spans="1:8" x14ac:dyDescent="0.2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0</v>
      </c>
      <c r="H977">
        <v>1.6989999999999998</v>
      </c>
    </row>
    <row r="978" spans="1:8" x14ac:dyDescent="0.2">
      <c r="A978">
        <v>109</v>
      </c>
      <c r="B978">
        <v>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1.9989999999999999</v>
      </c>
    </row>
    <row r="979" spans="1:8" x14ac:dyDescent="0.2">
      <c r="A979">
        <v>109</v>
      </c>
      <c r="B979">
        <v>6</v>
      </c>
      <c r="C979">
        <v>1</v>
      </c>
      <c r="D979">
        <v>1</v>
      </c>
      <c r="E979">
        <v>0</v>
      </c>
      <c r="F979">
        <v>1</v>
      </c>
      <c r="G979">
        <v>0</v>
      </c>
      <c r="H979">
        <v>1.399</v>
      </c>
    </row>
    <row r="980" spans="1:8" x14ac:dyDescent="0.2">
      <c r="A980">
        <v>109</v>
      </c>
      <c r="B980">
        <v>7</v>
      </c>
      <c r="C980">
        <v>1</v>
      </c>
      <c r="D980">
        <v>0</v>
      </c>
      <c r="E980">
        <v>0</v>
      </c>
      <c r="F980">
        <v>0</v>
      </c>
      <c r="G980">
        <v>1</v>
      </c>
      <c r="H980">
        <v>1.399</v>
      </c>
    </row>
    <row r="981" spans="1:8" x14ac:dyDescent="0.2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1.6989999999999998</v>
      </c>
    </row>
    <row r="982" spans="1:8" x14ac:dyDescent="0.2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1</v>
      </c>
      <c r="H982">
        <v>1.6989999999999998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82"/>
  <sheetViews>
    <sheetView zoomScale="84" workbookViewId="0">
      <selection activeCell="D14" sqref="D14"/>
    </sheetView>
  </sheetViews>
  <sheetFormatPr baseColWidth="10" defaultColWidth="8.83203125" defaultRowHeight="15" x14ac:dyDescent="0.2"/>
  <cols>
    <col min="7" max="7" width="12.5" bestFit="1" customWidth="1"/>
    <col min="8" max="8" width="19.83203125" customWidth="1"/>
    <col min="9" max="17" width="8.83203125" style="4"/>
    <col min="18" max="18" width="12.1640625" style="4" customWidth="1"/>
    <col min="19" max="19" width="8.83203125" style="4"/>
  </cols>
  <sheetData>
    <row r="1" spans="1:19" ht="26" customHeight="1" x14ac:dyDescent="0.2">
      <c r="B1" t="s">
        <v>21</v>
      </c>
      <c r="I1" s="94" t="s">
        <v>0</v>
      </c>
      <c r="J1" s="94" t="s">
        <v>1</v>
      </c>
      <c r="K1" s="94" t="s">
        <v>23</v>
      </c>
      <c r="L1" s="94" t="s">
        <v>24</v>
      </c>
      <c r="M1" s="94" t="s">
        <v>25</v>
      </c>
      <c r="N1" s="94" t="s">
        <v>26</v>
      </c>
      <c r="O1" s="94" t="s">
        <v>27</v>
      </c>
      <c r="P1" s="94" t="s">
        <v>28</v>
      </c>
      <c r="Q1" s="94" t="s">
        <v>30</v>
      </c>
      <c r="R1" s="94" t="s">
        <v>29</v>
      </c>
      <c r="S1" s="94" t="s">
        <v>31</v>
      </c>
    </row>
    <row r="2" spans="1:19" x14ac:dyDescent="0.2">
      <c r="B2" t="s">
        <v>22</v>
      </c>
      <c r="I2" s="4">
        <v>1</v>
      </c>
      <c r="J2" s="4">
        <v>1</v>
      </c>
      <c r="K2" s="4">
        <f>$B$5+'Q1 and Q2 Estimates and Probs'!$C$5*'raw data'!D2+'Q1 and Q2 Estimates and Probs'!$D$5*'raw data'!E2+'Q1 and Q2 Estimates and Probs'!$E$5*'raw data'!F2+'Q1 and Q2 Estimates and Probs'!$F$5*'raw data'!G2+'Q1 and Q2 Estimates and Probs'!$G$5*'raw data'!H2</f>
        <v>-1.7581544431719629</v>
      </c>
      <c r="L2" s="4">
        <v>0</v>
      </c>
      <c r="M2" s="4">
        <f>EXP(K2)</f>
        <v>0.17236267557582538</v>
      </c>
      <c r="N2" s="4">
        <f>EXP(L2)</f>
        <v>1</v>
      </c>
      <c r="O2" s="4">
        <f>M2/(M2+N2)</f>
        <v>0.14702163346437705</v>
      </c>
      <c r="P2" s="4">
        <f>N2/(M2+N2)</f>
        <v>0.85297836653562298</v>
      </c>
      <c r="Q2" s="4">
        <f>'Q1 and Q2 Estimates and Probs'!O2^'raw data'!C2*'Q1 and Q2 Estimates and Probs'!P2^(1-'raw data'!C2)</f>
        <v>0.14702163346437705</v>
      </c>
      <c r="R2" s="4">
        <f>LN(Q2)</f>
        <v>-1.9171755366069829</v>
      </c>
      <c r="S2" s="4">
        <f>SUM(R2:R982)</f>
        <v>-477.07726785805045</v>
      </c>
    </row>
    <row r="3" spans="1:19" ht="16" thickBot="1" x14ac:dyDescent="0.25">
      <c r="B3" t="s">
        <v>32</v>
      </c>
      <c r="I3" s="4">
        <v>1</v>
      </c>
      <c r="J3" s="4">
        <v>2</v>
      </c>
      <c r="K3" s="4">
        <f>$B$5+'Q1 and Q2 Estimates and Probs'!$C$5*'raw data'!D3+'Q1 and Q2 Estimates and Probs'!$D$5*'raw data'!E3+'Q1 and Q2 Estimates and Probs'!$E$5*'raw data'!F3+'Q1 and Q2 Estimates and Probs'!$F$5*'raw data'!G3+'Q1 and Q2 Estimates and Probs'!$G$5*'raw data'!H3</f>
        <v>-2.2897057964341005</v>
      </c>
      <c r="L3" s="4">
        <v>0</v>
      </c>
      <c r="M3" s="4">
        <f t="shared" ref="M3:M66" si="0">EXP(K3)</f>
        <v>0.10129625919109334</v>
      </c>
      <c r="N3" s="4">
        <f t="shared" ref="N3:N66" si="1">EXP(L3)</f>
        <v>1</v>
      </c>
      <c r="O3" s="4">
        <f t="shared" ref="O3:O66" si="2">M3/(M3+N3)</f>
        <v>9.1979118557522263E-2</v>
      </c>
      <c r="P3" s="4">
        <f t="shared" ref="P3:P66" si="3">N3/(M3+N3)</f>
        <v>0.90802088144247772</v>
      </c>
      <c r="Q3" s="4">
        <f>'Q1 and Q2 Estimates and Probs'!O3^'raw data'!C3*'Q1 and Q2 Estimates and Probs'!P3^(1-'raw data'!C3)</f>
        <v>9.1979118557522263E-2</v>
      </c>
      <c r="R3" s="4">
        <f t="shared" ref="R3:R66" si="4">LN(Q3)</f>
        <v>-2.38619369989603</v>
      </c>
      <c r="S3" s="4">
        <f t="shared" ref="S3:S66" si="5">SUM(R3:R983)</f>
        <v>-475.16009232144353</v>
      </c>
    </row>
    <row r="4" spans="1:19" x14ac:dyDescent="0.2">
      <c r="A4" s="73" t="s">
        <v>2</v>
      </c>
      <c r="B4" s="95" t="s">
        <v>33</v>
      </c>
      <c r="C4" s="96" t="s">
        <v>3</v>
      </c>
      <c r="D4" s="96" t="s">
        <v>4</v>
      </c>
      <c r="E4" s="96" t="s">
        <v>6</v>
      </c>
      <c r="F4" s="96" t="s">
        <v>7</v>
      </c>
      <c r="G4" s="97" t="s">
        <v>10</v>
      </c>
      <c r="I4" s="4">
        <v>1</v>
      </c>
      <c r="J4" s="4">
        <v>3</v>
      </c>
      <c r="K4" s="4">
        <f>$B$5+'Q1 and Q2 Estimates and Probs'!$C$5*'raw data'!D4+'Q1 and Q2 Estimates and Probs'!$D$5*'raw data'!E4+'Q1 and Q2 Estimates and Probs'!$E$5*'raw data'!F4+'Q1 and Q2 Estimates and Probs'!$F$5*'raw data'!G4+'Q1 and Q2 Estimates and Probs'!$G$5*'raw data'!H4</f>
        <v>-0.62385742518310372</v>
      </c>
      <c r="L4" s="4">
        <v>0</v>
      </c>
      <c r="M4" s="4">
        <f t="shared" si="0"/>
        <v>0.53587335426657523</v>
      </c>
      <c r="N4" s="4">
        <f t="shared" si="1"/>
        <v>1</v>
      </c>
      <c r="O4" s="4">
        <f t="shared" si="2"/>
        <v>0.34890464944778637</v>
      </c>
      <c r="P4" s="4">
        <f t="shared" si="3"/>
        <v>0.65109535055221368</v>
      </c>
      <c r="Q4" s="4">
        <f>'Q1 and Q2 Estimates and Probs'!O4^'raw data'!C4*'Q1 and Q2 Estimates and Probs'!P4^(1-'raw data'!C4)</f>
        <v>0.34890464944778637</v>
      </c>
      <c r="R4" s="4">
        <f t="shared" si="4"/>
        <v>-1.0529566048598948</v>
      </c>
      <c r="S4" s="4">
        <f t="shared" si="5"/>
        <v>-472.77389862154746</v>
      </c>
    </row>
    <row r="5" spans="1:19" ht="16" thickBot="1" x14ac:dyDescent="0.25">
      <c r="A5">
        <v>0</v>
      </c>
      <c r="B5" s="8">
        <v>-0.50010189928547233</v>
      </c>
      <c r="C5" s="9">
        <v>-0.31253681436141845</v>
      </c>
      <c r="D5" s="9">
        <v>-0.46308137535580568</v>
      </c>
      <c r="E5" s="9">
        <v>2.2347643920341946</v>
      </c>
      <c r="F5" s="9">
        <v>0.94992281305094828</v>
      </c>
      <c r="G5" s="10">
        <v>-0.94819336797199616</v>
      </c>
      <c r="I5" s="4">
        <v>1</v>
      </c>
      <c r="J5" s="4">
        <v>4</v>
      </c>
      <c r="K5" s="4">
        <f>$B$5+'Q1 and Q2 Estimates and Probs'!$C$5*'raw data'!D5+'Q1 and Q2 Estimates and Probs'!$D$5*'raw data'!E5+'Q1 and Q2 Estimates and Probs'!$E$5*'raw data'!F5+'Q1 and Q2 Estimates and Probs'!$F$5*'raw data'!G5+'Q1 and Q2 Estimates and Probs'!$G$5*'raw data'!H5</f>
        <v>0.12368196056430114</v>
      </c>
      <c r="L5" s="4">
        <v>0</v>
      </c>
      <c r="M5" s="4">
        <f t="shared" si="0"/>
        <v>1.1316559025554749</v>
      </c>
      <c r="N5" s="4">
        <f t="shared" si="1"/>
        <v>1</v>
      </c>
      <c r="O5" s="4">
        <f t="shared" si="2"/>
        <v>0.53088113386350089</v>
      </c>
      <c r="P5" s="4">
        <f t="shared" si="3"/>
        <v>0.46911886613649906</v>
      </c>
      <c r="Q5" s="4">
        <f>'Q1 and Q2 Estimates and Probs'!O5^'raw data'!C5*'Q1 and Q2 Estimates and Probs'!P5^(1-'raw data'!C5)</f>
        <v>0.46911886613649906</v>
      </c>
      <c r="R5" s="4">
        <f t="shared" si="4"/>
        <v>-0.75689909672780864</v>
      </c>
      <c r="S5" s="4">
        <f t="shared" si="5"/>
        <v>-471.7209420166875</v>
      </c>
    </row>
    <row r="6" spans="1:19" x14ac:dyDescent="0.2">
      <c r="B6" s="73" t="s">
        <v>34</v>
      </c>
      <c r="I6" s="4">
        <v>1</v>
      </c>
      <c r="J6" s="4">
        <v>5</v>
      </c>
      <c r="K6" s="4">
        <f>$B$5+'Q1 and Q2 Estimates and Probs'!$C$5*'raw data'!D6+'Q1 and Q2 Estimates and Probs'!$D$5*'raw data'!E6+'Q1 and Q2 Estimates and Probs'!$E$5*'raw data'!F6+'Q1 and Q2 Estimates and Probs'!$F$5*'raw data'!G6+'Q1 and Q2 Estimates and Probs'!$G$5*'raw data'!H6</f>
        <v>-2.3955404418614927</v>
      </c>
      <c r="L6" s="4">
        <v>0</v>
      </c>
      <c r="M6" s="4">
        <f t="shared" si="0"/>
        <v>9.1123418702625122E-2</v>
      </c>
      <c r="N6" s="4">
        <f t="shared" si="1"/>
        <v>1</v>
      </c>
      <c r="O6" s="4">
        <f t="shared" si="2"/>
        <v>8.3513392839623321E-2</v>
      </c>
      <c r="P6" s="4">
        <f t="shared" si="3"/>
        <v>0.91648660716037678</v>
      </c>
      <c r="Q6" s="4">
        <f>'Q1 and Q2 Estimates and Probs'!O6^'raw data'!C6*'Q1 and Q2 Estimates and Probs'!P6^(1-'raw data'!C6)</f>
        <v>0.91648660716037678</v>
      </c>
      <c r="R6" s="4">
        <f t="shared" si="4"/>
        <v>-8.720782483656081E-2</v>
      </c>
      <c r="S6" s="4">
        <f t="shared" si="5"/>
        <v>-470.96404291995975</v>
      </c>
    </row>
    <row r="7" spans="1:19" x14ac:dyDescent="0.2">
      <c r="B7">
        <v>0</v>
      </c>
      <c r="I7" s="4">
        <v>1</v>
      </c>
      <c r="J7" s="4">
        <v>6</v>
      </c>
      <c r="K7" s="4">
        <f>$B$5+'Q1 and Q2 Estimates and Probs'!$C$5*'raw data'!D7+'Q1 and Q2 Estimates and Probs'!$D$5*'raw data'!E7+'Q1 and Q2 Estimates and Probs'!$E$5*'raw data'!F7+'Q1 and Q2 Estimates and Probs'!$F$5*'raw data'!G7+'Q1 and Q2 Estimates and Probs'!$G$5*'raw data'!H7</f>
        <v>9.5603156594481264E-2</v>
      </c>
      <c r="L7" s="4">
        <v>0</v>
      </c>
      <c r="M7" s="4">
        <f t="shared" si="0"/>
        <v>1.1003223216832525</v>
      </c>
      <c r="N7" s="4">
        <f t="shared" si="1"/>
        <v>1</v>
      </c>
      <c r="O7" s="4">
        <f t="shared" si="2"/>
        <v>0.52388260141016152</v>
      </c>
      <c r="P7" s="4">
        <f t="shared" si="3"/>
        <v>0.47611739858983837</v>
      </c>
      <c r="Q7" s="4">
        <f>'Q1 and Q2 Estimates and Probs'!O7^'raw data'!C7*'Q1 and Q2 Estimates and Probs'!P7^(1-'raw data'!C7)</f>
        <v>0.52388260141016152</v>
      </c>
      <c r="R7" s="4">
        <f t="shared" si="4"/>
        <v>-0.64648766287288062</v>
      </c>
      <c r="S7" s="4">
        <f t="shared" si="5"/>
        <v>-470.87683509512317</v>
      </c>
    </row>
    <row r="8" spans="1:19" x14ac:dyDescent="0.2">
      <c r="I8" s="4">
        <v>1</v>
      </c>
      <c r="J8" s="4">
        <v>7</v>
      </c>
      <c r="K8" s="4">
        <f>$B$5+'Q1 and Q2 Estimates and Probs'!$C$5*'raw data'!D8+'Q1 and Q2 Estimates and Probs'!$D$5*'raw data'!E8+'Q1 and Q2 Estimates and Probs'!$E$5*'raw data'!F8+'Q1 and Q2 Estimates and Probs'!$F$5*'raw data'!G8+'Q1 and Q2 Estimates and Probs'!$G$5*'raw data'!H8</f>
        <v>-0.87670160802734676</v>
      </c>
      <c r="L8" s="4">
        <v>0</v>
      </c>
      <c r="M8" s="4">
        <f t="shared" si="0"/>
        <v>0.41615328708307375</v>
      </c>
      <c r="N8" s="4">
        <f t="shared" si="1"/>
        <v>1</v>
      </c>
      <c r="O8" s="4">
        <f t="shared" si="2"/>
        <v>0.29386175273458343</v>
      </c>
      <c r="P8" s="4">
        <f t="shared" si="3"/>
        <v>0.70613824726541663</v>
      </c>
      <c r="Q8" s="4">
        <f>'Q1 and Q2 Estimates and Probs'!O8^'raw data'!C8*'Q1 and Q2 Estimates and Probs'!P8^(1-'raw data'!C8)</f>
        <v>0.70613824726541663</v>
      </c>
      <c r="R8" s="4">
        <f t="shared" si="4"/>
        <v>-0.34794424300227228</v>
      </c>
      <c r="S8" s="4">
        <f t="shared" si="5"/>
        <v>-470.23034743225031</v>
      </c>
    </row>
    <row r="9" spans="1:19" x14ac:dyDescent="0.2">
      <c r="A9" s="2" t="s">
        <v>35</v>
      </c>
      <c r="I9" s="4">
        <v>1</v>
      </c>
      <c r="J9" s="4">
        <v>8</v>
      </c>
      <c r="K9" s="4">
        <f>$B$5+'Q1 and Q2 Estimates and Probs'!$C$5*'raw data'!D9+'Q1 and Q2 Estimates and Probs'!$D$5*'raw data'!E9+'Q1 and Q2 Estimates and Probs'!$E$5*'raw data'!F9+'Q1 and Q2 Estimates and Probs'!$F$5*'raw data'!G9+'Q1 and Q2 Estimates and Probs'!$G$5*'raw data'!H9</f>
        <v>-2.4236192458313122</v>
      </c>
      <c r="L9" s="4">
        <v>0</v>
      </c>
      <c r="M9" s="4">
        <f t="shared" si="0"/>
        <v>8.8600369953597741E-2</v>
      </c>
      <c r="N9" s="4">
        <f t="shared" si="1"/>
        <v>1</v>
      </c>
      <c r="O9" s="4">
        <f t="shared" si="2"/>
        <v>8.1389252106697688E-2</v>
      </c>
      <c r="P9" s="4">
        <f t="shared" si="3"/>
        <v>0.91861074789330233</v>
      </c>
      <c r="Q9" s="4">
        <f>'Q1 and Q2 Estimates and Probs'!O9^'raw data'!C9*'Q1 and Q2 Estimates and Probs'!P9^(1-'raw data'!C9)</f>
        <v>8.1389252106697688E-2</v>
      </c>
      <c r="R9" s="4">
        <f t="shared" si="4"/>
        <v>-2.5085120526926836</v>
      </c>
      <c r="S9" s="4">
        <f t="shared" si="5"/>
        <v>-469.88240318924807</v>
      </c>
    </row>
    <row r="10" spans="1:19" x14ac:dyDescent="0.2">
      <c r="I10" s="4">
        <v>1</v>
      </c>
      <c r="J10" s="4">
        <v>9</v>
      </c>
      <c r="K10" s="4">
        <f>$B$5+'Q1 and Q2 Estimates and Probs'!$C$5*'raw data'!D10+'Q1 and Q2 Estimates and Probs'!$D$5*'raw data'!E10+'Q1 and Q2 Estimates and Probs'!$E$5*'raw data'!F10+'Q1 and Q2 Estimates and Probs'!$F$5*'raw data'!G10+'Q1 and Q2 Estimates and Probs'!$G$5*'raw data'!H10</f>
        <v>-1.6242409937747511</v>
      </c>
      <c r="L10" s="4">
        <v>0</v>
      </c>
      <c r="M10" s="4">
        <f t="shared" si="0"/>
        <v>0.19706118912531889</v>
      </c>
      <c r="N10" s="4">
        <f t="shared" si="1"/>
        <v>1</v>
      </c>
      <c r="O10" s="4">
        <f t="shared" si="2"/>
        <v>0.16462081547335905</v>
      </c>
      <c r="P10" s="4">
        <f t="shared" si="3"/>
        <v>0.83537918452664095</v>
      </c>
      <c r="Q10" s="4">
        <f>'Q1 and Q2 Estimates and Probs'!O10^'raw data'!C10*'Q1 and Q2 Estimates and Probs'!P10^(1-'raw data'!C10)</f>
        <v>0.16462081547335905</v>
      </c>
      <c r="R10" s="4">
        <f t="shared" si="4"/>
        <v>-1.8041105377786715</v>
      </c>
      <c r="S10" s="4">
        <f t="shared" si="5"/>
        <v>-467.37389113655536</v>
      </c>
    </row>
    <row r="11" spans="1:19" x14ac:dyDescent="0.2">
      <c r="I11" s="4">
        <v>2</v>
      </c>
      <c r="J11" s="4">
        <v>1</v>
      </c>
      <c r="K11" s="4">
        <f>$B$5+'Q1 and Q2 Estimates and Probs'!$C$5*'raw data'!D11+'Q1 and Q2 Estimates and Probs'!$D$5*'raw data'!E11+'Q1 and Q2 Estimates and Probs'!$E$5*'raw data'!F11+'Q1 and Q2 Estimates and Probs'!$F$5*'raw data'!G11+'Q1 and Q2 Estimates and Probs'!$G$5*'raw data'!H11</f>
        <v>-1.7581544431719629</v>
      </c>
      <c r="L11" s="4">
        <v>0</v>
      </c>
      <c r="M11" s="4">
        <f t="shared" si="0"/>
        <v>0.17236267557582538</v>
      </c>
      <c r="N11" s="4">
        <f t="shared" si="1"/>
        <v>1</v>
      </c>
      <c r="O11" s="4">
        <f t="shared" si="2"/>
        <v>0.14702163346437705</v>
      </c>
      <c r="P11" s="4">
        <f t="shared" si="3"/>
        <v>0.85297836653562298</v>
      </c>
      <c r="Q11" s="4">
        <f>'Q1 and Q2 Estimates and Probs'!O11^'raw data'!C11*'Q1 and Q2 Estimates and Probs'!P11^(1-'raw data'!C11)</f>
        <v>0.85297836653562298</v>
      </c>
      <c r="R11" s="4">
        <f t="shared" si="4"/>
        <v>-0.15902109343502011</v>
      </c>
      <c r="S11" s="4">
        <f t="shared" si="5"/>
        <v>-465.56978059877679</v>
      </c>
    </row>
    <row r="12" spans="1:19" x14ac:dyDescent="0.2">
      <c r="I12" s="4">
        <v>2</v>
      </c>
      <c r="J12" s="4">
        <v>2</v>
      </c>
      <c r="K12" s="4">
        <f>$B$5+'Q1 and Q2 Estimates and Probs'!$C$5*'raw data'!D12+'Q1 and Q2 Estimates and Probs'!$D$5*'raw data'!E12+'Q1 and Q2 Estimates and Probs'!$E$5*'raw data'!F12+'Q1 and Q2 Estimates and Probs'!$F$5*'raw data'!G12+'Q1 and Q2 Estimates and Probs'!$G$5*'raw data'!H12</f>
        <v>-2.2897057964341005</v>
      </c>
      <c r="L12" s="4">
        <v>0</v>
      </c>
      <c r="M12" s="4">
        <f t="shared" si="0"/>
        <v>0.10129625919109334</v>
      </c>
      <c r="N12" s="4">
        <f t="shared" si="1"/>
        <v>1</v>
      </c>
      <c r="O12" s="4">
        <f t="shared" si="2"/>
        <v>9.1979118557522263E-2</v>
      </c>
      <c r="P12" s="4">
        <f t="shared" si="3"/>
        <v>0.90802088144247772</v>
      </c>
      <c r="Q12" s="4">
        <f>'Q1 and Q2 Estimates and Probs'!O12^'raw data'!C12*'Q1 and Q2 Estimates and Probs'!P12^(1-'raw data'!C12)</f>
        <v>0.90802088144247772</v>
      </c>
      <c r="R12" s="4">
        <f t="shared" si="4"/>
        <v>-9.6487903461929411E-2</v>
      </c>
      <c r="S12" s="4">
        <f t="shared" si="5"/>
        <v>-465.41075950534179</v>
      </c>
    </row>
    <row r="13" spans="1:19" ht="20" x14ac:dyDescent="0.2">
      <c r="A13" s="1"/>
      <c r="I13" s="4">
        <v>2</v>
      </c>
      <c r="J13" s="4">
        <v>3</v>
      </c>
      <c r="K13" s="4">
        <f>$B$5+'Q1 and Q2 Estimates and Probs'!$C$5*'raw data'!D13+'Q1 and Q2 Estimates and Probs'!$D$5*'raw data'!E13+'Q1 and Q2 Estimates and Probs'!$E$5*'raw data'!F13+'Q1 and Q2 Estimates and Probs'!$F$5*'raw data'!G13+'Q1 and Q2 Estimates and Probs'!$G$5*'raw data'!H13</f>
        <v>-0.62385742518310372</v>
      </c>
      <c r="L13" s="4">
        <v>0</v>
      </c>
      <c r="M13" s="4">
        <f t="shared" si="0"/>
        <v>0.53587335426657523</v>
      </c>
      <c r="N13" s="4">
        <f t="shared" si="1"/>
        <v>1</v>
      </c>
      <c r="O13" s="4">
        <f t="shared" si="2"/>
        <v>0.34890464944778637</v>
      </c>
      <c r="P13" s="4">
        <f t="shared" si="3"/>
        <v>0.65109535055221368</v>
      </c>
      <c r="Q13" s="4">
        <f>'Q1 and Q2 Estimates and Probs'!O13^'raw data'!C13*'Q1 and Q2 Estimates and Probs'!P13^(1-'raw data'!C13)</f>
        <v>0.34890464944778637</v>
      </c>
      <c r="R13" s="4">
        <f t="shared" si="4"/>
        <v>-1.0529566048598948</v>
      </c>
      <c r="S13" s="4">
        <f t="shared" si="5"/>
        <v>-465.31427160187985</v>
      </c>
    </row>
    <row r="14" spans="1:19" x14ac:dyDescent="0.2">
      <c r="I14" s="4">
        <v>2</v>
      </c>
      <c r="J14" s="4">
        <v>4</v>
      </c>
      <c r="K14" s="4">
        <f>$B$5+'Q1 and Q2 Estimates and Probs'!$C$5*'raw data'!D14+'Q1 and Q2 Estimates and Probs'!$D$5*'raw data'!E14+'Q1 and Q2 Estimates and Probs'!$E$5*'raw data'!F14+'Q1 and Q2 Estimates and Probs'!$F$5*'raw data'!G14+'Q1 and Q2 Estimates and Probs'!$G$5*'raw data'!H14</f>
        <v>0.12368196056430114</v>
      </c>
      <c r="L14" s="4">
        <v>0</v>
      </c>
      <c r="M14" s="4">
        <f t="shared" si="0"/>
        <v>1.1316559025554749</v>
      </c>
      <c r="N14" s="4">
        <f t="shared" si="1"/>
        <v>1</v>
      </c>
      <c r="O14" s="4">
        <f t="shared" si="2"/>
        <v>0.53088113386350089</v>
      </c>
      <c r="P14" s="4">
        <f t="shared" si="3"/>
        <v>0.46911886613649906</v>
      </c>
      <c r="Q14" s="4">
        <f>'Q1 and Q2 Estimates and Probs'!O14^'raw data'!C14*'Q1 and Q2 Estimates and Probs'!P14^(1-'raw data'!C14)</f>
        <v>0.53088113386350089</v>
      </c>
      <c r="R14" s="4">
        <f t="shared" si="4"/>
        <v>-0.6332171361635075</v>
      </c>
      <c r="S14" s="4">
        <f t="shared" si="5"/>
        <v>-464.26131499701989</v>
      </c>
    </row>
    <row r="15" spans="1:19" x14ac:dyDescent="0.2">
      <c r="I15" s="4">
        <v>2</v>
      </c>
      <c r="J15" s="4">
        <v>5</v>
      </c>
      <c r="K15" s="4">
        <f>$B$5+'Q1 and Q2 Estimates and Probs'!$C$5*'raw data'!D15+'Q1 and Q2 Estimates and Probs'!$D$5*'raw data'!E15+'Q1 and Q2 Estimates and Probs'!$E$5*'raw data'!F15+'Q1 and Q2 Estimates and Probs'!$F$5*'raw data'!G15+'Q1 and Q2 Estimates and Probs'!$G$5*'raw data'!H15</f>
        <v>-2.3955404418614927</v>
      </c>
      <c r="L15" s="4">
        <v>0</v>
      </c>
      <c r="M15" s="4">
        <f t="shared" si="0"/>
        <v>9.1123418702625122E-2</v>
      </c>
      <c r="N15" s="4">
        <f t="shared" si="1"/>
        <v>1</v>
      </c>
      <c r="O15" s="4">
        <f t="shared" si="2"/>
        <v>8.3513392839623321E-2</v>
      </c>
      <c r="P15" s="4">
        <f t="shared" si="3"/>
        <v>0.91648660716037678</v>
      </c>
      <c r="Q15" s="4">
        <f>'Q1 and Q2 Estimates and Probs'!O15^'raw data'!C15*'Q1 and Q2 Estimates and Probs'!P15^(1-'raw data'!C15)</f>
        <v>0.91648660716037678</v>
      </c>
      <c r="R15" s="4">
        <f t="shared" si="4"/>
        <v>-8.720782483656081E-2</v>
      </c>
      <c r="S15" s="4">
        <f t="shared" si="5"/>
        <v>-463.62809786085643</v>
      </c>
    </row>
    <row r="16" spans="1:19" x14ac:dyDescent="0.2">
      <c r="I16" s="4">
        <v>2</v>
      </c>
      <c r="J16" s="4">
        <v>6</v>
      </c>
      <c r="K16" s="4">
        <f>$B$5+'Q1 and Q2 Estimates and Probs'!$C$5*'raw data'!D16+'Q1 and Q2 Estimates and Probs'!$D$5*'raw data'!E16+'Q1 and Q2 Estimates and Probs'!$E$5*'raw data'!F16+'Q1 and Q2 Estimates and Probs'!$F$5*'raw data'!G16+'Q1 and Q2 Estimates and Probs'!$G$5*'raw data'!H16</f>
        <v>9.5603156594481264E-2</v>
      </c>
      <c r="L16" s="4">
        <v>0</v>
      </c>
      <c r="M16" s="4">
        <f t="shared" si="0"/>
        <v>1.1003223216832525</v>
      </c>
      <c r="N16" s="4">
        <f t="shared" si="1"/>
        <v>1</v>
      </c>
      <c r="O16" s="4">
        <f t="shared" si="2"/>
        <v>0.52388260141016152</v>
      </c>
      <c r="P16" s="4">
        <f t="shared" si="3"/>
        <v>0.47611739858983837</v>
      </c>
      <c r="Q16" s="4">
        <f>'Q1 and Q2 Estimates and Probs'!O16^'raw data'!C16*'Q1 and Q2 Estimates and Probs'!P16^(1-'raw data'!C16)</f>
        <v>0.47611739858983837</v>
      </c>
      <c r="R16" s="4">
        <f t="shared" si="4"/>
        <v>-0.74209081946736188</v>
      </c>
      <c r="S16" s="4">
        <f t="shared" si="5"/>
        <v>-463.5408900360199</v>
      </c>
    </row>
    <row r="17" spans="9:19" x14ac:dyDescent="0.2">
      <c r="I17" s="4">
        <v>2</v>
      </c>
      <c r="J17" s="4">
        <v>7</v>
      </c>
      <c r="K17" s="4">
        <f>$B$5+'Q1 and Q2 Estimates and Probs'!$C$5*'raw data'!D17+'Q1 and Q2 Estimates and Probs'!$D$5*'raw data'!E17+'Q1 and Q2 Estimates and Probs'!$E$5*'raw data'!F17+'Q1 and Q2 Estimates and Probs'!$F$5*'raw data'!G17+'Q1 and Q2 Estimates and Probs'!$G$5*'raw data'!H17</f>
        <v>-0.87670160802734676</v>
      </c>
      <c r="L17" s="4">
        <v>0</v>
      </c>
      <c r="M17" s="4">
        <f t="shared" si="0"/>
        <v>0.41615328708307375</v>
      </c>
      <c r="N17" s="4">
        <f t="shared" si="1"/>
        <v>1</v>
      </c>
      <c r="O17" s="4">
        <f t="shared" si="2"/>
        <v>0.29386175273458343</v>
      </c>
      <c r="P17" s="4">
        <f t="shared" si="3"/>
        <v>0.70613824726541663</v>
      </c>
      <c r="Q17" s="4">
        <f>'Q1 and Q2 Estimates and Probs'!O17^'raw data'!C17*'Q1 and Q2 Estimates and Probs'!P17^(1-'raw data'!C17)</f>
        <v>0.70613824726541663</v>
      </c>
      <c r="R17" s="4">
        <f t="shared" si="4"/>
        <v>-0.34794424300227228</v>
      </c>
      <c r="S17" s="4">
        <f t="shared" si="5"/>
        <v>-462.79879921655254</v>
      </c>
    </row>
    <row r="18" spans="9:19" x14ac:dyDescent="0.2">
      <c r="I18" s="4">
        <v>2</v>
      </c>
      <c r="J18" s="4">
        <v>8</v>
      </c>
      <c r="K18" s="4">
        <f>$B$5+'Q1 and Q2 Estimates and Probs'!$C$5*'raw data'!D18+'Q1 and Q2 Estimates and Probs'!$D$5*'raw data'!E18+'Q1 and Q2 Estimates and Probs'!$E$5*'raw data'!F18+'Q1 and Q2 Estimates and Probs'!$F$5*'raw data'!G18+'Q1 and Q2 Estimates and Probs'!$G$5*'raw data'!H18</f>
        <v>-2.4236192458313122</v>
      </c>
      <c r="L18" s="4">
        <v>0</v>
      </c>
      <c r="M18" s="4">
        <f t="shared" si="0"/>
        <v>8.8600369953597741E-2</v>
      </c>
      <c r="N18" s="4">
        <f t="shared" si="1"/>
        <v>1</v>
      </c>
      <c r="O18" s="4">
        <f t="shared" si="2"/>
        <v>8.1389252106697688E-2</v>
      </c>
      <c r="P18" s="4">
        <f t="shared" si="3"/>
        <v>0.91861074789330233</v>
      </c>
      <c r="Q18" s="4">
        <f>'Q1 and Q2 Estimates and Probs'!O18^'raw data'!C18*'Q1 and Q2 Estimates and Probs'!P18^(1-'raw data'!C18)</f>
        <v>0.91861074789330233</v>
      </c>
      <c r="R18" s="4">
        <f t="shared" si="4"/>
        <v>-8.4892806861371434E-2</v>
      </c>
      <c r="S18" s="4">
        <f t="shared" si="5"/>
        <v>-462.45085497355029</v>
      </c>
    </row>
    <row r="19" spans="9:19" x14ac:dyDescent="0.2">
      <c r="I19" s="4">
        <v>2</v>
      </c>
      <c r="J19" s="4">
        <v>9</v>
      </c>
      <c r="K19" s="4">
        <f>$B$5+'Q1 and Q2 Estimates and Probs'!$C$5*'raw data'!D19+'Q1 and Q2 Estimates and Probs'!$D$5*'raw data'!E19+'Q1 and Q2 Estimates and Probs'!$E$5*'raw data'!F19+'Q1 and Q2 Estimates and Probs'!$F$5*'raw data'!G19+'Q1 and Q2 Estimates and Probs'!$G$5*'raw data'!H19</f>
        <v>-1.6242409937747511</v>
      </c>
      <c r="L19" s="4">
        <v>0</v>
      </c>
      <c r="M19" s="4">
        <f t="shared" si="0"/>
        <v>0.19706118912531889</v>
      </c>
      <c r="N19" s="4">
        <f t="shared" si="1"/>
        <v>1</v>
      </c>
      <c r="O19" s="4">
        <f t="shared" si="2"/>
        <v>0.16462081547335905</v>
      </c>
      <c r="P19" s="4">
        <f t="shared" si="3"/>
        <v>0.83537918452664095</v>
      </c>
      <c r="Q19" s="4">
        <f>'Q1 and Q2 Estimates and Probs'!O19^'raw data'!C19*'Q1 and Q2 Estimates and Probs'!P19^(1-'raw data'!C19)</f>
        <v>0.83537918452664095</v>
      </c>
      <c r="R19" s="4">
        <f t="shared" si="4"/>
        <v>-0.17986954400392036</v>
      </c>
      <c r="S19" s="4">
        <f t="shared" si="5"/>
        <v>-462.36596216668892</v>
      </c>
    </row>
    <row r="20" spans="9:19" x14ac:dyDescent="0.2">
      <c r="I20" s="4">
        <v>3</v>
      </c>
      <c r="J20" s="4">
        <v>1</v>
      </c>
      <c r="K20" s="4">
        <f>$B$5+'Q1 and Q2 Estimates and Probs'!$C$5*'raw data'!D20+'Q1 and Q2 Estimates and Probs'!$D$5*'raw data'!E20+'Q1 and Q2 Estimates and Probs'!$E$5*'raw data'!F20+'Q1 and Q2 Estimates and Probs'!$F$5*'raw data'!G20+'Q1 and Q2 Estimates and Probs'!$G$5*'raw data'!H20</f>
        <v>-1.7581544431719629</v>
      </c>
      <c r="L20" s="4">
        <v>0</v>
      </c>
      <c r="M20" s="4">
        <f t="shared" si="0"/>
        <v>0.17236267557582538</v>
      </c>
      <c r="N20" s="4">
        <f t="shared" si="1"/>
        <v>1</v>
      </c>
      <c r="O20" s="4">
        <f t="shared" si="2"/>
        <v>0.14702163346437705</v>
      </c>
      <c r="P20" s="4">
        <f t="shared" si="3"/>
        <v>0.85297836653562298</v>
      </c>
      <c r="Q20" s="4">
        <f>'Q1 and Q2 Estimates and Probs'!O20^'raw data'!C20*'Q1 and Q2 Estimates and Probs'!P20^(1-'raw data'!C20)</f>
        <v>0.85297836653562298</v>
      </c>
      <c r="R20" s="4">
        <f t="shared" si="4"/>
        <v>-0.15902109343502011</v>
      </c>
      <c r="S20" s="4">
        <f t="shared" si="5"/>
        <v>-462.18609262268495</v>
      </c>
    </row>
    <row r="21" spans="9:19" x14ac:dyDescent="0.2">
      <c r="I21" s="4">
        <v>3</v>
      </c>
      <c r="J21" s="4">
        <v>2</v>
      </c>
      <c r="K21" s="4">
        <f>$B$5+'Q1 and Q2 Estimates and Probs'!$C$5*'raw data'!D21+'Q1 and Q2 Estimates and Probs'!$D$5*'raw data'!E21+'Q1 and Q2 Estimates and Probs'!$E$5*'raw data'!F21+'Q1 and Q2 Estimates and Probs'!$F$5*'raw data'!G21+'Q1 and Q2 Estimates and Probs'!$G$5*'raw data'!H21</f>
        <v>-2.2897057964341005</v>
      </c>
      <c r="L21" s="4">
        <v>0</v>
      </c>
      <c r="M21" s="4">
        <f t="shared" si="0"/>
        <v>0.10129625919109334</v>
      </c>
      <c r="N21" s="4">
        <f t="shared" si="1"/>
        <v>1</v>
      </c>
      <c r="O21" s="4">
        <f t="shared" si="2"/>
        <v>9.1979118557522263E-2</v>
      </c>
      <c r="P21" s="4">
        <f t="shared" si="3"/>
        <v>0.90802088144247772</v>
      </c>
      <c r="Q21" s="4">
        <f>'Q1 and Q2 Estimates and Probs'!O21^'raw data'!C21*'Q1 and Q2 Estimates and Probs'!P21^(1-'raw data'!C21)</f>
        <v>0.90802088144247772</v>
      </c>
      <c r="R21" s="4">
        <f t="shared" si="4"/>
        <v>-9.6487903461929411E-2</v>
      </c>
      <c r="S21" s="4">
        <f t="shared" si="5"/>
        <v>-462.02707152924995</v>
      </c>
    </row>
    <row r="22" spans="9:19" x14ac:dyDescent="0.2">
      <c r="I22" s="4">
        <v>3</v>
      </c>
      <c r="J22" s="4">
        <v>3</v>
      </c>
      <c r="K22" s="4">
        <f>$B$5+'Q1 and Q2 Estimates and Probs'!$C$5*'raw data'!D22+'Q1 and Q2 Estimates and Probs'!$D$5*'raw data'!E22+'Q1 and Q2 Estimates and Probs'!$E$5*'raw data'!F22+'Q1 and Q2 Estimates and Probs'!$F$5*'raw data'!G22+'Q1 and Q2 Estimates and Probs'!$G$5*'raw data'!H22</f>
        <v>-0.62385742518310372</v>
      </c>
      <c r="L22" s="4">
        <v>0</v>
      </c>
      <c r="M22" s="4">
        <f t="shared" si="0"/>
        <v>0.53587335426657523</v>
      </c>
      <c r="N22" s="4">
        <f t="shared" si="1"/>
        <v>1</v>
      </c>
      <c r="O22" s="4">
        <f t="shared" si="2"/>
        <v>0.34890464944778637</v>
      </c>
      <c r="P22" s="4">
        <f t="shared" si="3"/>
        <v>0.65109535055221368</v>
      </c>
      <c r="Q22" s="4">
        <f>'Q1 and Q2 Estimates and Probs'!O22^'raw data'!C22*'Q1 and Q2 Estimates and Probs'!P22^(1-'raw data'!C22)</f>
        <v>0.65109535055221368</v>
      </c>
      <c r="R22" s="4">
        <f t="shared" si="4"/>
        <v>-0.42909917967679118</v>
      </c>
      <c r="S22" s="4">
        <f t="shared" si="5"/>
        <v>-461.93058362578802</v>
      </c>
    </row>
    <row r="23" spans="9:19" x14ac:dyDescent="0.2">
      <c r="I23" s="4">
        <v>3</v>
      </c>
      <c r="J23" s="4">
        <v>4</v>
      </c>
      <c r="K23" s="4">
        <f>$B$5+'Q1 and Q2 Estimates and Probs'!$C$5*'raw data'!D23+'Q1 and Q2 Estimates and Probs'!$D$5*'raw data'!E23+'Q1 and Q2 Estimates and Probs'!$E$5*'raw data'!F23+'Q1 and Q2 Estimates and Probs'!$F$5*'raw data'!G23+'Q1 and Q2 Estimates and Probs'!$G$5*'raw data'!H23</f>
        <v>0.12368196056430114</v>
      </c>
      <c r="L23" s="4">
        <v>0</v>
      </c>
      <c r="M23" s="4">
        <f t="shared" si="0"/>
        <v>1.1316559025554749</v>
      </c>
      <c r="N23" s="4">
        <f t="shared" si="1"/>
        <v>1</v>
      </c>
      <c r="O23" s="4">
        <f t="shared" si="2"/>
        <v>0.53088113386350089</v>
      </c>
      <c r="P23" s="4">
        <f t="shared" si="3"/>
        <v>0.46911886613649906</v>
      </c>
      <c r="Q23" s="4">
        <f>'Q1 and Q2 Estimates and Probs'!O23^'raw data'!C23*'Q1 and Q2 Estimates and Probs'!P23^(1-'raw data'!C23)</f>
        <v>0.53088113386350089</v>
      </c>
      <c r="R23" s="4">
        <f t="shared" si="4"/>
        <v>-0.6332171361635075</v>
      </c>
      <c r="S23" s="4">
        <f t="shared" si="5"/>
        <v>-461.50148444611119</v>
      </c>
    </row>
    <row r="24" spans="9:19" x14ac:dyDescent="0.2">
      <c r="I24" s="4">
        <v>3</v>
      </c>
      <c r="J24" s="4">
        <v>5</v>
      </c>
      <c r="K24" s="4">
        <f>$B$5+'Q1 and Q2 Estimates and Probs'!$C$5*'raw data'!D24+'Q1 and Q2 Estimates and Probs'!$D$5*'raw data'!E24+'Q1 and Q2 Estimates and Probs'!$E$5*'raw data'!F24+'Q1 and Q2 Estimates and Probs'!$F$5*'raw data'!G24+'Q1 and Q2 Estimates and Probs'!$G$5*'raw data'!H24</f>
        <v>-2.3955404418614927</v>
      </c>
      <c r="L24" s="4">
        <v>0</v>
      </c>
      <c r="M24" s="4">
        <f t="shared" si="0"/>
        <v>9.1123418702625122E-2</v>
      </c>
      <c r="N24" s="4">
        <f t="shared" si="1"/>
        <v>1</v>
      </c>
      <c r="O24" s="4">
        <f t="shared" si="2"/>
        <v>8.3513392839623321E-2</v>
      </c>
      <c r="P24" s="4">
        <f t="shared" si="3"/>
        <v>0.91648660716037678</v>
      </c>
      <c r="Q24" s="4">
        <f>'Q1 and Q2 Estimates and Probs'!O24^'raw data'!C24*'Q1 and Q2 Estimates and Probs'!P24^(1-'raw data'!C24)</f>
        <v>0.91648660716037678</v>
      </c>
      <c r="R24" s="4">
        <f t="shared" si="4"/>
        <v>-8.720782483656081E-2</v>
      </c>
      <c r="S24" s="4">
        <f t="shared" si="5"/>
        <v>-460.86826730994773</v>
      </c>
    </row>
    <row r="25" spans="9:19" x14ac:dyDescent="0.2">
      <c r="I25" s="4">
        <v>3</v>
      </c>
      <c r="J25" s="4">
        <v>6</v>
      </c>
      <c r="K25" s="4">
        <f>$B$5+'Q1 and Q2 Estimates and Probs'!$C$5*'raw data'!D25+'Q1 and Q2 Estimates and Probs'!$D$5*'raw data'!E25+'Q1 and Q2 Estimates and Probs'!$E$5*'raw data'!F25+'Q1 and Q2 Estimates and Probs'!$F$5*'raw data'!G25+'Q1 and Q2 Estimates and Probs'!$G$5*'raw data'!H25</f>
        <v>9.5603156594481264E-2</v>
      </c>
      <c r="L25" s="4">
        <v>0</v>
      </c>
      <c r="M25" s="4">
        <f t="shared" si="0"/>
        <v>1.1003223216832525</v>
      </c>
      <c r="N25" s="4">
        <f t="shared" si="1"/>
        <v>1</v>
      </c>
      <c r="O25" s="4">
        <f t="shared" si="2"/>
        <v>0.52388260141016152</v>
      </c>
      <c r="P25" s="4">
        <f t="shared" si="3"/>
        <v>0.47611739858983837</v>
      </c>
      <c r="Q25" s="4">
        <f>'Q1 and Q2 Estimates and Probs'!O25^'raw data'!C25*'Q1 and Q2 Estimates and Probs'!P25^(1-'raw data'!C25)</f>
        <v>0.52388260141016152</v>
      </c>
      <c r="R25" s="4">
        <f t="shared" si="4"/>
        <v>-0.64648766287288062</v>
      </c>
      <c r="S25" s="4">
        <f t="shared" si="5"/>
        <v>-460.78105948511114</v>
      </c>
    </row>
    <row r="26" spans="9:19" x14ac:dyDescent="0.2">
      <c r="I26" s="4">
        <v>3</v>
      </c>
      <c r="J26" s="4">
        <v>7</v>
      </c>
      <c r="K26" s="4">
        <f>$B$5+'Q1 and Q2 Estimates and Probs'!$C$5*'raw data'!D26+'Q1 and Q2 Estimates and Probs'!$D$5*'raw data'!E26+'Q1 and Q2 Estimates and Probs'!$E$5*'raw data'!F26+'Q1 and Q2 Estimates and Probs'!$F$5*'raw data'!G26+'Q1 and Q2 Estimates and Probs'!$G$5*'raw data'!H26</f>
        <v>-0.87670160802734676</v>
      </c>
      <c r="L26" s="4">
        <v>0</v>
      </c>
      <c r="M26" s="4">
        <f t="shared" si="0"/>
        <v>0.41615328708307375</v>
      </c>
      <c r="N26" s="4">
        <f t="shared" si="1"/>
        <v>1</v>
      </c>
      <c r="O26" s="4">
        <f t="shared" si="2"/>
        <v>0.29386175273458343</v>
      </c>
      <c r="P26" s="4">
        <f t="shared" si="3"/>
        <v>0.70613824726541663</v>
      </c>
      <c r="Q26" s="4">
        <f>'Q1 and Q2 Estimates and Probs'!O26^'raw data'!C26*'Q1 and Q2 Estimates and Probs'!P26^(1-'raw data'!C26)</f>
        <v>0.29386175273458343</v>
      </c>
      <c r="R26" s="4">
        <f t="shared" si="4"/>
        <v>-1.2246458510296192</v>
      </c>
      <c r="S26" s="4">
        <f t="shared" si="5"/>
        <v>-460.13457182223829</v>
      </c>
    </row>
    <row r="27" spans="9:19" x14ac:dyDescent="0.2">
      <c r="I27" s="4">
        <v>3</v>
      </c>
      <c r="J27" s="4">
        <v>8</v>
      </c>
      <c r="K27" s="4">
        <f>$B$5+'Q1 and Q2 Estimates and Probs'!$C$5*'raw data'!D27+'Q1 and Q2 Estimates and Probs'!$D$5*'raw data'!E27+'Q1 and Q2 Estimates and Probs'!$E$5*'raw data'!F27+'Q1 and Q2 Estimates and Probs'!$F$5*'raw data'!G27+'Q1 and Q2 Estimates and Probs'!$G$5*'raw data'!H27</f>
        <v>-2.4236192458313122</v>
      </c>
      <c r="L27" s="4">
        <v>0</v>
      </c>
      <c r="M27" s="4">
        <f t="shared" si="0"/>
        <v>8.8600369953597741E-2</v>
      </c>
      <c r="N27" s="4">
        <f t="shared" si="1"/>
        <v>1</v>
      </c>
      <c r="O27" s="4">
        <f t="shared" si="2"/>
        <v>8.1389252106697688E-2</v>
      </c>
      <c r="P27" s="4">
        <f t="shared" si="3"/>
        <v>0.91861074789330233</v>
      </c>
      <c r="Q27" s="4">
        <f>'Q1 and Q2 Estimates and Probs'!O27^'raw data'!C27*'Q1 and Q2 Estimates and Probs'!P27^(1-'raw data'!C27)</f>
        <v>0.91861074789330233</v>
      </c>
      <c r="R27" s="4">
        <f t="shared" si="4"/>
        <v>-8.4892806861371434E-2</v>
      </c>
      <c r="S27" s="4">
        <f t="shared" si="5"/>
        <v>-458.90992597120874</v>
      </c>
    </row>
    <row r="28" spans="9:19" x14ac:dyDescent="0.2">
      <c r="I28" s="4">
        <v>3</v>
      </c>
      <c r="J28" s="4">
        <v>9</v>
      </c>
      <c r="K28" s="4">
        <f>$B$5+'Q1 and Q2 Estimates and Probs'!$C$5*'raw data'!D28+'Q1 and Q2 Estimates and Probs'!$D$5*'raw data'!E28+'Q1 and Q2 Estimates and Probs'!$E$5*'raw data'!F28+'Q1 and Q2 Estimates and Probs'!$F$5*'raw data'!G28+'Q1 and Q2 Estimates and Probs'!$G$5*'raw data'!H28</f>
        <v>-1.6242409937747511</v>
      </c>
      <c r="L28" s="4">
        <v>0</v>
      </c>
      <c r="M28" s="4">
        <f t="shared" si="0"/>
        <v>0.19706118912531889</v>
      </c>
      <c r="N28" s="4">
        <f t="shared" si="1"/>
        <v>1</v>
      </c>
      <c r="O28" s="4">
        <f t="shared" si="2"/>
        <v>0.16462081547335905</v>
      </c>
      <c r="P28" s="4">
        <f t="shared" si="3"/>
        <v>0.83537918452664095</v>
      </c>
      <c r="Q28" s="4">
        <f>'Q1 and Q2 Estimates and Probs'!O28^'raw data'!C28*'Q1 and Q2 Estimates and Probs'!P28^(1-'raw data'!C28)</f>
        <v>0.83537918452664095</v>
      </c>
      <c r="R28" s="4">
        <f t="shared" si="4"/>
        <v>-0.17986954400392036</v>
      </c>
      <c r="S28" s="4">
        <f t="shared" si="5"/>
        <v>-458.82503316434736</v>
      </c>
    </row>
    <row r="29" spans="9:19" x14ac:dyDescent="0.2">
      <c r="I29" s="4">
        <v>4</v>
      </c>
      <c r="J29" s="4">
        <v>1</v>
      </c>
      <c r="K29" s="4">
        <f>$B$5+'Q1 and Q2 Estimates and Probs'!$C$5*'raw data'!D29+'Q1 and Q2 Estimates and Probs'!$D$5*'raw data'!E29+'Q1 and Q2 Estimates and Probs'!$E$5*'raw data'!F29+'Q1 and Q2 Estimates and Probs'!$F$5*'raw data'!G29+'Q1 and Q2 Estimates and Probs'!$G$5*'raw data'!H29</f>
        <v>-1.7581544431719629</v>
      </c>
      <c r="L29" s="4">
        <v>0</v>
      </c>
      <c r="M29" s="4">
        <f t="shared" si="0"/>
        <v>0.17236267557582538</v>
      </c>
      <c r="N29" s="4">
        <f t="shared" si="1"/>
        <v>1</v>
      </c>
      <c r="O29" s="4">
        <f t="shared" si="2"/>
        <v>0.14702163346437705</v>
      </c>
      <c r="P29" s="4">
        <f t="shared" si="3"/>
        <v>0.85297836653562298</v>
      </c>
      <c r="Q29" s="4">
        <f>'Q1 and Q2 Estimates and Probs'!O29^'raw data'!C29*'Q1 and Q2 Estimates and Probs'!P29^(1-'raw data'!C29)</f>
        <v>0.14702163346437705</v>
      </c>
      <c r="R29" s="4">
        <f t="shared" si="4"/>
        <v>-1.9171755366069829</v>
      </c>
      <c r="S29" s="4">
        <f t="shared" si="5"/>
        <v>-458.6451636203434</v>
      </c>
    </row>
    <row r="30" spans="9:19" x14ac:dyDescent="0.2">
      <c r="I30" s="4">
        <v>4</v>
      </c>
      <c r="J30" s="4">
        <v>2</v>
      </c>
      <c r="K30" s="4">
        <f>$B$5+'Q1 and Q2 Estimates and Probs'!$C$5*'raw data'!D30+'Q1 and Q2 Estimates and Probs'!$D$5*'raw data'!E30+'Q1 and Q2 Estimates and Probs'!$E$5*'raw data'!F30+'Q1 and Q2 Estimates and Probs'!$F$5*'raw data'!G30+'Q1 and Q2 Estimates and Probs'!$G$5*'raw data'!H30</f>
        <v>-2.2897057964341005</v>
      </c>
      <c r="L30" s="4">
        <v>0</v>
      </c>
      <c r="M30" s="4">
        <f t="shared" si="0"/>
        <v>0.10129625919109334</v>
      </c>
      <c r="N30" s="4">
        <f t="shared" si="1"/>
        <v>1</v>
      </c>
      <c r="O30" s="4">
        <f t="shared" si="2"/>
        <v>9.1979118557522263E-2</v>
      </c>
      <c r="P30" s="4">
        <f t="shared" si="3"/>
        <v>0.90802088144247772</v>
      </c>
      <c r="Q30" s="4">
        <f>'Q1 and Q2 Estimates and Probs'!O30^'raw data'!C30*'Q1 and Q2 Estimates and Probs'!P30^(1-'raw data'!C30)</f>
        <v>0.90802088144247772</v>
      </c>
      <c r="R30" s="4">
        <f t="shared" si="4"/>
        <v>-9.6487903461929411E-2</v>
      </c>
      <c r="S30" s="4">
        <f t="shared" si="5"/>
        <v>-456.72798808373648</v>
      </c>
    </row>
    <row r="31" spans="9:19" x14ac:dyDescent="0.2">
      <c r="I31" s="4">
        <v>4</v>
      </c>
      <c r="J31" s="4">
        <v>3</v>
      </c>
      <c r="K31" s="4">
        <f>$B$5+'Q1 and Q2 Estimates and Probs'!$C$5*'raw data'!D31+'Q1 and Q2 Estimates and Probs'!$D$5*'raw data'!E31+'Q1 and Q2 Estimates and Probs'!$E$5*'raw data'!F31+'Q1 and Q2 Estimates and Probs'!$F$5*'raw data'!G31+'Q1 and Q2 Estimates and Probs'!$G$5*'raw data'!H31</f>
        <v>-0.62385742518310372</v>
      </c>
      <c r="L31" s="4">
        <v>0</v>
      </c>
      <c r="M31" s="4">
        <f t="shared" si="0"/>
        <v>0.53587335426657523</v>
      </c>
      <c r="N31" s="4">
        <f t="shared" si="1"/>
        <v>1</v>
      </c>
      <c r="O31" s="4">
        <f t="shared" si="2"/>
        <v>0.34890464944778637</v>
      </c>
      <c r="P31" s="4">
        <f t="shared" si="3"/>
        <v>0.65109535055221368</v>
      </c>
      <c r="Q31" s="4">
        <f>'Q1 and Q2 Estimates and Probs'!O31^'raw data'!C31*'Q1 and Q2 Estimates and Probs'!P31^(1-'raw data'!C31)</f>
        <v>0.34890464944778637</v>
      </c>
      <c r="R31" s="4">
        <f t="shared" si="4"/>
        <v>-1.0529566048598948</v>
      </c>
      <c r="S31" s="4">
        <f t="shared" si="5"/>
        <v>-456.63150018027454</v>
      </c>
    </row>
    <row r="32" spans="9:19" x14ac:dyDescent="0.2">
      <c r="I32" s="4">
        <v>4</v>
      </c>
      <c r="J32" s="4">
        <v>4</v>
      </c>
      <c r="K32" s="4">
        <f>$B$5+'Q1 and Q2 Estimates and Probs'!$C$5*'raw data'!D32+'Q1 and Q2 Estimates and Probs'!$D$5*'raw data'!E32+'Q1 and Q2 Estimates and Probs'!$E$5*'raw data'!F32+'Q1 and Q2 Estimates and Probs'!$F$5*'raw data'!G32+'Q1 and Q2 Estimates and Probs'!$G$5*'raw data'!H32</f>
        <v>0.12368196056430114</v>
      </c>
      <c r="L32" s="4">
        <v>0</v>
      </c>
      <c r="M32" s="4">
        <f t="shared" si="0"/>
        <v>1.1316559025554749</v>
      </c>
      <c r="N32" s="4">
        <f t="shared" si="1"/>
        <v>1</v>
      </c>
      <c r="O32" s="4">
        <f t="shared" si="2"/>
        <v>0.53088113386350089</v>
      </c>
      <c r="P32" s="4">
        <f t="shared" si="3"/>
        <v>0.46911886613649906</v>
      </c>
      <c r="Q32" s="4">
        <f>'Q1 and Q2 Estimates and Probs'!O32^'raw data'!C32*'Q1 and Q2 Estimates and Probs'!P32^(1-'raw data'!C32)</f>
        <v>0.53088113386350089</v>
      </c>
      <c r="R32" s="4">
        <f t="shared" si="4"/>
        <v>-0.6332171361635075</v>
      </c>
      <c r="S32" s="4">
        <f t="shared" si="5"/>
        <v>-455.57854357541464</v>
      </c>
    </row>
    <row r="33" spans="9:19" x14ac:dyDescent="0.2">
      <c r="I33" s="4">
        <v>4</v>
      </c>
      <c r="J33" s="4">
        <v>5</v>
      </c>
      <c r="K33" s="4">
        <f>$B$5+'Q1 and Q2 Estimates and Probs'!$C$5*'raw data'!D33+'Q1 and Q2 Estimates and Probs'!$D$5*'raw data'!E33+'Q1 and Q2 Estimates and Probs'!$E$5*'raw data'!F33+'Q1 and Q2 Estimates and Probs'!$F$5*'raw data'!G33+'Q1 and Q2 Estimates and Probs'!$G$5*'raw data'!H33</f>
        <v>-2.3955404418614927</v>
      </c>
      <c r="L33" s="4">
        <v>0</v>
      </c>
      <c r="M33" s="4">
        <f t="shared" si="0"/>
        <v>9.1123418702625122E-2</v>
      </c>
      <c r="N33" s="4">
        <f t="shared" si="1"/>
        <v>1</v>
      </c>
      <c r="O33" s="4">
        <f t="shared" si="2"/>
        <v>8.3513392839623321E-2</v>
      </c>
      <c r="P33" s="4">
        <f t="shared" si="3"/>
        <v>0.91648660716037678</v>
      </c>
      <c r="Q33" s="4">
        <f>'Q1 and Q2 Estimates and Probs'!O33^'raw data'!C33*'Q1 and Q2 Estimates and Probs'!P33^(1-'raw data'!C33)</f>
        <v>8.3513392839623321E-2</v>
      </c>
      <c r="R33" s="4">
        <f t="shared" si="4"/>
        <v>-2.4827482666980534</v>
      </c>
      <c r="S33" s="4">
        <f t="shared" si="5"/>
        <v>-454.94532643925112</v>
      </c>
    </row>
    <row r="34" spans="9:19" x14ac:dyDescent="0.2">
      <c r="I34" s="4">
        <v>4</v>
      </c>
      <c r="J34" s="4">
        <v>6</v>
      </c>
      <c r="K34" s="4">
        <f>$B$5+'Q1 and Q2 Estimates and Probs'!$C$5*'raw data'!D34+'Q1 and Q2 Estimates and Probs'!$D$5*'raw data'!E34+'Q1 and Q2 Estimates and Probs'!$E$5*'raw data'!F34+'Q1 and Q2 Estimates and Probs'!$F$5*'raw data'!G34+'Q1 and Q2 Estimates and Probs'!$G$5*'raw data'!H34</f>
        <v>9.5603156594481264E-2</v>
      </c>
      <c r="L34" s="4">
        <v>0</v>
      </c>
      <c r="M34" s="4">
        <f t="shared" si="0"/>
        <v>1.1003223216832525</v>
      </c>
      <c r="N34" s="4">
        <f t="shared" si="1"/>
        <v>1</v>
      </c>
      <c r="O34" s="4">
        <f t="shared" si="2"/>
        <v>0.52388260141016152</v>
      </c>
      <c r="P34" s="4">
        <f t="shared" si="3"/>
        <v>0.47611739858983837</v>
      </c>
      <c r="Q34" s="4">
        <f>'Q1 and Q2 Estimates and Probs'!O34^'raw data'!C34*'Q1 and Q2 Estimates and Probs'!P34^(1-'raw data'!C34)</f>
        <v>0.52388260141016152</v>
      </c>
      <c r="R34" s="4">
        <f t="shared" si="4"/>
        <v>-0.64648766287288062</v>
      </c>
      <c r="S34" s="4">
        <f t="shared" si="5"/>
        <v>-452.46257817255304</v>
      </c>
    </row>
    <row r="35" spans="9:19" x14ac:dyDescent="0.2">
      <c r="I35" s="4">
        <v>4</v>
      </c>
      <c r="J35" s="4">
        <v>7</v>
      </c>
      <c r="K35" s="4">
        <f>$B$5+'Q1 and Q2 Estimates and Probs'!$C$5*'raw data'!D35+'Q1 and Q2 Estimates and Probs'!$D$5*'raw data'!E35+'Q1 and Q2 Estimates and Probs'!$E$5*'raw data'!F35+'Q1 and Q2 Estimates and Probs'!$F$5*'raw data'!G35+'Q1 and Q2 Estimates and Probs'!$G$5*'raw data'!H35</f>
        <v>-0.87670160802734676</v>
      </c>
      <c r="L35" s="4">
        <v>0</v>
      </c>
      <c r="M35" s="4">
        <f t="shared" si="0"/>
        <v>0.41615328708307375</v>
      </c>
      <c r="N35" s="4">
        <f t="shared" si="1"/>
        <v>1</v>
      </c>
      <c r="O35" s="4">
        <f t="shared" si="2"/>
        <v>0.29386175273458343</v>
      </c>
      <c r="P35" s="4">
        <f t="shared" si="3"/>
        <v>0.70613824726541663</v>
      </c>
      <c r="Q35" s="4">
        <f>'Q1 and Q2 Estimates and Probs'!O35^'raw data'!C35*'Q1 and Q2 Estimates and Probs'!P35^(1-'raw data'!C35)</f>
        <v>0.70613824726541663</v>
      </c>
      <c r="R35" s="4">
        <f t="shared" si="4"/>
        <v>-0.34794424300227228</v>
      </c>
      <c r="S35" s="4">
        <f t="shared" si="5"/>
        <v>-451.81609050968018</v>
      </c>
    </row>
    <row r="36" spans="9:19" x14ac:dyDescent="0.2">
      <c r="I36" s="4">
        <v>4</v>
      </c>
      <c r="J36" s="4">
        <v>8</v>
      </c>
      <c r="K36" s="4">
        <f>$B$5+'Q1 and Q2 Estimates and Probs'!$C$5*'raw data'!D36+'Q1 and Q2 Estimates and Probs'!$D$5*'raw data'!E36+'Q1 and Q2 Estimates and Probs'!$E$5*'raw data'!F36+'Q1 and Q2 Estimates and Probs'!$F$5*'raw data'!G36+'Q1 and Q2 Estimates and Probs'!$G$5*'raw data'!H36</f>
        <v>-2.4236192458313122</v>
      </c>
      <c r="L36" s="4">
        <v>0</v>
      </c>
      <c r="M36" s="4">
        <f t="shared" si="0"/>
        <v>8.8600369953597741E-2</v>
      </c>
      <c r="N36" s="4">
        <f t="shared" si="1"/>
        <v>1</v>
      </c>
      <c r="O36" s="4">
        <f t="shared" si="2"/>
        <v>8.1389252106697688E-2</v>
      </c>
      <c r="P36" s="4">
        <f t="shared" si="3"/>
        <v>0.91861074789330233</v>
      </c>
      <c r="Q36" s="4">
        <f>'Q1 and Q2 Estimates and Probs'!O36^'raw data'!C36*'Q1 and Q2 Estimates and Probs'!P36^(1-'raw data'!C36)</f>
        <v>8.1389252106697688E-2</v>
      </c>
      <c r="R36" s="4">
        <f t="shared" si="4"/>
        <v>-2.5085120526926836</v>
      </c>
      <c r="S36" s="4">
        <f t="shared" si="5"/>
        <v>-451.46814626667788</v>
      </c>
    </row>
    <row r="37" spans="9:19" x14ac:dyDescent="0.2">
      <c r="I37" s="4">
        <v>4</v>
      </c>
      <c r="J37" s="4">
        <v>9</v>
      </c>
      <c r="K37" s="4">
        <f>$B$5+'Q1 and Q2 Estimates and Probs'!$C$5*'raw data'!D37+'Q1 and Q2 Estimates and Probs'!$D$5*'raw data'!E37+'Q1 and Q2 Estimates and Probs'!$E$5*'raw data'!F37+'Q1 and Q2 Estimates and Probs'!$F$5*'raw data'!G37+'Q1 and Q2 Estimates and Probs'!$G$5*'raw data'!H37</f>
        <v>-1.6242409937747511</v>
      </c>
      <c r="L37" s="4">
        <v>0</v>
      </c>
      <c r="M37" s="4">
        <f t="shared" si="0"/>
        <v>0.19706118912531889</v>
      </c>
      <c r="N37" s="4">
        <f t="shared" si="1"/>
        <v>1</v>
      </c>
      <c r="O37" s="4">
        <f t="shared" si="2"/>
        <v>0.16462081547335905</v>
      </c>
      <c r="P37" s="4">
        <f t="shared" si="3"/>
        <v>0.83537918452664095</v>
      </c>
      <c r="Q37" s="4">
        <f>'Q1 and Q2 Estimates and Probs'!O37^'raw data'!C37*'Q1 and Q2 Estimates and Probs'!P37^(1-'raw data'!C37)</f>
        <v>0.83537918452664095</v>
      </c>
      <c r="R37" s="4">
        <f t="shared" si="4"/>
        <v>-0.17986954400392036</v>
      </c>
      <c r="S37" s="4">
        <f t="shared" si="5"/>
        <v>-448.95963421398523</v>
      </c>
    </row>
    <row r="38" spans="9:19" x14ac:dyDescent="0.2">
      <c r="I38" s="4">
        <v>5</v>
      </c>
      <c r="J38" s="4">
        <v>1</v>
      </c>
      <c r="K38" s="4">
        <f>$B$5+'Q1 and Q2 Estimates and Probs'!$C$5*'raw data'!D38+'Q1 and Q2 Estimates and Probs'!$D$5*'raw data'!E38+'Q1 and Q2 Estimates and Probs'!$E$5*'raw data'!F38+'Q1 and Q2 Estimates and Probs'!$F$5*'raw data'!G38+'Q1 and Q2 Estimates and Probs'!$G$5*'raw data'!H38</f>
        <v>-1.7581544431719629</v>
      </c>
      <c r="L38" s="4">
        <v>0</v>
      </c>
      <c r="M38" s="4">
        <f t="shared" si="0"/>
        <v>0.17236267557582538</v>
      </c>
      <c r="N38" s="4">
        <f t="shared" si="1"/>
        <v>1</v>
      </c>
      <c r="O38" s="4">
        <f t="shared" si="2"/>
        <v>0.14702163346437705</v>
      </c>
      <c r="P38" s="4">
        <f t="shared" si="3"/>
        <v>0.85297836653562298</v>
      </c>
      <c r="Q38" s="4">
        <f>'Q1 and Q2 Estimates and Probs'!O38^'raw data'!C38*'Q1 and Q2 Estimates and Probs'!P38^(1-'raw data'!C38)</f>
        <v>0.85297836653562298</v>
      </c>
      <c r="R38" s="4">
        <f t="shared" si="4"/>
        <v>-0.15902109343502011</v>
      </c>
      <c r="S38" s="4">
        <f t="shared" si="5"/>
        <v>-448.77976466998132</v>
      </c>
    </row>
    <row r="39" spans="9:19" x14ac:dyDescent="0.2">
      <c r="I39" s="4">
        <v>5</v>
      </c>
      <c r="J39" s="4">
        <v>2</v>
      </c>
      <c r="K39" s="4">
        <f>$B$5+'Q1 and Q2 Estimates and Probs'!$C$5*'raw data'!D39+'Q1 and Q2 Estimates and Probs'!$D$5*'raw data'!E39+'Q1 and Q2 Estimates and Probs'!$E$5*'raw data'!F39+'Q1 and Q2 Estimates and Probs'!$F$5*'raw data'!G39+'Q1 and Q2 Estimates and Probs'!$G$5*'raw data'!H39</f>
        <v>-2.2897057964341005</v>
      </c>
      <c r="L39" s="4">
        <v>0</v>
      </c>
      <c r="M39" s="4">
        <f t="shared" si="0"/>
        <v>0.10129625919109334</v>
      </c>
      <c r="N39" s="4">
        <f t="shared" si="1"/>
        <v>1</v>
      </c>
      <c r="O39" s="4">
        <f t="shared" si="2"/>
        <v>9.1979118557522263E-2</v>
      </c>
      <c r="P39" s="4">
        <f t="shared" si="3"/>
        <v>0.90802088144247772</v>
      </c>
      <c r="Q39" s="4">
        <f>'Q1 and Q2 Estimates and Probs'!O39^'raw data'!C39*'Q1 and Q2 Estimates and Probs'!P39^(1-'raw data'!C39)</f>
        <v>0.90802088144247772</v>
      </c>
      <c r="R39" s="4">
        <f t="shared" si="4"/>
        <v>-9.6487903461929411E-2</v>
      </c>
      <c r="S39" s="4">
        <f t="shared" si="5"/>
        <v>-448.62074357654632</v>
      </c>
    </row>
    <row r="40" spans="9:19" x14ac:dyDescent="0.2">
      <c r="I40" s="4">
        <v>5</v>
      </c>
      <c r="J40" s="4">
        <v>3</v>
      </c>
      <c r="K40" s="4">
        <f>$B$5+'Q1 and Q2 Estimates and Probs'!$C$5*'raw data'!D40+'Q1 and Q2 Estimates and Probs'!$D$5*'raw data'!E40+'Q1 and Q2 Estimates and Probs'!$E$5*'raw data'!F40+'Q1 and Q2 Estimates and Probs'!$F$5*'raw data'!G40+'Q1 and Q2 Estimates and Probs'!$G$5*'raw data'!H40</f>
        <v>-0.62385742518310372</v>
      </c>
      <c r="L40" s="4">
        <v>0</v>
      </c>
      <c r="M40" s="4">
        <f t="shared" si="0"/>
        <v>0.53587335426657523</v>
      </c>
      <c r="N40" s="4">
        <f t="shared" si="1"/>
        <v>1</v>
      </c>
      <c r="O40" s="4">
        <f t="shared" si="2"/>
        <v>0.34890464944778637</v>
      </c>
      <c r="P40" s="4">
        <f t="shared" si="3"/>
        <v>0.65109535055221368</v>
      </c>
      <c r="Q40" s="4">
        <f>'Q1 and Q2 Estimates and Probs'!O40^'raw data'!C40*'Q1 and Q2 Estimates and Probs'!P40^(1-'raw data'!C40)</f>
        <v>0.34890464944778637</v>
      </c>
      <c r="R40" s="4">
        <f t="shared" si="4"/>
        <v>-1.0529566048598948</v>
      </c>
      <c r="S40" s="4">
        <f t="shared" si="5"/>
        <v>-448.52425567308438</v>
      </c>
    </row>
    <row r="41" spans="9:19" x14ac:dyDescent="0.2">
      <c r="I41" s="4">
        <v>5</v>
      </c>
      <c r="J41" s="4">
        <v>4</v>
      </c>
      <c r="K41" s="4">
        <f>$B$5+'Q1 and Q2 Estimates and Probs'!$C$5*'raw data'!D41+'Q1 and Q2 Estimates and Probs'!$D$5*'raw data'!E41+'Q1 and Q2 Estimates and Probs'!$E$5*'raw data'!F41+'Q1 and Q2 Estimates and Probs'!$F$5*'raw data'!G41+'Q1 and Q2 Estimates and Probs'!$G$5*'raw data'!H41</f>
        <v>0.12368196056430114</v>
      </c>
      <c r="L41" s="4">
        <v>0</v>
      </c>
      <c r="M41" s="4">
        <f t="shared" si="0"/>
        <v>1.1316559025554749</v>
      </c>
      <c r="N41" s="4">
        <f t="shared" si="1"/>
        <v>1</v>
      </c>
      <c r="O41" s="4">
        <f t="shared" si="2"/>
        <v>0.53088113386350089</v>
      </c>
      <c r="P41" s="4">
        <f t="shared" si="3"/>
        <v>0.46911886613649906</v>
      </c>
      <c r="Q41" s="4">
        <f>'Q1 and Q2 Estimates and Probs'!O41^'raw data'!C41*'Q1 and Q2 Estimates and Probs'!P41^(1-'raw data'!C41)</f>
        <v>0.53088113386350089</v>
      </c>
      <c r="R41" s="4">
        <f t="shared" si="4"/>
        <v>-0.6332171361635075</v>
      </c>
      <c r="S41" s="4">
        <f t="shared" si="5"/>
        <v>-447.47129906822448</v>
      </c>
    </row>
    <row r="42" spans="9:19" x14ac:dyDescent="0.2">
      <c r="I42" s="4">
        <v>5</v>
      </c>
      <c r="J42" s="4">
        <v>5</v>
      </c>
      <c r="K42" s="4">
        <f>$B$5+'Q1 and Q2 Estimates and Probs'!$C$5*'raw data'!D42+'Q1 and Q2 Estimates and Probs'!$D$5*'raw data'!E42+'Q1 and Q2 Estimates and Probs'!$E$5*'raw data'!F42+'Q1 and Q2 Estimates and Probs'!$F$5*'raw data'!G42+'Q1 and Q2 Estimates and Probs'!$G$5*'raw data'!H42</f>
        <v>-2.3955404418614927</v>
      </c>
      <c r="L42" s="4">
        <v>0</v>
      </c>
      <c r="M42" s="4">
        <f t="shared" si="0"/>
        <v>9.1123418702625122E-2</v>
      </c>
      <c r="N42" s="4">
        <f t="shared" si="1"/>
        <v>1</v>
      </c>
      <c r="O42" s="4">
        <f t="shared" si="2"/>
        <v>8.3513392839623321E-2</v>
      </c>
      <c r="P42" s="4">
        <f t="shared" si="3"/>
        <v>0.91648660716037678</v>
      </c>
      <c r="Q42" s="4">
        <f>'Q1 and Q2 Estimates and Probs'!O42^'raw data'!C42*'Q1 and Q2 Estimates and Probs'!P42^(1-'raw data'!C42)</f>
        <v>0.91648660716037678</v>
      </c>
      <c r="R42" s="4">
        <f t="shared" si="4"/>
        <v>-8.720782483656081E-2</v>
      </c>
      <c r="S42" s="4">
        <f t="shared" si="5"/>
        <v>-446.83808193206102</v>
      </c>
    </row>
    <row r="43" spans="9:19" x14ac:dyDescent="0.2">
      <c r="I43" s="4">
        <v>5</v>
      </c>
      <c r="J43" s="4">
        <v>6</v>
      </c>
      <c r="K43" s="4">
        <f>$B$5+'Q1 and Q2 Estimates and Probs'!$C$5*'raw data'!D43+'Q1 and Q2 Estimates and Probs'!$D$5*'raw data'!E43+'Q1 and Q2 Estimates and Probs'!$E$5*'raw data'!F43+'Q1 and Q2 Estimates and Probs'!$F$5*'raw data'!G43+'Q1 and Q2 Estimates and Probs'!$G$5*'raw data'!H43</f>
        <v>9.5603156594481264E-2</v>
      </c>
      <c r="L43" s="4">
        <v>0</v>
      </c>
      <c r="M43" s="4">
        <f t="shared" si="0"/>
        <v>1.1003223216832525</v>
      </c>
      <c r="N43" s="4">
        <f t="shared" si="1"/>
        <v>1</v>
      </c>
      <c r="O43" s="4">
        <f t="shared" si="2"/>
        <v>0.52388260141016152</v>
      </c>
      <c r="P43" s="4">
        <f t="shared" si="3"/>
        <v>0.47611739858983837</v>
      </c>
      <c r="Q43" s="4">
        <f>'Q1 and Q2 Estimates and Probs'!O43^'raw data'!C43*'Q1 and Q2 Estimates and Probs'!P43^(1-'raw data'!C43)</f>
        <v>0.52388260141016152</v>
      </c>
      <c r="R43" s="4">
        <f t="shared" si="4"/>
        <v>-0.64648766287288062</v>
      </c>
      <c r="S43" s="4">
        <f t="shared" si="5"/>
        <v>-446.75087410722443</v>
      </c>
    </row>
    <row r="44" spans="9:19" x14ac:dyDescent="0.2">
      <c r="I44" s="4">
        <v>5</v>
      </c>
      <c r="J44" s="4">
        <v>7</v>
      </c>
      <c r="K44" s="4">
        <f>$B$5+'Q1 and Q2 Estimates and Probs'!$C$5*'raw data'!D44+'Q1 and Q2 Estimates and Probs'!$D$5*'raw data'!E44+'Q1 and Q2 Estimates and Probs'!$E$5*'raw data'!F44+'Q1 and Q2 Estimates and Probs'!$F$5*'raw data'!G44+'Q1 and Q2 Estimates and Probs'!$G$5*'raw data'!H44</f>
        <v>-0.87670160802734676</v>
      </c>
      <c r="L44" s="4">
        <v>0</v>
      </c>
      <c r="M44" s="4">
        <f t="shared" si="0"/>
        <v>0.41615328708307375</v>
      </c>
      <c r="N44" s="4">
        <f t="shared" si="1"/>
        <v>1</v>
      </c>
      <c r="O44" s="4">
        <f t="shared" si="2"/>
        <v>0.29386175273458343</v>
      </c>
      <c r="P44" s="4">
        <f t="shared" si="3"/>
        <v>0.70613824726541663</v>
      </c>
      <c r="Q44" s="4">
        <f>'Q1 and Q2 Estimates and Probs'!O44^'raw data'!C44*'Q1 and Q2 Estimates and Probs'!P44^(1-'raw data'!C44)</f>
        <v>0.70613824726541663</v>
      </c>
      <c r="R44" s="4">
        <f t="shared" si="4"/>
        <v>-0.34794424300227228</v>
      </c>
      <c r="S44" s="4">
        <f t="shared" si="5"/>
        <v>-446.10438644435158</v>
      </c>
    </row>
    <row r="45" spans="9:19" x14ac:dyDescent="0.2">
      <c r="I45" s="4">
        <v>5</v>
      </c>
      <c r="J45" s="4">
        <v>8</v>
      </c>
      <c r="K45" s="4">
        <f>$B$5+'Q1 and Q2 Estimates and Probs'!$C$5*'raw data'!D45+'Q1 and Q2 Estimates and Probs'!$D$5*'raw data'!E45+'Q1 and Q2 Estimates and Probs'!$E$5*'raw data'!F45+'Q1 and Q2 Estimates and Probs'!$F$5*'raw data'!G45+'Q1 and Q2 Estimates and Probs'!$G$5*'raw data'!H45</f>
        <v>-2.4236192458313122</v>
      </c>
      <c r="L45" s="4">
        <v>0</v>
      </c>
      <c r="M45" s="4">
        <f t="shared" si="0"/>
        <v>8.8600369953597741E-2</v>
      </c>
      <c r="N45" s="4">
        <f t="shared" si="1"/>
        <v>1</v>
      </c>
      <c r="O45" s="4">
        <f t="shared" si="2"/>
        <v>8.1389252106697688E-2</v>
      </c>
      <c r="P45" s="4">
        <f t="shared" si="3"/>
        <v>0.91861074789330233</v>
      </c>
      <c r="Q45" s="4">
        <f>'Q1 and Q2 Estimates and Probs'!O45^'raw data'!C45*'Q1 and Q2 Estimates and Probs'!P45^(1-'raw data'!C45)</f>
        <v>0.91861074789330233</v>
      </c>
      <c r="R45" s="4">
        <f t="shared" si="4"/>
        <v>-8.4892806861371434E-2</v>
      </c>
      <c r="S45" s="4">
        <f t="shared" si="5"/>
        <v>-445.75644220134927</v>
      </c>
    </row>
    <row r="46" spans="9:19" x14ac:dyDescent="0.2">
      <c r="I46" s="4">
        <v>5</v>
      </c>
      <c r="J46" s="4">
        <v>9</v>
      </c>
      <c r="K46" s="4">
        <f>$B$5+'Q1 and Q2 Estimates and Probs'!$C$5*'raw data'!D46+'Q1 and Q2 Estimates and Probs'!$D$5*'raw data'!E46+'Q1 and Q2 Estimates and Probs'!$E$5*'raw data'!F46+'Q1 and Q2 Estimates and Probs'!$F$5*'raw data'!G46+'Q1 and Q2 Estimates and Probs'!$G$5*'raw data'!H46</f>
        <v>-1.6242409937747511</v>
      </c>
      <c r="L46" s="4">
        <v>0</v>
      </c>
      <c r="M46" s="4">
        <f t="shared" si="0"/>
        <v>0.19706118912531889</v>
      </c>
      <c r="N46" s="4">
        <f t="shared" si="1"/>
        <v>1</v>
      </c>
      <c r="O46" s="4">
        <f t="shared" si="2"/>
        <v>0.16462081547335905</v>
      </c>
      <c r="P46" s="4">
        <f t="shared" si="3"/>
        <v>0.83537918452664095</v>
      </c>
      <c r="Q46" s="4">
        <f>'Q1 and Q2 Estimates and Probs'!O46^'raw data'!C46*'Q1 and Q2 Estimates and Probs'!P46^(1-'raw data'!C46)</f>
        <v>0.83537918452664095</v>
      </c>
      <c r="R46" s="4">
        <f t="shared" si="4"/>
        <v>-0.17986954400392036</v>
      </c>
      <c r="S46" s="4">
        <f t="shared" si="5"/>
        <v>-445.6715493944879</v>
      </c>
    </row>
    <row r="47" spans="9:19" x14ac:dyDescent="0.2">
      <c r="I47" s="4">
        <v>6</v>
      </c>
      <c r="J47" s="4">
        <v>1</v>
      </c>
      <c r="K47" s="4">
        <f>$B$5+'Q1 and Q2 Estimates and Probs'!$C$5*'raw data'!D47+'Q1 and Q2 Estimates and Probs'!$D$5*'raw data'!E47+'Q1 and Q2 Estimates and Probs'!$E$5*'raw data'!F47+'Q1 and Q2 Estimates and Probs'!$F$5*'raw data'!G47+'Q1 and Q2 Estimates and Probs'!$G$5*'raw data'!H47</f>
        <v>-1.7581544431719629</v>
      </c>
      <c r="L47" s="4">
        <v>0</v>
      </c>
      <c r="M47" s="4">
        <f t="shared" si="0"/>
        <v>0.17236267557582538</v>
      </c>
      <c r="N47" s="4">
        <f t="shared" si="1"/>
        <v>1</v>
      </c>
      <c r="O47" s="4">
        <f t="shared" si="2"/>
        <v>0.14702163346437705</v>
      </c>
      <c r="P47" s="4">
        <f t="shared" si="3"/>
        <v>0.85297836653562298</v>
      </c>
      <c r="Q47" s="4">
        <f>'Q1 and Q2 Estimates and Probs'!O47^'raw data'!C47*'Q1 and Q2 Estimates and Probs'!P47^(1-'raw data'!C47)</f>
        <v>0.85297836653562298</v>
      </c>
      <c r="R47" s="4">
        <f t="shared" si="4"/>
        <v>-0.15902109343502011</v>
      </c>
      <c r="S47" s="4">
        <f t="shared" si="5"/>
        <v>-445.49167985048399</v>
      </c>
    </row>
    <row r="48" spans="9:19" x14ac:dyDescent="0.2">
      <c r="I48" s="4">
        <v>6</v>
      </c>
      <c r="J48" s="4">
        <v>2</v>
      </c>
      <c r="K48" s="4">
        <f>$B$5+'Q1 and Q2 Estimates and Probs'!$C$5*'raw data'!D48+'Q1 and Q2 Estimates and Probs'!$D$5*'raw data'!E48+'Q1 and Q2 Estimates and Probs'!$E$5*'raw data'!F48+'Q1 and Q2 Estimates and Probs'!$F$5*'raw data'!G48+'Q1 and Q2 Estimates and Probs'!$G$5*'raw data'!H48</f>
        <v>-2.2897057964341005</v>
      </c>
      <c r="L48" s="4">
        <v>0</v>
      </c>
      <c r="M48" s="4">
        <f t="shared" si="0"/>
        <v>0.10129625919109334</v>
      </c>
      <c r="N48" s="4">
        <f t="shared" si="1"/>
        <v>1</v>
      </c>
      <c r="O48" s="4">
        <f t="shared" si="2"/>
        <v>9.1979118557522263E-2</v>
      </c>
      <c r="P48" s="4">
        <f t="shared" si="3"/>
        <v>0.90802088144247772</v>
      </c>
      <c r="Q48" s="4">
        <f>'Q1 and Q2 Estimates and Probs'!O48^'raw data'!C48*'Q1 and Q2 Estimates and Probs'!P48^(1-'raw data'!C48)</f>
        <v>0.90802088144247772</v>
      </c>
      <c r="R48" s="4">
        <f t="shared" si="4"/>
        <v>-9.6487903461929411E-2</v>
      </c>
      <c r="S48" s="4">
        <f t="shared" si="5"/>
        <v>-445.33265875704893</v>
      </c>
    </row>
    <row r="49" spans="9:19" x14ac:dyDescent="0.2">
      <c r="I49" s="4">
        <v>6</v>
      </c>
      <c r="J49" s="4">
        <v>3</v>
      </c>
      <c r="K49" s="4">
        <f>$B$5+'Q1 and Q2 Estimates and Probs'!$C$5*'raw data'!D49+'Q1 and Q2 Estimates and Probs'!$D$5*'raw data'!E49+'Q1 and Q2 Estimates and Probs'!$E$5*'raw data'!F49+'Q1 and Q2 Estimates and Probs'!$F$5*'raw data'!G49+'Q1 and Q2 Estimates and Probs'!$G$5*'raw data'!H49</f>
        <v>-0.62385742518310372</v>
      </c>
      <c r="L49" s="4">
        <v>0</v>
      </c>
      <c r="M49" s="4">
        <f t="shared" si="0"/>
        <v>0.53587335426657523</v>
      </c>
      <c r="N49" s="4">
        <f t="shared" si="1"/>
        <v>1</v>
      </c>
      <c r="O49" s="4">
        <f t="shared" si="2"/>
        <v>0.34890464944778637</v>
      </c>
      <c r="P49" s="4">
        <f t="shared" si="3"/>
        <v>0.65109535055221368</v>
      </c>
      <c r="Q49" s="4">
        <f>'Q1 and Q2 Estimates and Probs'!O49^'raw data'!C49*'Q1 and Q2 Estimates and Probs'!P49^(1-'raw data'!C49)</f>
        <v>0.34890464944778637</v>
      </c>
      <c r="R49" s="4">
        <f t="shared" si="4"/>
        <v>-1.0529566048598948</v>
      </c>
      <c r="S49" s="4">
        <f t="shared" si="5"/>
        <v>-445.236170853587</v>
      </c>
    </row>
    <row r="50" spans="9:19" x14ac:dyDescent="0.2">
      <c r="I50" s="4">
        <v>6</v>
      </c>
      <c r="J50" s="4">
        <v>4</v>
      </c>
      <c r="K50" s="4">
        <f>$B$5+'Q1 and Q2 Estimates and Probs'!$C$5*'raw data'!D50+'Q1 and Q2 Estimates and Probs'!$D$5*'raw data'!E50+'Q1 and Q2 Estimates and Probs'!$E$5*'raw data'!F50+'Q1 and Q2 Estimates and Probs'!$F$5*'raw data'!G50+'Q1 and Q2 Estimates and Probs'!$G$5*'raw data'!H50</f>
        <v>0.12368196056430114</v>
      </c>
      <c r="L50" s="4">
        <v>0</v>
      </c>
      <c r="M50" s="4">
        <f t="shared" si="0"/>
        <v>1.1316559025554749</v>
      </c>
      <c r="N50" s="4">
        <f t="shared" si="1"/>
        <v>1</v>
      </c>
      <c r="O50" s="4">
        <f t="shared" si="2"/>
        <v>0.53088113386350089</v>
      </c>
      <c r="P50" s="4">
        <f t="shared" si="3"/>
        <v>0.46911886613649906</v>
      </c>
      <c r="Q50" s="4">
        <f>'Q1 and Q2 Estimates and Probs'!O50^'raw data'!C50*'Q1 and Q2 Estimates and Probs'!P50^(1-'raw data'!C50)</f>
        <v>0.53088113386350089</v>
      </c>
      <c r="R50" s="4">
        <f t="shared" si="4"/>
        <v>-0.6332171361635075</v>
      </c>
      <c r="S50" s="4">
        <f t="shared" si="5"/>
        <v>-444.1832142487271</v>
      </c>
    </row>
    <row r="51" spans="9:19" x14ac:dyDescent="0.2">
      <c r="I51" s="4">
        <v>6</v>
      </c>
      <c r="J51" s="4">
        <v>5</v>
      </c>
      <c r="K51" s="4">
        <f>$B$5+'Q1 and Q2 Estimates and Probs'!$C$5*'raw data'!D51+'Q1 and Q2 Estimates and Probs'!$D$5*'raw data'!E51+'Q1 and Q2 Estimates and Probs'!$E$5*'raw data'!F51+'Q1 and Q2 Estimates and Probs'!$F$5*'raw data'!G51+'Q1 and Q2 Estimates and Probs'!$G$5*'raw data'!H51</f>
        <v>-2.3955404418614927</v>
      </c>
      <c r="L51" s="4">
        <v>0</v>
      </c>
      <c r="M51" s="4">
        <f t="shared" si="0"/>
        <v>9.1123418702625122E-2</v>
      </c>
      <c r="N51" s="4">
        <f t="shared" si="1"/>
        <v>1</v>
      </c>
      <c r="O51" s="4">
        <f t="shared" si="2"/>
        <v>8.3513392839623321E-2</v>
      </c>
      <c r="P51" s="4">
        <f t="shared" si="3"/>
        <v>0.91648660716037678</v>
      </c>
      <c r="Q51" s="4">
        <f>'Q1 and Q2 Estimates and Probs'!O51^'raw data'!C51*'Q1 and Q2 Estimates and Probs'!P51^(1-'raw data'!C51)</f>
        <v>0.91648660716037678</v>
      </c>
      <c r="R51" s="4">
        <f t="shared" si="4"/>
        <v>-8.720782483656081E-2</v>
      </c>
      <c r="S51" s="4">
        <f t="shared" si="5"/>
        <v>-443.54999711256363</v>
      </c>
    </row>
    <row r="52" spans="9:19" x14ac:dyDescent="0.2">
      <c r="I52" s="4">
        <v>6</v>
      </c>
      <c r="J52" s="4">
        <v>6</v>
      </c>
      <c r="K52" s="4">
        <f>$B$5+'Q1 and Q2 Estimates and Probs'!$C$5*'raw data'!D52+'Q1 and Q2 Estimates and Probs'!$D$5*'raw data'!E52+'Q1 and Q2 Estimates and Probs'!$E$5*'raw data'!F52+'Q1 and Q2 Estimates and Probs'!$F$5*'raw data'!G52+'Q1 and Q2 Estimates and Probs'!$G$5*'raw data'!H52</f>
        <v>9.5603156594481264E-2</v>
      </c>
      <c r="L52" s="4">
        <v>0</v>
      </c>
      <c r="M52" s="4">
        <f t="shared" si="0"/>
        <v>1.1003223216832525</v>
      </c>
      <c r="N52" s="4">
        <f t="shared" si="1"/>
        <v>1</v>
      </c>
      <c r="O52" s="4">
        <f t="shared" si="2"/>
        <v>0.52388260141016152</v>
      </c>
      <c r="P52" s="4">
        <f t="shared" si="3"/>
        <v>0.47611739858983837</v>
      </c>
      <c r="Q52" s="4">
        <f>'Q1 and Q2 Estimates and Probs'!O52^'raw data'!C52*'Q1 and Q2 Estimates and Probs'!P52^(1-'raw data'!C52)</f>
        <v>0.47611739858983837</v>
      </c>
      <c r="R52" s="4">
        <f t="shared" si="4"/>
        <v>-0.74209081946736188</v>
      </c>
      <c r="S52" s="4">
        <f t="shared" si="5"/>
        <v>-443.46278928772705</v>
      </c>
    </row>
    <row r="53" spans="9:19" x14ac:dyDescent="0.2">
      <c r="I53" s="4">
        <v>6</v>
      </c>
      <c r="J53" s="4">
        <v>7</v>
      </c>
      <c r="K53" s="4">
        <f>$B$5+'Q1 and Q2 Estimates and Probs'!$C$5*'raw data'!D53+'Q1 and Q2 Estimates and Probs'!$D$5*'raw data'!E53+'Q1 and Q2 Estimates and Probs'!$E$5*'raw data'!F53+'Q1 and Q2 Estimates and Probs'!$F$5*'raw data'!G53+'Q1 and Q2 Estimates and Probs'!$G$5*'raw data'!H53</f>
        <v>-0.87670160802734676</v>
      </c>
      <c r="L53" s="4">
        <v>0</v>
      </c>
      <c r="M53" s="4">
        <f t="shared" si="0"/>
        <v>0.41615328708307375</v>
      </c>
      <c r="N53" s="4">
        <f t="shared" si="1"/>
        <v>1</v>
      </c>
      <c r="O53" s="4">
        <f t="shared" si="2"/>
        <v>0.29386175273458343</v>
      </c>
      <c r="P53" s="4">
        <f t="shared" si="3"/>
        <v>0.70613824726541663</v>
      </c>
      <c r="Q53" s="4">
        <f>'Q1 and Q2 Estimates and Probs'!O53^'raw data'!C53*'Q1 and Q2 Estimates and Probs'!P53^(1-'raw data'!C53)</f>
        <v>0.70613824726541663</v>
      </c>
      <c r="R53" s="4">
        <f t="shared" si="4"/>
        <v>-0.34794424300227228</v>
      </c>
      <c r="S53" s="4">
        <f t="shared" si="5"/>
        <v>-442.72069846825968</v>
      </c>
    </row>
    <row r="54" spans="9:19" x14ac:dyDescent="0.2">
      <c r="I54" s="4">
        <v>6</v>
      </c>
      <c r="J54" s="4">
        <v>8</v>
      </c>
      <c r="K54" s="4">
        <f>$B$5+'Q1 and Q2 Estimates and Probs'!$C$5*'raw data'!D54+'Q1 and Q2 Estimates and Probs'!$D$5*'raw data'!E54+'Q1 and Q2 Estimates and Probs'!$E$5*'raw data'!F54+'Q1 and Q2 Estimates and Probs'!$F$5*'raw data'!G54+'Q1 and Q2 Estimates and Probs'!$G$5*'raw data'!H54</f>
        <v>-2.4236192458313122</v>
      </c>
      <c r="L54" s="4">
        <v>0</v>
      </c>
      <c r="M54" s="4">
        <f t="shared" si="0"/>
        <v>8.8600369953597741E-2</v>
      </c>
      <c r="N54" s="4">
        <f t="shared" si="1"/>
        <v>1</v>
      </c>
      <c r="O54" s="4">
        <f t="shared" si="2"/>
        <v>8.1389252106697688E-2</v>
      </c>
      <c r="P54" s="4">
        <f t="shared" si="3"/>
        <v>0.91861074789330233</v>
      </c>
      <c r="Q54" s="4">
        <f>'Q1 and Q2 Estimates and Probs'!O54^'raw data'!C54*'Q1 and Q2 Estimates and Probs'!P54^(1-'raw data'!C54)</f>
        <v>0.91861074789330233</v>
      </c>
      <c r="R54" s="4">
        <f t="shared" si="4"/>
        <v>-8.4892806861371434E-2</v>
      </c>
      <c r="S54" s="4">
        <f t="shared" si="5"/>
        <v>-442.37275422525744</v>
      </c>
    </row>
    <row r="55" spans="9:19" x14ac:dyDescent="0.2">
      <c r="I55" s="4">
        <v>6</v>
      </c>
      <c r="J55" s="4">
        <v>9</v>
      </c>
      <c r="K55" s="4">
        <f>$B$5+'Q1 and Q2 Estimates and Probs'!$C$5*'raw data'!D55+'Q1 and Q2 Estimates and Probs'!$D$5*'raw data'!E55+'Q1 and Q2 Estimates and Probs'!$E$5*'raw data'!F55+'Q1 and Q2 Estimates and Probs'!$F$5*'raw data'!G55+'Q1 and Q2 Estimates and Probs'!$G$5*'raw data'!H55</f>
        <v>-1.6242409937747511</v>
      </c>
      <c r="L55" s="4">
        <v>0</v>
      </c>
      <c r="M55" s="4">
        <f t="shared" si="0"/>
        <v>0.19706118912531889</v>
      </c>
      <c r="N55" s="4">
        <f t="shared" si="1"/>
        <v>1</v>
      </c>
      <c r="O55" s="4">
        <f t="shared" si="2"/>
        <v>0.16462081547335905</v>
      </c>
      <c r="P55" s="4">
        <f t="shared" si="3"/>
        <v>0.83537918452664095</v>
      </c>
      <c r="Q55" s="4">
        <f>'Q1 and Q2 Estimates and Probs'!O55^'raw data'!C55*'Q1 and Q2 Estimates and Probs'!P55^(1-'raw data'!C55)</f>
        <v>0.83537918452664095</v>
      </c>
      <c r="R55" s="4">
        <f t="shared" si="4"/>
        <v>-0.17986954400392036</v>
      </c>
      <c r="S55" s="4">
        <f t="shared" si="5"/>
        <v>-442.28786141839606</v>
      </c>
    </row>
    <row r="56" spans="9:19" x14ac:dyDescent="0.2">
      <c r="I56" s="4">
        <v>7</v>
      </c>
      <c r="J56" s="4">
        <v>1</v>
      </c>
      <c r="K56" s="4">
        <f>$B$5+'Q1 and Q2 Estimates and Probs'!$C$5*'raw data'!D56+'Q1 and Q2 Estimates and Probs'!$D$5*'raw data'!E56+'Q1 and Q2 Estimates and Probs'!$E$5*'raw data'!F56+'Q1 and Q2 Estimates and Probs'!$F$5*'raw data'!G56+'Q1 and Q2 Estimates and Probs'!$G$5*'raw data'!H56</f>
        <v>-1.7581544431719629</v>
      </c>
      <c r="L56" s="4">
        <v>0</v>
      </c>
      <c r="M56" s="4">
        <f t="shared" si="0"/>
        <v>0.17236267557582538</v>
      </c>
      <c r="N56" s="4">
        <f t="shared" si="1"/>
        <v>1</v>
      </c>
      <c r="O56" s="4">
        <f t="shared" si="2"/>
        <v>0.14702163346437705</v>
      </c>
      <c r="P56" s="4">
        <f t="shared" si="3"/>
        <v>0.85297836653562298</v>
      </c>
      <c r="Q56" s="4">
        <f>'Q1 and Q2 Estimates and Probs'!O56^'raw data'!C56*'Q1 and Q2 Estimates and Probs'!P56^(1-'raw data'!C56)</f>
        <v>0.85297836653562298</v>
      </c>
      <c r="R56" s="4">
        <f t="shared" si="4"/>
        <v>-0.15902109343502011</v>
      </c>
      <c r="S56" s="4">
        <f t="shared" si="5"/>
        <v>-442.1079918743921</v>
      </c>
    </row>
    <row r="57" spans="9:19" x14ac:dyDescent="0.2">
      <c r="I57" s="4">
        <v>7</v>
      </c>
      <c r="J57" s="4">
        <v>2</v>
      </c>
      <c r="K57" s="4">
        <f>$B$5+'Q1 and Q2 Estimates and Probs'!$C$5*'raw data'!D57+'Q1 and Q2 Estimates and Probs'!$D$5*'raw data'!E57+'Q1 and Q2 Estimates and Probs'!$E$5*'raw data'!F57+'Q1 and Q2 Estimates and Probs'!$F$5*'raw data'!G57+'Q1 and Q2 Estimates and Probs'!$G$5*'raw data'!H57</f>
        <v>-2.2897057964341005</v>
      </c>
      <c r="L57" s="4">
        <v>0</v>
      </c>
      <c r="M57" s="4">
        <f t="shared" si="0"/>
        <v>0.10129625919109334</v>
      </c>
      <c r="N57" s="4">
        <f t="shared" si="1"/>
        <v>1</v>
      </c>
      <c r="O57" s="4">
        <f t="shared" si="2"/>
        <v>9.1979118557522263E-2</v>
      </c>
      <c r="P57" s="4">
        <f t="shared" si="3"/>
        <v>0.90802088144247772</v>
      </c>
      <c r="Q57" s="4">
        <f>'Q1 and Q2 Estimates and Probs'!O57^'raw data'!C57*'Q1 and Q2 Estimates and Probs'!P57^(1-'raw data'!C57)</f>
        <v>0.90802088144247772</v>
      </c>
      <c r="R57" s="4">
        <f t="shared" si="4"/>
        <v>-9.6487903461929411E-2</v>
      </c>
      <c r="S57" s="4">
        <f t="shared" si="5"/>
        <v>-441.9489707809571</v>
      </c>
    </row>
    <row r="58" spans="9:19" x14ac:dyDescent="0.2">
      <c r="I58" s="4">
        <v>7</v>
      </c>
      <c r="J58" s="4">
        <v>3</v>
      </c>
      <c r="K58" s="4">
        <f>$B$5+'Q1 and Q2 Estimates and Probs'!$C$5*'raw data'!D58+'Q1 and Q2 Estimates and Probs'!$D$5*'raw data'!E58+'Q1 and Q2 Estimates and Probs'!$E$5*'raw data'!F58+'Q1 and Q2 Estimates and Probs'!$F$5*'raw data'!G58+'Q1 and Q2 Estimates and Probs'!$G$5*'raw data'!H58</f>
        <v>-0.62385742518310372</v>
      </c>
      <c r="L58" s="4">
        <v>0</v>
      </c>
      <c r="M58" s="4">
        <f t="shared" si="0"/>
        <v>0.53587335426657523</v>
      </c>
      <c r="N58" s="4">
        <f t="shared" si="1"/>
        <v>1</v>
      </c>
      <c r="O58" s="4">
        <f t="shared" si="2"/>
        <v>0.34890464944778637</v>
      </c>
      <c r="P58" s="4">
        <f t="shared" si="3"/>
        <v>0.65109535055221368</v>
      </c>
      <c r="Q58" s="4">
        <f>'Q1 and Q2 Estimates and Probs'!O58^'raw data'!C58*'Q1 and Q2 Estimates and Probs'!P58^(1-'raw data'!C58)</f>
        <v>0.65109535055221368</v>
      </c>
      <c r="R58" s="4">
        <f t="shared" si="4"/>
        <v>-0.42909917967679118</v>
      </c>
      <c r="S58" s="4">
        <f t="shared" si="5"/>
        <v>-441.85248287749516</v>
      </c>
    </row>
    <row r="59" spans="9:19" x14ac:dyDescent="0.2">
      <c r="I59" s="4">
        <v>7</v>
      </c>
      <c r="J59" s="4">
        <v>4</v>
      </c>
      <c r="K59" s="4">
        <f>$B$5+'Q1 and Q2 Estimates and Probs'!$C$5*'raw data'!D59+'Q1 and Q2 Estimates and Probs'!$D$5*'raw data'!E59+'Q1 and Q2 Estimates and Probs'!$E$5*'raw data'!F59+'Q1 and Q2 Estimates and Probs'!$F$5*'raw data'!G59+'Q1 and Q2 Estimates and Probs'!$G$5*'raw data'!H59</f>
        <v>0.12368196056430114</v>
      </c>
      <c r="L59" s="4">
        <v>0</v>
      </c>
      <c r="M59" s="4">
        <f t="shared" si="0"/>
        <v>1.1316559025554749</v>
      </c>
      <c r="N59" s="4">
        <f t="shared" si="1"/>
        <v>1</v>
      </c>
      <c r="O59" s="4">
        <f t="shared" si="2"/>
        <v>0.53088113386350089</v>
      </c>
      <c r="P59" s="4">
        <f t="shared" si="3"/>
        <v>0.46911886613649906</v>
      </c>
      <c r="Q59" s="4">
        <f>'Q1 and Q2 Estimates and Probs'!O59^'raw data'!C59*'Q1 and Q2 Estimates and Probs'!P59^(1-'raw data'!C59)</f>
        <v>0.46911886613649906</v>
      </c>
      <c r="R59" s="4">
        <f t="shared" si="4"/>
        <v>-0.75689909672780864</v>
      </c>
      <c r="S59" s="4">
        <f t="shared" si="5"/>
        <v>-441.42338369781839</v>
      </c>
    </row>
    <row r="60" spans="9:19" x14ac:dyDescent="0.2">
      <c r="I60" s="4">
        <v>7</v>
      </c>
      <c r="J60" s="4">
        <v>5</v>
      </c>
      <c r="K60" s="4">
        <f>$B$5+'Q1 and Q2 Estimates and Probs'!$C$5*'raw data'!D60+'Q1 and Q2 Estimates and Probs'!$D$5*'raw data'!E60+'Q1 and Q2 Estimates and Probs'!$E$5*'raw data'!F60+'Q1 and Q2 Estimates and Probs'!$F$5*'raw data'!G60+'Q1 and Q2 Estimates and Probs'!$G$5*'raw data'!H60</f>
        <v>-2.3955404418614927</v>
      </c>
      <c r="L60" s="4">
        <v>0</v>
      </c>
      <c r="M60" s="4">
        <f t="shared" si="0"/>
        <v>9.1123418702625122E-2</v>
      </c>
      <c r="N60" s="4">
        <f t="shared" si="1"/>
        <v>1</v>
      </c>
      <c r="O60" s="4">
        <f t="shared" si="2"/>
        <v>8.3513392839623321E-2</v>
      </c>
      <c r="P60" s="4">
        <f t="shared" si="3"/>
        <v>0.91648660716037678</v>
      </c>
      <c r="Q60" s="4">
        <f>'Q1 and Q2 Estimates and Probs'!O60^'raw data'!C60*'Q1 and Q2 Estimates and Probs'!P60^(1-'raw data'!C60)</f>
        <v>0.91648660716037678</v>
      </c>
      <c r="R60" s="4">
        <f t="shared" si="4"/>
        <v>-8.720782483656081E-2</v>
      </c>
      <c r="S60" s="4">
        <f t="shared" si="5"/>
        <v>-440.66648460109053</v>
      </c>
    </row>
    <row r="61" spans="9:19" x14ac:dyDescent="0.2">
      <c r="I61" s="4">
        <v>7</v>
      </c>
      <c r="J61" s="4">
        <v>6</v>
      </c>
      <c r="K61" s="4">
        <f>$B$5+'Q1 and Q2 Estimates and Probs'!$C$5*'raw data'!D61+'Q1 and Q2 Estimates and Probs'!$D$5*'raw data'!E61+'Q1 and Q2 Estimates and Probs'!$E$5*'raw data'!F61+'Q1 and Q2 Estimates and Probs'!$F$5*'raw data'!G61+'Q1 and Q2 Estimates and Probs'!$G$5*'raw data'!H61</f>
        <v>9.5603156594481264E-2</v>
      </c>
      <c r="L61" s="4">
        <v>0</v>
      </c>
      <c r="M61" s="4">
        <f t="shared" si="0"/>
        <v>1.1003223216832525</v>
      </c>
      <c r="N61" s="4">
        <f t="shared" si="1"/>
        <v>1</v>
      </c>
      <c r="O61" s="4">
        <f t="shared" si="2"/>
        <v>0.52388260141016152</v>
      </c>
      <c r="P61" s="4">
        <f t="shared" si="3"/>
        <v>0.47611739858983837</v>
      </c>
      <c r="Q61" s="4">
        <f>'Q1 and Q2 Estimates and Probs'!O61^'raw data'!C61*'Q1 and Q2 Estimates and Probs'!P61^(1-'raw data'!C61)</f>
        <v>0.52388260141016152</v>
      </c>
      <c r="R61" s="4">
        <f t="shared" si="4"/>
        <v>-0.64648766287288062</v>
      </c>
      <c r="S61" s="4">
        <f t="shared" si="5"/>
        <v>-440.57927677625401</v>
      </c>
    </row>
    <row r="62" spans="9:19" x14ac:dyDescent="0.2">
      <c r="I62" s="4">
        <v>7</v>
      </c>
      <c r="J62" s="4">
        <v>7</v>
      </c>
      <c r="K62" s="4">
        <f>$B$5+'Q1 and Q2 Estimates and Probs'!$C$5*'raw data'!D62+'Q1 and Q2 Estimates and Probs'!$D$5*'raw data'!E62+'Q1 and Q2 Estimates and Probs'!$E$5*'raw data'!F62+'Q1 and Q2 Estimates and Probs'!$F$5*'raw data'!G62+'Q1 and Q2 Estimates and Probs'!$G$5*'raw data'!H62</f>
        <v>-0.87670160802734676</v>
      </c>
      <c r="L62" s="4">
        <v>0</v>
      </c>
      <c r="M62" s="4">
        <f t="shared" si="0"/>
        <v>0.41615328708307375</v>
      </c>
      <c r="N62" s="4">
        <f t="shared" si="1"/>
        <v>1</v>
      </c>
      <c r="O62" s="4">
        <f t="shared" si="2"/>
        <v>0.29386175273458343</v>
      </c>
      <c r="P62" s="4">
        <f t="shared" si="3"/>
        <v>0.70613824726541663</v>
      </c>
      <c r="Q62" s="4">
        <f>'Q1 and Q2 Estimates and Probs'!O62^'raw data'!C62*'Q1 and Q2 Estimates and Probs'!P62^(1-'raw data'!C62)</f>
        <v>0.29386175273458343</v>
      </c>
      <c r="R62" s="4">
        <f t="shared" si="4"/>
        <v>-1.2246458510296192</v>
      </c>
      <c r="S62" s="4">
        <f t="shared" si="5"/>
        <v>-439.93278911338115</v>
      </c>
    </row>
    <row r="63" spans="9:19" x14ac:dyDescent="0.2">
      <c r="I63" s="4">
        <v>7</v>
      </c>
      <c r="J63" s="4">
        <v>8</v>
      </c>
      <c r="K63" s="4">
        <f>$B$5+'Q1 and Q2 Estimates and Probs'!$C$5*'raw data'!D63+'Q1 and Q2 Estimates and Probs'!$D$5*'raw data'!E63+'Q1 and Q2 Estimates and Probs'!$E$5*'raw data'!F63+'Q1 and Q2 Estimates and Probs'!$F$5*'raw data'!G63+'Q1 and Q2 Estimates and Probs'!$G$5*'raw data'!H63</f>
        <v>-2.4236192458313122</v>
      </c>
      <c r="L63" s="4">
        <v>0</v>
      </c>
      <c r="M63" s="4">
        <f t="shared" si="0"/>
        <v>8.8600369953597741E-2</v>
      </c>
      <c r="N63" s="4">
        <f t="shared" si="1"/>
        <v>1</v>
      </c>
      <c r="O63" s="4">
        <f t="shared" si="2"/>
        <v>8.1389252106697688E-2</v>
      </c>
      <c r="P63" s="4">
        <f t="shared" si="3"/>
        <v>0.91861074789330233</v>
      </c>
      <c r="Q63" s="4">
        <f>'Q1 and Q2 Estimates and Probs'!O63^'raw data'!C63*'Q1 and Q2 Estimates and Probs'!P63^(1-'raw data'!C63)</f>
        <v>0.91861074789330233</v>
      </c>
      <c r="R63" s="4">
        <f t="shared" si="4"/>
        <v>-8.4892806861371434E-2</v>
      </c>
      <c r="S63" s="4">
        <f t="shared" si="5"/>
        <v>-438.70814326235154</v>
      </c>
    </row>
    <row r="64" spans="9:19" x14ac:dyDescent="0.2">
      <c r="I64" s="4">
        <v>7</v>
      </c>
      <c r="J64" s="4">
        <v>9</v>
      </c>
      <c r="K64" s="4">
        <f>$B$5+'Q1 and Q2 Estimates and Probs'!$C$5*'raw data'!D64+'Q1 and Q2 Estimates and Probs'!$D$5*'raw data'!E64+'Q1 and Q2 Estimates and Probs'!$E$5*'raw data'!F64+'Q1 and Q2 Estimates and Probs'!$F$5*'raw data'!G64+'Q1 and Q2 Estimates and Probs'!$G$5*'raw data'!H64</f>
        <v>-1.6242409937747511</v>
      </c>
      <c r="L64" s="4">
        <v>0</v>
      </c>
      <c r="M64" s="4">
        <f t="shared" si="0"/>
        <v>0.19706118912531889</v>
      </c>
      <c r="N64" s="4">
        <f t="shared" si="1"/>
        <v>1</v>
      </c>
      <c r="O64" s="4">
        <f t="shared" si="2"/>
        <v>0.16462081547335905</v>
      </c>
      <c r="P64" s="4">
        <f t="shared" si="3"/>
        <v>0.83537918452664095</v>
      </c>
      <c r="Q64" s="4">
        <f>'Q1 and Q2 Estimates and Probs'!O64^'raw data'!C64*'Q1 and Q2 Estimates and Probs'!P64^(1-'raw data'!C64)</f>
        <v>0.16462081547335905</v>
      </c>
      <c r="R64" s="4">
        <f t="shared" si="4"/>
        <v>-1.8041105377786715</v>
      </c>
      <c r="S64" s="4">
        <f t="shared" si="5"/>
        <v>-438.62325045549022</v>
      </c>
    </row>
    <row r="65" spans="9:19" x14ac:dyDescent="0.2">
      <c r="I65" s="4">
        <v>8</v>
      </c>
      <c r="J65" s="4">
        <v>1</v>
      </c>
      <c r="K65" s="4">
        <f>$B$5+'Q1 and Q2 Estimates and Probs'!$C$5*'raw data'!D65+'Q1 and Q2 Estimates and Probs'!$D$5*'raw data'!E65+'Q1 and Q2 Estimates and Probs'!$E$5*'raw data'!F65+'Q1 and Q2 Estimates and Probs'!$F$5*'raw data'!G65+'Q1 and Q2 Estimates and Probs'!$G$5*'raw data'!H65</f>
        <v>-1.7581544431719629</v>
      </c>
      <c r="L65" s="4">
        <v>0</v>
      </c>
      <c r="M65" s="4">
        <f t="shared" si="0"/>
        <v>0.17236267557582538</v>
      </c>
      <c r="N65" s="4">
        <f t="shared" si="1"/>
        <v>1</v>
      </c>
      <c r="O65" s="4">
        <f t="shared" si="2"/>
        <v>0.14702163346437705</v>
      </c>
      <c r="P65" s="4">
        <f t="shared" si="3"/>
        <v>0.85297836653562298</v>
      </c>
      <c r="Q65" s="4">
        <f>'Q1 and Q2 Estimates and Probs'!O65^'raw data'!C65*'Q1 and Q2 Estimates and Probs'!P65^(1-'raw data'!C65)</f>
        <v>0.85297836653562298</v>
      </c>
      <c r="R65" s="4">
        <f t="shared" si="4"/>
        <v>-0.15902109343502011</v>
      </c>
      <c r="S65" s="4">
        <f t="shared" si="5"/>
        <v>-436.81913991771148</v>
      </c>
    </row>
    <row r="66" spans="9:19" x14ac:dyDescent="0.2">
      <c r="I66" s="4">
        <v>8</v>
      </c>
      <c r="J66" s="4">
        <v>2</v>
      </c>
      <c r="K66" s="4">
        <f>$B$5+'Q1 and Q2 Estimates and Probs'!$C$5*'raw data'!D66+'Q1 and Q2 Estimates and Probs'!$D$5*'raw data'!E66+'Q1 and Q2 Estimates and Probs'!$E$5*'raw data'!F66+'Q1 and Q2 Estimates and Probs'!$F$5*'raw data'!G66+'Q1 and Q2 Estimates and Probs'!$G$5*'raw data'!H66</f>
        <v>-2.2897057964341005</v>
      </c>
      <c r="L66" s="4">
        <v>0</v>
      </c>
      <c r="M66" s="4">
        <f t="shared" si="0"/>
        <v>0.10129625919109334</v>
      </c>
      <c r="N66" s="4">
        <f t="shared" si="1"/>
        <v>1</v>
      </c>
      <c r="O66" s="4">
        <f t="shared" si="2"/>
        <v>9.1979118557522263E-2</v>
      </c>
      <c r="P66" s="4">
        <f t="shared" si="3"/>
        <v>0.90802088144247772</v>
      </c>
      <c r="Q66" s="4">
        <f>'Q1 and Q2 Estimates and Probs'!O66^'raw data'!C66*'Q1 and Q2 Estimates and Probs'!P66^(1-'raw data'!C66)</f>
        <v>0.90802088144247772</v>
      </c>
      <c r="R66" s="4">
        <f t="shared" si="4"/>
        <v>-9.6487903461929411E-2</v>
      </c>
      <c r="S66" s="4">
        <f t="shared" si="5"/>
        <v>-436.66011882427648</v>
      </c>
    </row>
    <row r="67" spans="9:19" x14ac:dyDescent="0.2">
      <c r="I67" s="4">
        <v>8</v>
      </c>
      <c r="J67" s="4">
        <v>3</v>
      </c>
      <c r="K67" s="4">
        <f>$B$5+'Q1 and Q2 Estimates and Probs'!$C$5*'raw data'!D67+'Q1 and Q2 Estimates and Probs'!$D$5*'raw data'!E67+'Q1 and Q2 Estimates and Probs'!$E$5*'raw data'!F67+'Q1 and Q2 Estimates and Probs'!$F$5*'raw data'!G67+'Q1 and Q2 Estimates and Probs'!$G$5*'raw data'!H67</f>
        <v>-0.62385742518310372</v>
      </c>
      <c r="L67" s="4">
        <v>0</v>
      </c>
      <c r="M67" s="4">
        <f t="shared" ref="M67:M130" si="6">EXP(K67)</f>
        <v>0.53587335426657523</v>
      </c>
      <c r="N67" s="4">
        <f t="shared" ref="N67:N130" si="7">EXP(L67)</f>
        <v>1</v>
      </c>
      <c r="O67" s="4">
        <f t="shared" ref="O67:O130" si="8">M67/(M67+N67)</f>
        <v>0.34890464944778637</v>
      </c>
      <c r="P67" s="4">
        <f t="shared" ref="P67:P130" si="9">N67/(M67+N67)</f>
        <v>0.65109535055221368</v>
      </c>
      <c r="Q67" s="4">
        <f>'Q1 and Q2 Estimates and Probs'!O67^'raw data'!C67*'Q1 and Q2 Estimates and Probs'!P67^(1-'raw data'!C67)</f>
        <v>0.65109535055221368</v>
      </c>
      <c r="R67" s="4">
        <f t="shared" ref="R67:R130" si="10">LN(Q67)</f>
        <v>-0.42909917967679118</v>
      </c>
      <c r="S67" s="4">
        <f t="shared" ref="S67:S130" si="11">SUM(R67:R1047)</f>
        <v>-436.5636309208146</v>
      </c>
    </row>
    <row r="68" spans="9:19" x14ac:dyDescent="0.2">
      <c r="I68" s="4">
        <v>8</v>
      </c>
      <c r="J68" s="4">
        <v>4</v>
      </c>
      <c r="K68" s="4">
        <f>$B$5+'Q1 and Q2 Estimates and Probs'!$C$5*'raw data'!D68+'Q1 and Q2 Estimates and Probs'!$D$5*'raw data'!E68+'Q1 and Q2 Estimates and Probs'!$E$5*'raw data'!F68+'Q1 and Q2 Estimates and Probs'!$F$5*'raw data'!G68+'Q1 and Q2 Estimates and Probs'!$G$5*'raw data'!H68</f>
        <v>0.12368196056430114</v>
      </c>
      <c r="L68" s="4">
        <v>0</v>
      </c>
      <c r="M68" s="4">
        <f t="shared" si="6"/>
        <v>1.1316559025554749</v>
      </c>
      <c r="N68" s="4">
        <f t="shared" si="7"/>
        <v>1</v>
      </c>
      <c r="O68" s="4">
        <f t="shared" si="8"/>
        <v>0.53088113386350089</v>
      </c>
      <c r="P68" s="4">
        <f t="shared" si="9"/>
        <v>0.46911886613649906</v>
      </c>
      <c r="Q68" s="4">
        <f>'Q1 and Q2 Estimates and Probs'!O68^'raw data'!C68*'Q1 and Q2 Estimates and Probs'!P68^(1-'raw data'!C68)</f>
        <v>0.46911886613649906</v>
      </c>
      <c r="R68" s="4">
        <f t="shared" si="10"/>
        <v>-0.75689909672780864</v>
      </c>
      <c r="S68" s="4">
        <f t="shared" si="11"/>
        <v>-436.13453174113778</v>
      </c>
    </row>
    <row r="69" spans="9:19" x14ac:dyDescent="0.2">
      <c r="I69" s="4">
        <v>8</v>
      </c>
      <c r="J69" s="4">
        <v>5</v>
      </c>
      <c r="K69" s="4">
        <f>$B$5+'Q1 and Q2 Estimates and Probs'!$C$5*'raw data'!D69+'Q1 and Q2 Estimates and Probs'!$D$5*'raw data'!E69+'Q1 and Q2 Estimates and Probs'!$E$5*'raw data'!F69+'Q1 and Q2 Estimates and Probs'!$F$5*'raw data'!G69+'Q1 and Q2 Estimates and Probs'!$G$5*'raw data'!H69</f>
        <v>-2.3955404418614927</v>
      </c>
      <c r="L69" s="4">
        <v>0</v>
      </c>
      <c r="M69" s="4">
        <f t="shared" si="6"/>
        <v>9.1123418702625122E-2</v>
      </c>
      <c r="N69" s="4">
        <f t="shared" si="7"/>
        <v>1</v>
      </c>
      <c r="O69" s="4">
        <f t="shared" si="8"/>
        <v>8.3513392839623321E-2</v>
      </c>
      <c r="P69" s="4">
        <f t="shared" si="9"/>
        <v>0.91648660716037678</v>
      </c>
      <c r="Q69" s="4">
        <f>'Q1 and Q2 Estimates and Probs'!O69^'raw data'!C69*'Q1 and Q2 Estimates and Probs'!P69^(1-'raw data'!C69)</f>
        <v>0.91648660716037678</v>
      </c>
      <c r="R69" s="4">
        <f t="shared" si="10"/>
        <v>-8.720782483656081E-2</v>
      </c>
      <c r="S69" s="4">
        <f t="shared" si="11"/>
        <v>-435.37763264441003</v>
      </c>
    </row>
    <row r="70" spans="9:19" x14ac:dyDescent="0.2">
      <c r="I70" s="4">
        <v>8</v>
      </c>
      <c r="J70" s="4">
        <v>6</v>
      </c>
      <c r="K70" s="4">
        <f>$B$5+'Q1 and Q2 Estimates and Probs'!$C$5*'raw data'!D70+'Q1 and Q2 Estimates and Probs'!$D$5*'raw data'!E70+'Q1 and Q2 Estimates and Probs'!$E$5*'raw data'!F70+'Q1 and Q2 Estimates and Probs'!$F$5*'raw data'!G70+'Q1 and Q2 Estimates and Probs'!$G$5*'raw data'!H70</f>
        <v>9.5603156594481264E-2</v>
      </c>
      <c r="L70" s="4">
        <v>0</v>
      </c>
      <c r="M70" s="4">
        <f t="shared" si="6"/>
        <v>1.1003223216832525</v>
      </c>
      <c r="N70" s="4">
        <f t="shared" si="7"/>
        <v>1</v>
      </c>
      <c r="O70" s="4">
        <f t="shared" si="8"/>
        <v>0.52388260141016152</v>
      </c>
      <c r="P70" s="4">
        <f t="shared" si="9"/>
        <v>0.47611739858983837</v>
      </c>
      <c r="Q70" s="4">
        <f>'Q1 and Q2 Estimates and Probs'!O70^'raw data'!C70*'Q1 and Q2 Estimates and Probs'!P70^(1-'raw data'!C70)</f>
        <v>0.47611739858983837</v>
      </c>
      <c r="R70" s="4">
        <f t="shared" si="10"/>
        <v>-0.74209081946736188</v>
      </c>
      <c r="S70" s="4">
        <f t="shared" si="11"/>
        <v>-435.29042481957345</v>
      </c>
    </row>
    <row r="71" spans="9:19" x14ac:dyDescent="0.2">
      <c r="I71" s="4">
        <v>8</v>
      </c>
      <c r="J71" s="4">
        <v>7</v>
      </c>
      <c r="K71" s="4">
        <f>$B$5+'Q1 and Q2 Estimates and Probs'!$C$5*'raw data'!D71+'Q1 and Q2 Estimates and Probs'!$D$5*'raw data'!E71+'Q1 and Q2 Estimates and Probs'!$E$5*'raw data'!F71+'Q1 and Q2 Estimates and Probs'!$F$5*'raw data'!G71+'Q1 and Q2 Estimates and Probs'!$G$5*'raw data'!H71</f>
        <v>-0.87670160802734676</v>
      </c>
      <c r="L71" s="4">
        <v>0</v>
      </c>
      <c r="M71" s="4">
        <f t="shared" si="6"/>
        <v>0.41615328708307375</v>
      </c>
      <c r="N71" s="4">
        <f t="shared" si="7"/>
        <v>1</v>
      </c>
      <c r="O71" s="4">
        <f t="shared" si="8"/>
        <v>0.29386175273458343</v>
      </c>
      <c r="P71" s="4">
        <f t="shared" si="9"/>
        <v>0.70613824726541663</v>
      </c>
      <c r="Q71" s="4">
        <f>'Q1 and Q2 Estimates and Probs'!O71^'raw data'!C71*'Q1 and Q2 Estimates and Probs'!P71^(1-'raw data'!C71)</f>
        <v>0.70613824726541663</v>
      </c>
      <c r="R71" s="4">
        <f t="shared" si="10"/>
        <v>-0.34794424300227228</v>
      </c>
      <c r="S71" s="4">
        <f t="shared" si="11"/>
        <v>-434.54833400010608</v>
      </c>
    </row>
    <row r="72" spans="9:19" x14ac:dyDescent="0.2">
      <c r="I72" s="4">
        <v>8</v>
      </c>
      <c r="J72" s="4">
        <v>8</v>
      </c>
      <c r="K72" s="4">
        <f>$B$5+'Q1 and Q2 Estimates and Probs'!$C$5*'raw data'!D72+'Q1 and Q2 Estimates and Probs'!$D$5*'raw data'!E72+'Q1 and Q2 Estimates and Probs'!$E$5*'raw data'!F72+'Q1 and Q2 Estimates and Probs'!$F$5*'raw data'!G72+'Q1 and Q2 Estimates and Probs'!$G$5*'raw data'!H72</f>
        <v>-2.4236192458313122</v>
      </c>
      <c r="L72" s="4">
        <v>0</v>
      </c>
      <c r="M72" s="4">
        <f t="shared" si="6"/>
        <v>8.8600369953597741E-2</v>
      </c>
      <c r="N72" s="4">
        <f t="shared" si="7"/>
        <v>1</v>
      </c>
      <c r="O72" s="4">
        <f t="shared" si="8"/>
        <v>8.1389252106697688E-2</v>
      </c>
      <c r="P72" s="4">
        <f t="shared" si="9"/>
        <v>0.91861074789330233</v>
      </c>
      <c r="Q72" s="4">
        <f>'Q1 and Q2 Estimates and Probs'!O72^'raw data'!C72*'Q1 and Q2 Estimates and Probs'!P72^(1-'raw data'!C72)</f>
        <v>0.91861074789330233</v>
      </c>
      <c r="R72" s="4">
        <f t="shared" si="10"/>
        <v>-8.4892806861371434E-2</v>
      </c>
      <c r="S72" s="4">
        <f t="shared" si="11"/>
        <v>-434.20038975710378</v>
      </c>
    </row>
    <row r="73" spans="9:19" x14ac:dyDescent="0.2">
      <c r="I73" s="4">
        <v>8</v>
      </c>
      <c r="J73" s="4">
        <v>9</v>
      </c>
      <c r="K73" s="4">
        <f>$B$5+'Q1 and Q2 Estimates and Probs'!$C$5*'raw data'!D73+'Q1 and Q2 Estimates and Probs'!$D$5*'raw data'!E73+'Q1 and Q2 Estimates and Probs'!$E$5*'raw data'!F73+'Q1 and Q2 Estimates and Probs'!$F$5*'raw data'!G73+'Q1 and Q2 Estimates and Probs'!$G$5*'raw data'!H73</f>
        <v>-1.6242409937747511</v>
      </c>
      <c r="L73" s="4">
        <v>0</v>
      </c>
      <c r="M73" s="4">
        <f t="shared" si="6"/>
        <v>0.19706118912531889</v>
      </c>
      <c r="N73" s="4">
        <f t="shared" si="7"/>
        <v>1</v>
      </c>
      <c r="O73" s="4">
        <f t="shared" si="8"/>
        <v>0.16462081547335905</v>
      </c>
      <c r="P73" s="4">
        <f t="shared" si="9"/>
        <v>0.83537918452664095</v>
      </c>
      <c r="Q73" s="4">
        <f>'Q1 and Q2 Estimates and Probs'!O73^'raw data'!C73*'Q1 and Q2 Estimates and Probs'!P73^(1-'raw data'!C73)</f>
        <v>0.83537918452664095</v>
      </c>
      <c r="R73" s="4">
        <f t="shared" si="10"/>
        <v>-0.17986954400392036</v>
      </c>
      <c r="S73" s="4">
        <f t="shared" si="11"/>
        <v>-434.1154969502424</v>
      </c>
    </row>
    <row r="74" spans="9:19" x14ac:dyDescent="0.2">
      <c r="I74" s="4">
        <v>9</v>
      </c>
      <c r="J74" s="4">
        <v>1</v>
      </c>
      <c r="K74" s="4">
        <f>$B$5+'Q1 and Q2 Estimates and Probs'!$C$5*'raw data'!D74+'Q1 and Q2 Estimates and Probs'!$D$5*'raw data'!E74+'Q1 and Q2 Estimates and Probs'!$E$5*'raw data'!F74+'Q1 and Q2 Estimates and Probs'!$F$5*'raw data'!G74+'Q1 and Q2 Estimates and Probs'!$G$5*'raw data'!H74</f>
        <v>-1.7581544431719629</v>
      </c>
      <c r="L74" s="4">
        <v>0</v>
      </c>
      <c r="M74" s="4">
        <f t="shared" si="6"/>
        <v>0.17236267557582538</v>
      </c>
      <c r="N74" s="4">
        <f t="shared" si="7"/>
        <v>1</v>
      </c>
      <c r="O74" s="4">
        <f t="shared" si="8"/>
        <v>0.14702163346437705</v>
      </c>
      <c r="P74" s="4">
        <f t="shared" si="9"/>
        <v>0.85297836653562298</v>
      </c>
      <c r="Q74" s="4">
        <f>'Q1 and Q2 Estimates and Probs'!O74^'raw data'!C74*'Q1 and Q2 Estimates and Probs'!P74^(1-'raw data'!C74)</f>
        <v>0.85297836653562298</v>
      </c>
      <c r="R74" s="4">
        <f t="shared" si="10"/>
        <v>-0.15902109343502011</v>
      </c>
      <c r="S74" s="4">
        <f t="shared" si="11"/>
        <v>-433.9356274062385</v>
      </c>
    </row>
    <row r="75" spans="9:19" x14ac:dyDescent="0.2">
      <c r="I75" s="4">
        <v>9</v>
      </c>
      <c r="J75" s="4">
        <v>2</v>
      </c>
      <c r="K75" s="4">
        <f>$B$5+'Q1 and Q2 Estimates and Probs'!$C$5*'raw data'!D75+'Q1 and Q2 Estimates and Probs'!$D$5*'raw data'!E75+'Q1 and Q2 Estimates and Probs'!$E$5*'raw data'!F75+'Q1 and Q2 Estimates and Probs'!$F$5*'raw data'!G75+'Q1 and Q2 Estimates and Probs'!$G$5*'raw data'!H75</f>
        <v>-2.2897057964341005</v>
      </c>
      <c r="L75" s="4">
        <v>0</v>
      </c>
      <c r="M75" s="4">
        <f t="shared" si="6"/>
        <v>0.10129625919109334</v>
      </c>
      <c r="N75" s="4">
        <f t="shared" si="7"/>
        <v>1</v>
      </c>
      <c r="O75" s="4">
        <f t="shared" si="8"/>
        <v>9.1979118557522263E-2</v>
      </c>
      <c r="P75" s="4">
        <f t="shared" si="9"/>
        <v>0.90802088144247772</v>
      </c>
      <c r="Q75" s="4">
        <f>'Q1 and Q2 Estimates and Probs'!O75^'raw data'!C75*'Q1 and Q2 Estimates and Probs'!P75^(1-'raw data'!C75)</f>
        <v>0.90802088144247772</v>
      </c>
      <c r="R75" s="4">
        <f t="shared" si="10"/>
        <v>-9.6487903461929411E-2</v>
      </c>
      <c r="S75" s="4">
        <f t="shared" si="11"/>
        <v>-433.77660631280349</v>
      </c>
    </row>
    <row r="76" spans="9:19" x14ac:dyDescent="0.2">
      <c r="I76" s="4">
        <v>9</v>
      </c>
      <c r="J76" s="4">
        <v>3</v>
      </c>
      <c r="K76" s="4">
        <f>$B$5+'Q1 and Q2 Estimates and Probs'!$C$5*'raw data'!D76+'Q1 and Q2 Estimates and Probs'!$D$5*'raw data'!E76+'Q1 and Q2 Estimates and Probs'!$E$5*'raw data'!F76+'Q1 and Q2 Estimates and Probs'!$F$5*'raw data'!G76+'Q1 and Q2 Estimates and Probs'!$G$5*'raw data'!H76</f>
        <v>-0.62385742518310372</v>
      </c>
      <c r="L76" s="4">
        <v>0</v>
      </c>
      <c r="M76" s="4">
        <f t="shared" si="6"/>
        <v>0.53587335426657523</v>
      </c>
      <c r="N76" s="4">
        <f t="shared" si="7"/>
        <v>1</v>
      </c>
      <c r="O76" s="4">
        <f t="shared" si="8"/>
        <v>0.34890464944778637</v>
      </c>
      <c r="P76" s="4">
        <f t="shared" si="9"/>
        <v>0.65109535055221368</v>
      </c>
      <c r="Q76" s="4">
        <f>'Q1 and Q2 Estimates and Probs'!O76^'raw data'!C76*'Q1 and Q2 Estimates and Probs'!P76^(1-'raw data'!C76)</f>
        <v>0.65109535055221368</v>
      </c>
      <c r="R76" s="4">
        <f t="shared" si="10"/>
        <v>-0.42909917967679118</v>
      </c>
      <c r="S76" s="4">
        <f t="shared" si="11"/>
        <v>-433.68011840934156</v>
      </c>
    </row>
    <row r="77" spans="9:19" x14ac:dyDescent="0.2">
      <c r="I77" s="4">
        <v>9</v>
      </c>
      <c r="J77" s="4">
        <v>4</v>
      </c>
      <c r="K77" s="4">
        <f>$B$5+'Q1 and Q2 Estimates and Probs'!$C$5*'raw data'!D77+'Q1 and Q2 Estimates and Probs'!$D$5*'raw data'!E77+'Q1 and Q2 Estimates and Probs'!$E$5*'raw data'!F77+'Q1 and Q2 Estimates and Probs'!$F$5*'raw data'!G77+'Q1 and Q2 Estimates and Probs'!$G$5*'raw data'!H77</f>
        <v>0.12368196056430114</v>
      </c>
      <c r="L77" s="4">
        <v>0</v>
      </c>
      <c r="M77" s="4">
        <f t="shared" si="6"/>
        <v>1.1316559025554749</v>
      </c>
      <c r="N77" s="4">
        <f t="shared" si="7"/>
        <v>1</v>
      </c>
      <c r="O77" s="4">
        <f t="shared" si="8"/>
        <v>0.53088113386350089</v>
      </c>
      <c r="P77" s="4">
        <f t="shared" si="9"/>
        <v>0.46911886613649906</v>
      </c>
      <c r="Q77" s="4">
        <f>'Q1 and Q2 Estimates and Probs'!O77^'raw data'!C77*'Q1 and Q2 Estimates and Probs'!P77^(1-'raw data'!C77)</f>
        <v>0.46911886613649906</v>
      </c>
      <c r="R77" s="4">
        <f t="shared" si="10"/>
        <v>-0.75689909672780864</v>
      </c>
      <c r="S77" s="4">
        <f t="shared" si="11"/>
        <v>-433.25101922966479</v>
      </c>
    </row>
    <row r="78" spans="9:19" x14ac:dyDescent="0.2">
      <c r="I78" s="4">
        <v>9</v>
      </c>
      <c r="J78" s="4">
        <v>5</v>
      </c>
      <c r="K78" s="4">
        <f>$B$5+'Q1 and Q2 Estimates and Probs'!$C$5*'raw data'!D78+'Q1 and Q2 Estimates and Probs'!$D$5*'raw data'!E78+'Q1 and Q2 Estimates and Probs'!$E$5*'raw data'!F78+'Q1 and Q2 Estimates and Probs'!$F$5*'raw data'!G78+'Q1 and Q2 Estimates and Probs'!$G$5*'raw data'!H78</f>
        <v>-2.3955404418614927</v>
      </c>
      <c r="L78" s="4">
        <v>0</v>
      </c>
      <c r="M78" s="4">
        <f t="shared" si="6"/>
        <v>9.1123418702625122E-2</v>
      </c>
      <c r="N78" s="4">
        <f t="shared" si="7"/>
        <v>1</v>
      </c>
      <c r="O78" s="4">
        <f t="shared" si="8"/>
        <v>8.3513392839623321E-2</v>
      </c>
      <c r="P78" s="4">
        <f t="shared" si="9"/>
        <v>0.91648660716037678</v>
      </c>
      <c r="Q78" s="4">
        <f>'Q1 and Q2 Estimates and Probs'!O78^'raw data'!C78*'Q1 and Q2 Estimates and Probs'!P78^(1-'raw data'!C78)</f>
        <v>0.91648660716037678</v>
      </c>
      <c r="R78" s="4">
        <f t="shared" si="10"/>
        <v>-8.720782483656081E-2</v>
      </c>
      <c r="S78" s="4">
        <f t="shared" si="11"/>
        <v>-432.49412013293698</v>
      </c>
    </row>
    <row r="79" spans="9:19" x14ac:dyDescent="0.2">
      <c r="I79" s="4">
        <v>9</v>
      </c>
      <c r="J79" s="4">
        <v>6</v>
      </c>
      <c r="K79" s="4">
        <f>$B$5+'Q1 and Q2 Estimates and Probs'!$C$5*'raw data'!D79+'Q1 and Q2 Estimates and Probs'!$D$5*'raw data'!E79+'Q1 and Q2 Estimates and Probs'!$E$5*'raw data'!F79+'Q1 and Q2 Estimates and Probs'!$F$5*'raw data'!G79+'Q1 and Q2 Estimates and Probs'!$G$5*'raw data'!H79</f>
        <v>9.5603156594481264E-2</v>
      </c>
      <c r="L79" s="4">
        <v>0</v>
      </c>
      <c r="M79" s="4">
        <f t="shared" si="6"/>
        <v>1.1003223216832525</v>
      </c>
      <c r="N79" s="4">
        <f t="shared" si="7"/>
        <v>1</v>
      </c>
      <c r="O79" s="4">
        <f t="shared" si="8"/>
        <v>0.52388260141016152</v>
      </c>
      <c r="P79" s="4">
        <f t="shared" si="9"/>
        <v>0.47611739858983837</v>
      </c>
      <c r="Q79" s="4">
        <f>'Q1 and Q2 Estimates and Probs'!O79^'raw data'!C79*'Q1 and Q2 Estimates and Probs'!P79^(1-'raw data'!C79)</f>
        <v>0.52388260141016152</v>
      </c>
      <c r="R79" s="4">
        <f t="shared" si="10"/>
        <v>-0.64648766287288062</v>
      </c>
      <c r="S79" s="4">
        <f t="shared" si="11"/>
        <v>-432.40691230810046</v>
      </c>
    </row>
    <row r="80" spans="9:19" x14ac:dyDescent="0.2">
      <c r="I80" s="4">
        <v>9</v>
      </c>
      <c r="J80" s="4">
        <v>7</v>
      </c>
      <c r="K80" s="4">
        <f>$B$5+'Q1 and Q2 Estimates and Probs'!$C$5*'raw data'!D80+'Q1 and Q2 Estimates and Probs'!$D$5*'raw data'!E80+'Q1 and Q2 Estimates and Probs'!$E$5*'raw data'!F80+'Q1 and Q2 Estimates and Probs'!$F$5*'raw data'!G80+'Q1 and Q2 Estimates and Probs'!$G$5*'raw data'!H80</f>
        <v>-0.87670160802734676</v>
      </c>
      <c r="L80" s="4">
        <v>0</v>
      </c>
      <c r="M80" s="4">
        <f t="shared" si="6"/>
        <v>0.41615328708307375</v>
      </c>
      <c r="N80" s="4">
        <f t="shared" si="7"/>
        <v>1</v>
      </c>
      <c r="O80" s="4">
        <f t="shared" si="8"/>
        <v>0.29386175273458343</v>
      </c>
      <c r="P80" s="4">
        <f t="shared" si="9"/>
        <v>0.70613824726541663</v>
      </c>
      <c r="Q80" s="4">
        <f>'Q1 and Q2 Estimates and Probs'!O80^'raw data'!C80*'Q1 and Q2 Estimates and Probs'!P80^(1-'raw data'!C80)</f>
        <v>0.70613824726541663</v>
      </c>
      <c r="R80" s="4">
        <f t="shared" si="10"/>
        <v>-0.34794424300227228</v>
      </c>
      <c r="S80" s="4">
        <f t="shared" si="11"/>
        <v>-431.76042464522754</v>
      </c>
    </row>
    <row r="81" spans="9:19" x14ac:dyDescent="0.2">
      <c r="I81" s="4">
        <v>9</v>
      </c>
      <c r="J81" s="4">
        <v>8</v>
      </c>
      <c r="K81" s="4">
        <f>$B$5+'Q1 and Q2 Estimates and Probs'!$C$5*'raw data'!D81+'Q1 and Q2 Estimates and Probs'!$D$5*'raw data'!E81+'Q1 and Q2 Estimates and Probs'!$E$5*'raw data'!F81+'Q1 and Q2 Estimates and Probs'!$F$5*'raw data'!G81+'Q1 and Q2 Estimates and Probs'!$G$5*'raw data'!H81</f>
        <v>-2.4236192458313122</v>
      </c>
      <c r="L81" s="4">
        <v>0</v>
      </c>
      <c r="M81" s="4">
        <f t="shared" si="6"/>
        <v>8.8600369953597741E-2</v>
      </c>
      <c r="N81" s="4">
        <f t="shared" si="7"/>
        <v>1</v>
      </c>
      <c r="O81" s="4">
        <f t="shared" si="8"/>
        <v>8.1389252106697688E-2</v>
      </c>
      <c r="P81" s="4">
        <f t="shared" si="9"/>
        <v>0.91861074789330233</v>
      </c>
      <c r="Q81" s="4">
        <f>'Q1 and Q2 Estimates and Probs'!O81^'raw data'!C81*'Q1 and Q2 Estimates and Probs'!P81^(1-'raw data'!C81)</f>
        <v>0.91861074789330233</v>
      </c>
      <c r="R81" s="4">
        <f t="shared" si="10"/>
        <v>-8.4892806861371434E-2</v>
      </c>
      <c r="S81" s="4">
        <f t="shared" si="11"/>
        <v>-431.4124804022253</v>
      </c>
    </row>
    <row r="82" spans="9:19" x14ac:dyDescent="0.2">
      <c r="I82" s="4">
        <v>9</v>
      </c>
      <c r="J82" s="4">
        <v>9</v>
      </c>
      <c r="K82" s="4">
        <f>$B$5+'Q1 and Q2 Estimates and Probs'!$C$5*'raw data'!D82+'Q1 and Q2 Estimates and Probs'!$D$5*'raw data'!E82+'Q1 and Q2 Estimates and Probs'!$E$5*'raw data'!F82+'Q1 and Q2 Estimates and Probs'!$F$5*'raw data'!G82+'Q1 and Q2 Estimates and Probs'!$G$5*'raw data'!H82</f>
        <v>-1.6242409937747511</v>
      </c>
      <c r="L82" s="4">
        <v>0</v>
      </c>
      <c r="M82" s="4">
        <f t="shared" si="6"/>
        <v>0.19706118912531889</v>
      </c>
      <c r="N82" s="4">
        <f t="shared" si="7"/>
        <v>1</v>
      </c>
      <c r="O82" s="4">
        <f t="shared" si="8"/>
        <v>0.16462081547335905</v>
      </c>
      <c r="P82" s="4">
        <f t="shared" si="9"/>
        <v>0.83537918452664095</v>
      </c>
      <c r="Q82" s="4">
        <f>'Q1 and Q2 Estimates and Probs'!O82^'raw data'!C82*'Q1 and Q2 Estimates and Probs'!P82^(1-'raw data'!C82)</f>
        <v>0.83537918452664095</v>
      </c>
      <c r="R82" s="4">
        <f t="shared" si="10"/>
        <v>-0.17986954400392036</v>
      </c>
      <c r="S82" s="4">
        <f t="shared" si="11"/>
        <v>-431.32758759536392</v>
      </c>
    </row>
    <row r="83" spans="9:19" x14ac:dyDescent="0.2">
      <c r="I83" s="4">
        <v>10</v>
      </c>
      <c r="J83" s="4">
        <v>1</v>
      </c>
      <c r="K83" s="4">
        <f>$B$5+'Q1 and Q2 Estimates and Probs'!$C$5*'raw data'!D83+'Q1 and Q2 Estimates and Probs'!$D$5*'raw data'!E83+'Q1 and Q2 Estimates and Probs'!$E$5*'raw data'!F83+'Q1 and Q2 Estimates and Probs'!$F$5*'raw data'!G83+'Q1 and Q2 Estimates and Probs'!$G$5*'raw data'!H83</f>
        <v>-1.7581544431719629</v>
      </c>
      <c r="L83" s="4">
        <v>0</v>
      </c>
      <c r="M83" s="4">
        <f t="shared" si="6"/>
        <v>0.17236267557582538</v>
      </c>
      <c r="N83" s="4">
        <f t="shared" si="7"/>
        <v>1</v>
      </c>
      <c r="O83" s="4">
        <f t="shared" si="8"/>
        <v>0.14702163346437705</v>
      </c>
      <c r="P83" s="4">
        <f t="shared" si="9"/>
        <v>0.85297836653562298</v>
      </c>
      <c r="Q83" s="4">
        <f>'Q1 and Q2 Estimates and Probs'!O83^'raw data'!C83*'Q1 and Q2 Estimates and Probs'!P83^(1-'raw data'!C83)</f>
        <v>0.85297836653562298</v>
      </c>
      <c r="R83" s="4">
        <f t="shared" si="10"/>
        <v>-0.15902109343502011</v>
      </c>
      <c r="S83" s="4">
        <f t="shared" si="11"/>
        <v>-431.14771805136002</v>
      </c>
    </row>
    <row r="84" spans="9:19" x14ac:dyDescent="0.2">
      <c r="I84" s="4">
        <v>10</v>
      </c>
      <c r="J84" s="4">
        <v>2</v>
      </c>
      <c r="K84" s="4">
        <f>$B$5+'Q1 and Q2 Estimates and Probs'!$C$5*'raw data'!D84+'Q1 and Q2 Estimates and Probs'!$D$5*'raw data'!E84+'Q1 and Q2 Estimates and Probs'!$E$5*'raw data'!F84+'Q1 and Q2 Estimates and Probs'!$F$5*'raw data'!G84+'Q1 and Q2 Estimates and Probs'!$G$5*'raw data'!H84</f>
        <v>-2.2897057964341005</v>
      </c>
      <c r="L84" s="4">
        <v>0</v>
      </c>
      <c r="M84" s="4">
        <f t="shared" si="6"/>
        <v>0.10129625919109334</v>
      </c>
      <c r="N84" s="4">
        <f t="shared" si="7"/>
        <v>1</v>
      </c>
      <c r="O84" s="4">
        <f t="shared" si="8"/>
        <v>9.1979118557522263E-2</v>
      </c>
      <c r="P84" s="4">
        <f t="shared" si="9"/>
        <v>0.90802088144247772</v>
      </c>
      <c r="Q84" s="4">
        <f>'Q1 and Q2 Estimates and Probs'!O84^'raw data'!C84*'Q1 and Q2 Estimates and Probs'!P84^(1-'raw data'!C84)</f>
        <v>0.90802088144247772</v>
      </c>
      <c r="R84" s="4">
        <f t="shared" si="10"/>
        <v>-9.6487903461929411E-2</v>
      </c>
      <c r="S84" s="4">
        <f t="shared" si="11"/>
        <v>-430.98869695792496</v>
      </c>
    </row>
    <row r="85" spans="9:19" x14ac:dyDescent="0.2">
      <c r="I85" s="4">
        <v>10</v>
      </c>
      <c r="J85" s="4">
        <v>3</v>
      </c>
      <c r="K85" s="4">
        <f>$B$5+'Q1 and Q2 Estimates and Probs'!$C$5*'raw data'!D85+'Q1 and Q2 Estimates and Probs'!$D$5*'raw data'!E85+'Q1 and Q2 Estimates and Probs'!$E$5*'raw data'!F85+'Q1 and Q2 Estimates and Probs'!$F$5*'raw data'!G85+'Q1 and Q2 Estimates and Probs'!$G$5*'raw data'!H85</f>
        <v>-0.62385742518310372</v>
      </c>
      <c r="L85" s="4">
        <v>0</v>
      </c>
      <c r="M85" s="4">
        <f t="shared" si="6"/>
        <v>0.53587335426657523</v>
      </c>
      <c r="N85" s="4">
        <f t="shared" si="7"/>
        <v>1</v>
      </c>
      <c r="O85" s="4">
        <f t="shared" si="8"/>
        <v>0.34890464944778637</v>
      </c>
      <c r="P85" s="4">
        <f t="shared" si="9"/>
        <v>0.65109535055221368</v>
      </c>
      <c r="Q85" s="4">
        <f>'Q1 and Q2 Estimates and Probs'!O85^'raw data'!C85*'Q1 and Q2 Estimates and Probs'!P85^(1-'raw data'!C85)</f>
        <v>0.65109535055221368</v>
      </c>
      <c r="R85" s="4">
        <f t="shared" si="10"/>
        <v>-0.42909917967679118</v>
      </c>
      <c r="S85" s="4">
        <f t="shared" si="11"/>
        <v>-430.89220905446302</v>
      </c>
    </row>
    <row r="86" spans="9:19" x14ac:dyDescent="0.2">
      <c r="I86" s="4">
        <v>10</v>
      </c>
      <c r="J86" s="4">
        <v>4</v>
      </c>
      <c r="K86" s="4">
        <f>$B$5+'Q1 and Q2 Estimates and Probs'!$C$5*'raw data'!D86+'Q1 and Q2 Estimates and Probs'!$D$5*'raw data'!E86+'Q1 and Q2 Estimates and Probs'!$E$5*'raw data'!F86+'Q1 and Q2 Estimates and Probs'!$F$5*'raw data'!G86+'Q1 and Q2 Estimates and Probs'!$G$5*'raw data'!H86</f>
        <v>0.12368196056430114</v>
      </c>
      <c r="L86" s="4">
        <v>0</v>
      </c>
      <c r="M86" s="4">
        <f t="shared" si="6"/>
        <v>1.1316559025554749</v>
      </c>
      <c r="N86" s="4">
        <f t="shared" si="7"/>
        <v>1</v>
      </c>
      <c r="O86" s="4">
        <f t="shared" si="8"/>
        <v>0.53088113386350089</v>
      </c>
      <c r="P86" s="4">
        <f t="shared" si="9"/>
        <v>0.46911886613649906</v>
      </c>
      <c r="Q86" s="4">
        <f>'Q1 and Q2 Estimates and Probs'!O86^'raw data'!C86*'Q1 and Q2 Estimates and Probs'!P86^(1-'raw data'!C86)</f>
        <v>0.53088113386350089</v>
      </c>
      <c r="R86" s="4">
        <f t="shared" si="10"/>
        <v>-0.6332171361635075</v>
      </c>
      <c r="S86" s="4">
        <f t="shared" si="11"/>
        <v>-430.46310987478631</v>
      </c>
    </row>
    <row r="87" spans="9:19" x14ac:dyDescent="0.2">
      <c r="I87" s="4">
        <v>10</v>
      </c>
      <c r="J87" s="4">
        <v>5</v>
      </c>
      <c r="K87" s="4">
        <f>$B$5+'Q1 and Q2 Estimates and Probs'!$C$5*'raw data'!D87+'Q1 and Q2 Estimates and Probs'!$D$5*'raw data'!E87+'Q1 and Q2 Estimates and Probs'!$E$5*'raw data'!F87+'Q1 and Q2 Estimates and Probs'!$F$5*'raw data'!G87+'Q1 and Q2 Estimates and Probs'!$G$5*'raw data'!H87</f>
        <v>-2.3955404418614927</v>
      </c>
      <c r="L87" s="4">
        <v>0</v>
      </c>
      <c r="M87" s="4">
        <f t="shared" si="6"/>
        <v>9.1123418702625122E-2</v>
      </c>
      <c r="N87" s="4">
        <f t="shared" si="7"/>
        <v>1</v>
      </c>
      <c r="O87" s="4">
        <f t="shared" si="8"/>
        <v>8.3513392839623321E-2</v>
      </c>
      <c r="P87" s="4">
        <f t="shared" si="9"/>
        <v>0.91648660716037678</v>
      </c>
      <c r="Q87" s="4">
        <f>'Q1 and Q2 Estimates and Probs'!O87^'raw data'!C87*'Q1 and Q2 Estimates and Probs'!P87^(1-'raw data'!C87)</f>
        <v>0.91648660716037678</v>
      </c>
      <c r="R87" s="4">
        <f t="shared" si="10"/>
        <v>-8.720782483656081E-2</v>
      </c>
      <c r="S87" s="4">
        <f t="shared" si="11"/>
        <v>-429.82989273862279</v>
      </c>
    </row>
    <row r="88" spans="9:19" x14ac:dyDescent="0.2">
      <c r="I88" s="4">
        <v>10</v>
      </c>
      <c r="J88" s="4">
        <v>6</v>
      </c>
      <c r="K88" s="4">
        <f>$B$5+'Q1 and Q2 Estimates and Probs'!$C$5*'raw data'!D88+'Q1 and Q2 Estimates and Probs'!$D$5*'raw data'!E88+'Q1 and Q2 Estimates and Probs'!$E$5*'raw data'!F88+'Q1 and Q2 Estimates and Probs'!$F$5*'raw data'!G88+'Q1 and Q2 Estimates and Probs'!$G$5*'raw data'!H88</f>
        <v>9.5603156594481264E-2</v>
      </c>
      <c r="L88" s="4">
        <v>0</v>
      </c>
      <c r="M88" s="4">
        <f t="shared" si="6"/>
        <v>1.1003223216832525</v>
      </c>
      <c r="N88" s="4">
        <f t="shared" si="7"/>
        <v>1</v>
      </c>
      <c r="O88" s="4">
        <f t="shared" si="8"/>
        <v>0.52388260141016152</v>
      </c>
      <c r="P88" s="4">
        <f t="shared" si="9"/>
        <v>0.47611739858983837</v>
      </c>
      <c r="Q88" s="4">
        <f>'Q1 and Q2 Estimates and Probs'!O88^'raw data'!C88*'Q1 and Q2 Estimates and Probs'!P88^(1-'raw data'!C88)</f>
        <v>0.52388260141016152</v>
      </c>
      <c r="R88" s="4">
        <f t="shared" si="10"/>
        <v>-0.64648766287288062</v>
      </c>
      <c r="S88" s="4">
        <f t="shared" si="11"/>
        <v>-429.74268491378621</v>
      </c>
    </row>
    <row r="89" spans="9:19" x14ac:dyDescent="0.2">
      <c r="I89" s="4">
        <v>10</v>
      </c>
      <c r="J89" s="4">
        <v>7</v>
      </c>
      <c r="K89" s="4">
        <f>$B$5+'Q1 and Q2 Estimates and Probs'!$C$5*'raw data'!D89+'Q1 and Q2 Estimates and Probs'!$D$5*'raw data'!E89+'Q1 and Q2 Estimates and Probs'!$E$5*'raw data'!F89+'Q1 and Q2 Estimates and Probs'!$F$5*'raw data'!G89+'Q1 and Q2 Estimates and Probs'!$G$5*'raw data'!H89</f>
        <v>-0.87670160802734676</v>
      </c>
      <c r="L89" s="4">
        <v>0</v>
      </c>
      <c r="M89" s="4">
        <f t="shared" si="6"/>
        <v>0.41615328708307375</v>
      </c>
      <c r="N89" s="4">
        <f t="shared" si="7"/>
        <v>1</v>
      </c>
      <c r="O89" s="4">
        <f t="shared" si="8"/>
        <v>0.29386175273458343</v>
      </c>
      <c r="P89" s="4">
        <f t="shared" si="9"/>
        <v>0.70613824726541663</v>
      </c>
      <c r="Q89" s="4">
        <f>'Q1 and Q2 Estimates and Probs'!O89^'raw data'!C89*'Q1 and Q2 Estimates and Probs'!P89^(1-'raw data'!C89)</f>
        <v>0.70613824726541663</v>
      </c>
      <c r="R89" s="4">
        <f t="shared" si="10"/>
        <v>-0.34794424300227228</v>
      </c>
      <c r="S89" s="4">
        <f t="shared" si="11"/>
        <v>-429.09619725091329</v>
      </c>
    </row>
    <row r="90" spans="9:19" x14ac:dyDescent="0.2">
      <c r="I90" s="4">
        <v>10</v>
      </c>
      <c r="J90" s="4">
        <v>8</v>
      </c>
      <c r="K90" s="4">
        <f>$B$5+'Q1 and Q2 Estimates and Probs'!$C$5*'raw data'!D90+'Q1 and Q2 Estimates and Probs'!$D$5*'raw data'!E90+'Q1 and Q2 Estimates and Probs'!$E$5*'raw data'!F90+'Q1 and Q2 Estimates and Probs'!$F$5*'raw data'!G90+'Q1 and Q2 Estimates and Probs'!$G$5*'raw data'!H90</f>
        <v>-2.4236192458313122</v>
      </c>
      <c r="L90" s="4">
        <v>0</v>
      </c>
      <c r="M90" s="4">
        <f t="shared" si="6"/>
        <v>8.8600369953597741E-2</v>
      </c>
      <c r="N90" s="4">
        <f t="shared" si="7"/>
        <v>1</v>
      </c>
      <c r="O90" s="4">
        <f t="shared" si="8"/>
        <v>8.1389252106697688E-2</v>
      </c>
      <c r="P90" s="4">
        <f t="shared" si="9"/>
        <v>0.91861074789330233</v>
      </c>
      <c r="Q90" s="4">
        <f>'Q1 and Q2 Estimates and Probs'!O90^'raw data'!C90*'Q1 and Q2 Estimates and Probs'!P90^(1-'raw data'!C90)</f>
        <v>0.91861074789330233</v>
      </c>
      <c r="R90" s="4">
        <f t="shared" si="10"/>
        <v>-8.4892806861371434E-2</v>
      </c>
      <c r="S90" s="4">
        <f t="shared" si="11"/>
        <v>-428.74825300791105</v>
      </c>
    </row>
    <row r="91" spans="9:19" x14ac:dyDescent="0.2">
      <c r="I91" s="4">
        <v>10</v>
      </c>
      <c r="J91" s="4">
        <v>9</v>
      </c>
      <c r="K91" s="4">
        <f>$B$5+'Q1 and Q2 Estimates and Probs'!$C$5*'raw data'!D91+'Q1 and Q2 Estimates and Probs'!$D$5*'raw data'!E91+'Q1 and Q2 Estimates and Probs'!$E$5*'raw data'!F91+'Q1 and Q2 Estimates and Probs'!$F$5*'raw data'!G91+'Q1 and Q2 Estimates and Probs'!$G$5*'raw data'!H91</f>
        <v>-1.6242409937747511</v>
      </c>
      <c r="L91" s="4">
        <v>0</v>
      </c>
      <c r="M91" s="4">
        <f t="shared" si="6"/>
        <v>0.19706118912531889</v>
      </c>
      <c r="N91" s="4">
        <f t="shared" si="7"/>
        <v>1</v>
      </c>
      <c r="O91" s="4">
        <f t="shared" si="8"/>
        <v>0.16462081547335905</v>
      </c>
      <c r="P91" s="4">
        <f t="shared" si="9"/>
        <v>0.83537918452664095</v>
      </c>
      <c r="Q91" s="4">
        <f>'Q1 and Q2 Estimates and Probs'!O91^'raw data'!C91*'Q1 and Q2 Estimates and Probs'!P91^(1-'raw data'!C91)</f>
        <v>0.83537918452664095</v>
      </c>
      <c r="R91" s="4">
        <f t="shared" si="10"/>
        <v>-0.17986954400392036</v>
      </c>
      <c r="S91" s="4">
        <f t="shared" si="11"/>
        <v>-428.66336020104967</v>
      </c>
    </row>
    <row r="92" spans="9:19" x14ac:dyDescent="0.2">
      <c r="I92" s="4">
        <v>11</v>
      </c>
      <c r="J92" s="4">
        <v>1</v>
      </c>
      <c r="K92" s="4">
        <f>$B$5+'Q1 and Q2 Estimates and Probs'!$C$5*'raw data'!D92+'Q1 and Q2 Estimates and Probs'!$D$5*'raw data'!E92+'Q1 and Q2 Estimates and Probs'!$E$5*'raw data'!F92+'Q1 and Q2 Estimates and Probs'!$F$5*'raw data'!G92+'Q1 and Q2 Estimates and Probs'!$G$5*'raw data'!H92</f>
        <v>-1.7581544431719629</v>
      </c>
      <c r="L92" s="4">
        <v>0</v>
      </c>
      <c r="M92" s="4">
        <f t="shared" si="6"/>
        <v>0.17236267557582538</v>
      </c>
      <c r="N92" s="4">
        <f t="shared" si="7"/>
        <v>1</v>
      </c>
      <c r="O92" s="4">
        <f t="shared" si="8"/>
        <v>0.14702163346437705</v>
      </c>
      <c r="P92" s="4">
        <f t="shared" si="9"/>
        <v>0.85297836653562298</v>
      </c>
      <c r="Q92" s="4">
        <f>'Q1 and Q2 Estimates and Probs'!O92^'raw data'!C92*'Q1 and Q2 Estimates and Probs'!P92^(1-'raw data'!C92)</f>
        <v>0.14702163346437705</v>
      </c>
      <c r="R92" s="4">
        <f t="shared" si="10"/>
        <v>-1.9171755366069829</v>
      </c>
      <c r="S92" s="4">
        <f t="shared" si="11"/>
        <v>-428.48349065704576</v>
      </c>
    </row>
    <row r="93" spans="9:19" x14ac:dyDescent="0.2">
      <c r="I93" s="4">
        <v>11</v>
      </c>
      <c r="J93" s="4">
        <v>2</v>
      </c>
      <c r="K93" s="4">
        <f>$B$5+'Q1 and Q2 Estimates and Probs'!$C$5*'raw data'!D93+'Q1 and Q2 Estimates and Probs'!$D$5*'raw data'!E93+'Q1 and Q2 Estimates and Probs'!$E$5*'raw data'!F93+'Q1 and Q2 Estimates and Probs'!$F$5*'raw data'!G93+'Q1 and Q2 Estimates and Probs'!$G$5*'raw data'!H93</f>
        <v>-2.2897057964341005</v>
      </c>
      <c r="L93" s="4">
        <v>0</v>
      </c>
      <c r="M93" s="4">
        <f t="shared" si="6"/>
        <v>0.10129625919109334</v>
      </c>
      <c r="N93" s="4">
        <f t="shared" si="7"/>
        <v>1</v>
      </c>
      <c r="O93" s="4">
        <f t="shared" si="8"/>
        <v>9.1979118557522263E-2</v>
      </c>
      <c r="P93" s="4">
        <f t="shared" si="9"/>
        <v>0.90802088144247772</v>
      </c>
      <c r="Q93" s="4">
        <f>'Q1 and Q2 Estimates and Probs'!O93^'raw data'!C93*'Q1 and Q2 Estimates and Probs'!P93^(1-'raw data'!C93)</f>
        <v>0.90802088144247772</v>
      </c>
      <c r="R93" s="4">
        <f t="shared" si="10"/>
        <v>-9.6487903461929411E-2</v>
      </c>
      <c r="S93" s="4">
        <f t="shared" si="11"/>
        <v>-426.56631512043879</v>
      </c>
    </row>
    <row r="94" spans="9:19" x14ac:dyDescent="0.2">
      <c r="I94" s="4">
        <v>11</v>
      </c>
      <c r="J94" s="4">
        <v>3</v>
      </c>
      <c r="K94" s="4">
        <f>$B$5+'Q1 and Q2 Estimates and Probs'!$C$5*'raw data'!D94+'Q1 and Q2 Estimates and Probs'!$D$5*'raw data'!E94+'Q1 and Q2 Estimates and Probs'!$E$5*'raw data'!F94+'Q1 and Q2 Estimates and Probs'!$F$5*'raw data'!G94+'Q1 and Q2 Estimates and Probs'!$G$5*'raw data'!H94</f>
        <v>-0.62385742518310372</v>
      </c>
      <c r="L94" s="4">
        <v>0</v>
      </c>
      <c r="M94" s="4">
        <f t="shared" si="6"/>
        <v>0.53587335426657523</v>
      </c>
      <c r="N94" s="4">
        <f t="shared" si="7"/>
        <v>1</v>
      </c>
      <c r="O94" s="4">
        <f t="shared" si="8"/>
        <v>0.34890464944778637</v>
      </c>
      <c r="P94" s="4">
        <f t="shared" si="9"/>
        <v>0.65109535055221368</v>
      </c>
      <c r="Q94" s="4">
        <f>'Q1 and Q2 Estimates and Probs'!O94^'raw data'!C94*'Q1 and Q2 Estimates and Probs'!P94^(1-'raw data'!C94)</f>
        <v>0.34890464944778637</v>
      </c>
      <c r="R94" s="4">
        <f t="shared" si="10"/>
        <v>-1.0529566048598948</v>
      </c>
      <c r="S94" s="4">
        <f t="shared" si="11"/>
        <v>-426.46982721697685</v>
      </c>
    </row>
    <row r="95" spans="9:19" x14ac:dyDescent="0.2">
      <c r="I95" s="4">
        <v>11</v>
      </c>
      <c r="J95" s="4">
        <v>4</v>
      </c>
      <c r="K95" s="4">
        <f>$B$5+'Q1 and Q2 Estimates and Probs'!$C$5*'raw data'!D95+'Q1 and Q2 Estimates and Probs'!$D$5*'raw data'!E95+'Q1 and Q2 Estimates and Probs'!$E$5*'raw data'!F95+'Q1 and Q2 Estimates and Probs'!$F$5*'raw data'!G95+'Q1 and Q2 Estimates and Probs'!$G$5*'raw data'!H95</f>
        <v>0.12368196056430114</v>
      </c>
      <c r="L95" s="4">
        <v>0</v>
      </c>
      <c r="M95" s="4">
        <f t="shared" si="6"/>
        <v>1.1316559025554749</v>
      </c>
      <c r="N95" s="4">
        <f t="shared" si="7"/>
        <v>1</v>
      </c>
      <c r="O95" s="4">
        <f t="shared" si="8"/>
        <v>0.53088113386350089</v>
      </c>
      <c r="P95" s="4">
        <f t="shared" si="9"/>
        <v>0.46911886613649906</v>
      </c>
      <c r="Q95" s="4">
        <f>'Q1 and Q2 Estimates and Probs'!O95^'raw data'!C95*'Q1 and Q2 Estimates and Probs'!P95^(1-'raw data'!C95)</f>
        <v>0.53088113386350089</v>
      </c>
      <c r="R95" s="4">
        <f t="shared" si="10"/>
        <v>-0.6332171361635075</v>
      </c>
      <c r="S95" s="4">
        <f t="shared" si="11"/>
        <v>-425.41687061211695</v>
      </c>
    </row>
    <row r="96" spans="9:19" x14ac:dyDescent="0.2">
      <c r="I96" s="4">
        <v>11</v>
      </c>
      <c r="J96" s="4">
        <v>5</v>
      </c>
      <c r="K96" s="4">
        <f>$B$5+'Q1 and Q2 Estimates and Probs'!$C$5*'raw data'!D96+'Q1 and Q2 Estimates and Probs'!$D$5*'raw data'!E96+'Q1 and Q2 Estimates and Probs'!$E$5*'raw data'!F96+'Q1 and Q2 Estimates and Probs'!$F$5*'raw data'!G96+'Q1 and Q2 Estimates and Probs'!$G$5*'raw data'!H96</f>
        <v>-2.3955404418614927</v>
      </c>
      <c r="L96" s="4">
        <v>0</v>
      </c>
      <c r="M96" s="4">
        <f t="shared" si="6"/>
        <v>9.1123418702625122E-2</v>
      </c>
      <c r="N96" s="4">
        <f t="shared" si="7"/>
        <v>1</v>
      </c>
      <c r="O96" s="4">
        <f t="shared" si="8"/>
        <v>8.3513392839623321E-2</v>
      </c>
      <c r="P96" s="4">
        <f t="shared" si="9"/>
        <v>0.91648660716037678</v>
      </c>
      <c r="Q96" s="4">
        <f>'Q1 and Q2 Estimates and Probs'!O96^'raw data'!C96*'Q1 and Q2 Estimates and Probs'!P96^(1-'raw data'!C96)</f>
        <v>0.91648660716037678</v>
      </c>
      <c r="R96" s="4">
        <f t="shared" si="10"/>
        <v>-8.720782483656081E-2</v>
      </c>
      <c r="S96" s="4">
        <f t="shared" si="11"/>
        <v>-424.78365347595343</v>
      </c>
    </row>
    <row r="97" spans="9:19" x14ac:dyDescent="0.2">
      <c r="I97" s="4">
        <v>11</v>
      </c>
      <c r="J97" s="4">
        <v>6</v>
      </c>
      <c r="K97" s="4">
        <f>$B$5+'Q1 and Q2 Estimates and Probs'!$C$5*'raw data'!D97+'Q1 and Q2 Estimates and Probs'!$D$5*'raw data'!E97+'Q1 and Q2 Estimates and Probs'!$E$5*'raw data'!F97+'Q1 and Q2 Estimates and Probs'!$F$5*'raw data'!G97+'Q1 and Q2 Estimates and Probs'!$G$5*'raw data'!H97</f>
        <v>9.5603156594481264E-2</v>
      </c>
      <c r="L97" s="4">
        <v>0</v>
      </c>
      <c r="M97" s="4">
        <f t="shared" si="6"/>
        <v>1.1003223216832525</v>
      </c>
      <c r="N97" s="4">
        <f t="shared" si="7"/>
        <v>1</v>
      </c>
      <c r="O97" s="4">
        <f t="shared" si="8"/>
        <v>0.52388260141016152</v>
      </c>
      <c r="P97" s="4">
        <f t="shared" si="9"/>
        <v>0.47611739858983837</v>
      </c>
      <c r="Q97" s="4">
        <f>'Q1 and Q2 Estimates and Probs'!O97^'raw data'!C97*'Q1 and Q2 Estimates and Probs'!P97^(1-'raw data'!C97)</f>
        <v>0.52388260141016152</v>
      </c>
      <c r="R97" s="4">
        <f t="shared" si="10"/>
        <v>-0.64648766287288062</v>
      </c>
      <c r="S97" s="4">
        <f t="shared" si="11"/>
        <v>-424.6964456511169</v>
      </c>
    </row>
    <row r="98" spans="9:19" x14ac:dyDescent="0.2">
      <c r="I98" s="4">
        <v>11</v>
      </c>
      <c r="J98" s="4">
        <v>7</v>
      </c>
      <c r="K98" s="4">
        <f>$B$5+'Q1 and Q2 Estimates and Probs'!$C$5*'raw data'!D98+'Q1 and Q2 Estimates and Probs'!$D$5*'raw data'!E98+'Q1 and Q2 Estimates and Probs'!$E$5*'raw data'!F98+'Q1 and Q2 Estimates and Probs'!$F$5*'raw data'!G98+'Q1 and Q2 Estimates and Probs'!$G$5*'raw data'!H98</f>
        <v>-0.87670160802734676</v>
      </c>
      <c r="L98" s="4">
        <v>0</v>
      </c>
      <c r="M98" s="4">
        <f t="shared" si="6"/>
        <v>0.41615328708307375</v>
      </c>
      <c r="N98" s="4">
        <f t="shared" si="7"/>
        <v>1</v>
      </c>
      <c r="O98" s="4">
        <f t="shared" si="8"/>
        <v>0.29386175273458343</v>
      </c>
      <c r="P98" s="4">
        <f t="shared" si="9"/>
        <v>0.70613824726541663</v>
      </c>
      <c r="Q98" s="4">
        <f>'Q1 and Q2 Estimates and Probs'!O98^'raw data'!C98*'Q1 and Q2 Estimates and Probs'!P98^(1-'raw data'!C98)</f>
        <v>0.29386175273458343</v>
      </c>
      <c r="R98" s="4">
        <f t="shared" si="10"/>
        <v>-1.2246458510296192</v>
      </c>
      <c r="S98" s="4">
        <f t="shared" si="11"/>
        <v>-424.04995798824405</v>
      </c>
    </row>
    <row r="99" spans="9:19" x14ac:dyDescent="0.2">
      <c r="I99" s="4">
        <v>11</v>
      </c>
      <c r="J99" s="4">
        <v>8</v>
      </c>
      <c r="K99" s="4">
        <f>$B$5+'Q1 and Q2 Estimates and Probs'!$C$5*'raw data'!D99+'Q1 and Q2 Estimates and Probs'!$D$5*'raw data'!E99+'Q1 and Q2 Estimates and Probs'!$E$5*'raw data'!F99+'Q1 and Q2 Estimates and Probs'!$F$5*'raw data'!G99+'Q1 and Q2 Estimates and Probs'!$G$5*'raw data'!H99</f>
        <v>-2.4236192458313122</v>
      </c>
      <c r="L99" s="4">
        <v>0</v>
      </c>
      <c r="M99" s="4">
        <f t="shared" si="6"/>
        <v>8.8600369953597741E-2</v>
      </c>
      <c r="N99" s="4">
        <f t="shared" si="7"/>
        <v>1</v>
      </c>
      <c r="O99" s="4">
        <f t="shared" si="8"/>
        <v>8.1389252106697688E-2</v>
      </c>
      <c r="P99" s="4">
        <f t="shared" si="9"/>
        <v>0.91861074789330233</v>
      </c>
      <c r="Q99" s="4">
        <f>'Q1 and Q2 Estimates and Probs'!O99^'raw data'!C99*'Q1 and Q2 Estimates and Probs'!P99^(1-'raw data'!C99)</f>
        <v>0.91861074789330233</v>
      </c>
      <c r="R99" s="4">
        <f t="shared" si="10"/>
        <v>-8.4892806861371434E-2</v>
      </c>
      <c r="S99" s="4">
        <f t="shared" si="11"/>
        <v>-422.82531213721438</v>
      </c>
    </row>
    <row r="100" spans="9:19" x14ac:dyDescent="0.2">
      <c r="I100" s="4">
        <v>11</v>
      </c>
      <c r="J100" s="4">
        <v>9</v>
      </c>
      <c r="K100" s="4">
        <f>$B$5+'Q1 and Q2 Estimates and Probs'!$C$5*'raw data'!D100+'Q1 and Q2 Estimates and Probs'!$D$5*'raw data'!E100+'Q1 and Q2 Estimates and Probs'!$E$5*'raw data'!F100+'Q1 and Q2 Estimates and Probs'!$F$5*'raw data'!G100+'Q1 and Q2 Estimates and Probs'!$G$5*'raw data'!H100</f>
        <v>-1.6242409937747511</v>
      </c>
      <c r="L100" s="4">
        <v>0</v>
      </c>
      <c r="M100" s="4">
        <f t="shared" si="6"/>
        <v>0.19706118912531889</v>
      </c>
      <c r="N100" s="4">
        <f t="shared" si="7"/>
        <v>1</v>
      </c>
      <c r="O100" s="4">
        <f t="shared" si="8"/>
        <v>0.16462081547335905</v>
      </c>
      <c r="P100" s="4">
        <f t="shared" si="9"/>
        <v>0.83537918452664095</v>
      </c>
      <c r="Q100" s="4">
        <f>'Q1 and Q2 Estimates and Probs'!O100^'raw data'!C100*'Q1 and Q2 Estimates and Probs'!P100^(1-'raw data'!C100)</f>
        <v>0.16462081547335905</v>
      </c>
      <c r="R100" s="4">
        <f t="shared" si="10"/>
        <v>-1.8041105377786715</v>
      </c>
      <c r="S100" s="4">
        <f t="shared" si="11"/>
        <v>-422.74041933035301</v>
      </c>
    </row>
    <row r="101" spans="9:19" x14ac:dyDescent="0.2">
      <c r="I101" s="4">
        <v>12</v>
      </c>
      <c r="J101" s="4">
        <v>1</v>
      </c>
      <c r="K101" s="4">
        <f>$B$5+'Q1 and Q2 Estimates and Probs'!$C$5*'raw data'!D101+'Q1 and Q2 Estimates and Probs'!$D$5*'raw data'!E101+'Q1 and Q2 Estimates and Probs'!$E$5*'raw data'!F101+'Q1 and Q2 Estimates and Probs'!$F$5*'raw data'!G101+'Q1 and Q2 Estimates and Probs'!$G$5*'raw data'!H101</f>
        <v>-1.7581544431719629</v>
      </c>
      <c r="L101" s="4">
        <v>0</v>
      </c>
      <c r="M101" s="4">
        <f t="shared" si="6"/>
        <v>0.17236267557582538</v>
      </c>
      <c r="N101" s="4">
        <f t="shared" si="7"/>
        <v>1</v>
      </c>
      <c r="O101" s="4">
        <f t="shared" si="8"/>
        <v>0.14702163346437705</v>
      </c>
      <c r="P101" s="4">
        <f t="shared" si="9"/>
        <v>0.85297836653562298</v>
      </c>
      <c r="Q101" s="4">
        <f>'Q1 and Q2 Estimates and Probs'!O101^'raw data'!C101*'Q1 and Q2 Estimates and Probs'!P101^(1-'raw data'!C101)</f>
        <v>0.14702163346437705</v>
      </c>
      <c r="R101" s="4">
        <f t="shared" si="10"/>
        <v>-1.9171755366069829</v>
      </c>
      <c r="S101" s="4">
        <f t="shared" si="11"/>
        <v>-420.93630879257449</v>
      </c>
    </row>
    <row r="102" spans="9:19" x14ac:dyDescent="0.2">
      <c r="I102" s="4">
        <v>12</v>
      </c>
      <c r="J102" s="4">
        <v>2</v>
      </c>
      <c r="K102" s="4">
        <f>$B$5+'Q1 and Q2 Estimates and Probs'!$C$5*'raw data'!D102+'Q1 and Q2 Estimates and Probs'!$D$5*'raw data'!E102+'Q1 and Q2 Estimates and Probs'!$E$5*'raw data'!F102+'Q1 and Q2 Estimates and Probs'!$F$5*'raw data'!G102+'Q1 and Q2 Estimates and Probs'!$G$5*'raw data'!H102</f>
        <v>-2.2897057964341005</v>
      </c>
      <c r="L102" s="4">
        <v>0</v>
      </c>
      <c r="M102" s="4">
        <f t="shared" si="6"/>
        <v>0.10129625919109334</v>
      </c>
      <c r="N102" s="4">
        <f t="shared" si="7"/>
        <v>1</v>
      </c>
      <c r="O102" s="4">
        <f t="shared" si="8"/>
        <v>9.1979118557522263E-2</v>
      </c>
      <c r="P102" s="4">
        <f t="shared" si="9"/>
        <v>0.90802088144247772</v>
      </c>
      <c r="Q102" s="4">
        <f>'Q1 and Q2 Estimates and Probs'!O102^'raw data'!C102*'Q1 and Q2 Estimates and Probs'!P102^(1-'raw data'!C102)</f>
        <v>0.90802088144247772</v>
      </c>
      <c r="R102" s="4">
        <f t="shared" si="10"/>
        <v>-9.6487903461929411E-2</v>
      </c>
      <c r="S102" s="4">
        <f t="shared" si="11"/>
        <v>-419.01913325596752</v>
      </c>
    </row>
    <row r="103" spans="9:19" x14ac:dyDescent="0.2">
      <c r="I103" s="4">
        <v>12</v>
      </c>
      <c r="J103" s="4">
        <v>3</v>
      </c>
      <c r="K103" s="4">
        <f>$B$5+'Q1 and Q2 Estimates and Probs'!$C$5*'raw data'!D103+'Q1 and Q2 Estimates and Probs'!$D$5*'raw data'!E103+'Q1 and Q2 Estimates and Probs'!$E$5*'raw data'!F103+'Q1 and Q2 Estimates and Probs'!$F$5*'raw data'!G103+'Q1 and Q2 Estimates and Probs'!$G$5*'raw data'!H103</f>
        <v>-0.62385742518310372</v>
      </c>
      <c r="L103" s="4">
        <v>0</v>
      </c>
      <c r="M103" s="4">
        <f t="shared" si="6"/>
        <v>0.53587335426657523</v>
      </c>
      <c r="N103" s="4">
        <f t="shared" si="7"/>
        <v>1</v>
      </c>
      <c r="O103" s="4">
        <f t="shared" si="8"/>
        <v>0.34890464944778637</v>
      </c>
      <c r="P103" s="4">
        <f t="shared" si="9"/>
        <v>0.65109535055221368</v>
      </c>
      <c r="Q103" s="4">
        <f>'Q1 and Q2 Estimates and Probs'!O103^'raw data'!C103*'Q1 and Q2 Estimates and Probs'!P103^(1-'raw data'!C103)</f>
        <v>0.34890464944778637</v>
      </c>
      <c r="R103" s="4">
        <f t="shared" si="10"/>
        <v>-1.0529566048598948</v>
      </c>
      <c r="S103" s="4">
        <f t="shared" si="11"/>
        <v>-418.92264535250558</v>
      </c>
    </row>
    <row r="104" spans="9:19" x14ac:dyDescent="0.2">
      <c r="I104" s="4">
        <v>12</v>
      </c>
      <c r="J104" s="4">
        <v>4</v>
      </c>
      <c r="K104" s="4">
        <f>$B$5+'Q1 and Q2 Estimates and Probs'!$C$5*'raw data'!D104+'Q1 and Q2 Estimates and Probs'!$D$5*'raw data'!E104+'Q1 and Q2 Estimates and Probs'!$E$5*'raw data'!F104+'Q1 and Q2 Estimates and Probs'!$F$5*'raw data'!G104+'Q1 and Q2 Estimates and Probs'!$G$5*'raw data'!H104</f>
        <v>0.12368196056430114</v>
      </c>
      <c r="L104" s="4">
        <v>0</v>
      </c>
      <c r="M104" s="4">
        <f t="shared" si="6"/>
        <v>1.1316559025554749</v>
      </c>
      <c r="N104" s="4">
        <f t="shared" si="7"/>
        <v>1</v>
      </c>
      <c r="O104" s="4">
        <f t="shared" si="8"/>
        <v>0.53088113386350089</v>
      </c>
      <c r="P104" s="4">
        <f t="shared" si="9"/>
        <v>0.46911886613649906</v>
      </c>
      <c r="Q104" s="4">
        <f>'Q1 and Q2 Estimates and Probs'!O104^'raw data'!C104*'Q1 and Q2 Estimates and Probs'!P104^(1-'raw data'!C104)</f>
        <v>0.53088113386350089</v>
      </c>
      <c r="R104" s="4">
        <f t="shared" si="10"/>
        <v>-0.6332171361635075</v>
      </c>
      <c r="S104" s="4">
        <f t="shared" si="11"/>
        <v>-417.86968874764574</v>
      </c>
    </row>
    <row r="105" spans="9:19" x14ac:dyDescent="0.2">
      <c r="I105" s="4">
        <v>12</v>
      </c>
      <c r="J105" s="4">
        <v>5</v>
      </c>
      <c r="K105" s="4">
        <f>$B$5+'Q1 and Q2 Estimates and Probs'!$C$5*'raw data'!D105+'Q1 and Q2 Estimates and Probs'!$D$5*'raw data'!E105+'Q1 and Q2 Estimates and Probs'!$E$5*'raw data'!F105+'Q1 and Q2 Estimates and Probs'!$F$5*'raw data'!G105+'Q1 and Q2 Estimates and Probs'!$G$5*'raw data'!H105</f>
        <v>-2.3955404418614927</v>
      </c>
      <c r="L105" s="4">
        <v>0</v>
      </c>
      <c r="M105" s="4">
        <f t="shared" si="6"/>
        <v>9.1123418702625122E-2</v>
      </c>
      <c r="N105" s="4">
        <f t="shared" si="7"/>
        <v>1</v>
      </c>
      <c r="O105" s="4">
        <f t="shared" si="8"/>
        <v>8.3513392839623321E-2</v>
      </c>
      <c r="P105" s="4">
        <f t="shared" si="9"/>
        <v>0.91648660716037678</v>
      </c>
      <c r="Q105" s="4">
        <f>'Q1 and Q2 Estimates and Probs'!O105^'raw data'!C105*'Q1 and Q2 Estimates and Probs'!P105^(1-'raw data'!C105)</f>
        <v>0.91648660716037678</v>
      </c>
      <c r="R105" s="4">
        <f t="shared" si="10"/>
        <v>-8.720782483656081E-2</v>
      </c>
      <c r="S105" s="4">
        <f t="shared" si="11"/>
        <v>-417.23647161148216</v>
      </c>
    </row>
    <row r="106" spans="9:19" x14ac:dyDescent="0.2">
      <c r="I106" s="4">
        <v>12</v>
      </c>
      <c r="J106" s="4">
        <v>6</v>
      </c>
      <c r="K106" s="4">
        <f>$B$5+'Q1 and Q2 Estimates and Probs'!$C$5*'raw data'!D106+'Q1 and Q2 Estimates and Probs'!$D$5*'raw data'!E106+'Q1 and Q2 Estimates and Probs'!$E$5*'raw data'!F106+'Q1 and Q2 Estimates and Probs'!$F$5*'raw data'!G106+'Q1 and Q2 Estimates and Probs'!$G$5*'raw data'!H106</f>
        <v>9.5603156594481264E-2</v>
      </c>
      <c r="L106" s="4">
        <v>0</v>
      </c>
      <c r="M106" s="4">
        <f t="shared" si="6"/>
        <v>1.1003223216832525</v>
      </c>
      <c r="N106" s="4">
        <f t="shared" si="7"/>
        <v>1</v>
      </c>
      <c r="O106" s="4">
        <f t="shared" si="8"/>
        <v>0.52388260141016152</v>
      </c>
      <c r="P106" s="4">
        <f t="shared" si="9"/>
        <v>0.47611739858983837</v>
      </c>
      <c r="Q106" s="4">
        <f>'Q1 and Q2 Estimates and Probs'!O106^'raw data'!C106*'Q1 and Q2 Estimates and Probs'!P106^(1-'raw data'!C106)</f>
        <v>0.52388260141016152</v>
      </c>
      <c r="R106" s="4">
        <f t="shared" si="10"/>
        <v>-0.64648766287288062</v>
      </c>
      <c r="S106" s="4">
        <f t="shared" si="11"/>
        <v>-417.14926378664563</v>
      </c>
    </row>
    <row r="107" spans="9:19" x14ac:dyDescent="0.2">
      <c r="I107" s="4">
        <v>12</v>
      </c>
      <c r="J107" s="4">
        <v>7</v>
      </c>
      <c r="K107" s="4">
        <f>$B$5+'Q1 and Q2 Estimates and Probs'!$C$5*'raw data'!D107+'Q1 and Q2 Estimates and Probs'!$D$5*'raw data'!E107+'Q1 and Q2 Estimates and Probs'!$E$5*'raw data'!F107+'Q1 and Q2 Estimates and Probs'!$F$5*'raw data'!G107+'Q1 and Q2 Estimates and Probs'!$G$5*'raw data'!H107</f>
        <v>-0.87670160802734676</v>
      </c>
      <c r="L107" s="4">
        <v>0</v>
      </c>
      <c r="M107" s="4">
        <f t="shared" si="6"/>
        <v>0.41615328708307375</v>
      </c>
      <c r="N107" s="4">
        <f t="shared" si="7"/>
        <v>1</v>
      </c>
      <c r="O107" s="4">
        <f t="shared" si="8"/>
        <v>0.29386175273458343</v>
      </c>
      <c r="P107" s="4">
        <f t="shared" si="9"/>
        <v>0.70613824726541663</v>
      </c>
      <c r="Q107" s="4">
        <f>'Q1 and Q2 Estimates and Probs'!O107^'raw data'!C107*'Q1 and Q2 Estimates and Probs'!P107^(1-'raw data'!C107)</f>
        <v>0.29386175273458343</v>
      </c>
      <c r="R107" s="4">
        <f t="shared" si="10"/>
        <v>-1.2246458510296192</v>
      </c>
      <c r="S107" s="4">
        <f t="shared" si="11"/>
        <v>-416.50277612377278</v>
      </c>
    </row>
    <row r="108" spans="9:19" x14ac:dyDescent="0.2">
      <c r="I108" s="4">
        <v>12</v>
      </c>
      <c r="J108" s="4">
        <v>8</v>
      </c>
      <c r="K108" s="4">
        <f>$B$5+'Q1 and Q2 Estimates and Probs'!$C$5*'raw data'!D108+'Q1 and Q2 Estimates and Probs'!$D$5*'raw data'!E108+'Q1 and Q2 Estimates and Probs'!$E$5*'raw data'!F108+'Q1 and Q2 Estimates and Probs'!$F$5*'raw data'!G108+'Q1 and Q2 Estimates and Probs'!$G$5*'raw data'!H108</f>
        <v>-2.4236192458313122</v>
      </c>
      <c r="L108" s="4">
        <v>0</v>
      </c>
      <c r="M108" s="4">
        <f t="shared" si="6"/>
        <v>8.8600369953597741E-2</v>
      </c>
      <c r="N108" s="4">
        <f t="shared" si="7"/>
        <v>1</v>
      </c>
      <c r="O108" s="4">
        <f t="shared" si="8"/>
        <v>8.1389252106697688E-2</v>
      </c>
      <c r="P108" s="4">
        <f t="shared" si="9"/>
        <v>0.91861074789330233</v>
      </c>
      <c r="Q108" s="4">
        <f>'Q1 and Q2 Estimates and Probs'!O108^'raw data'!C108*'Q1 and Q2 Estimates and Probs'!P108^(1-'raw data'!C108)</f>
        <v>0.91861074789330233</v>
      </c>
      <c r="R108" s="4">
        <f t="shared" si="10"/>
        <v>-8.4892806861371434E-2</v>
      </c>
      <c r="S108" s="4">
        <f t="shared" si="11"/>
        <v>-415.27813027274317</v>
      </c>
    </row>
    <row r="109" spans="9:19" x14ac:dyDescent="0.2">
      <c r="I109" s="4">
        <v>12</v>
      </c>
      <c r="J109" s="4">
        <v>9</v>
      </c>
      <c r="K109" s="4">
        <f>$B$5+'Q1 and Q2 Estimates and Probs'!$C$5*'raw data'!D109+'Q1 and Q2 Estimates and Probs'!$D$5*'raw data'!E109+'Q1 and Q2 Estimates and Probs'!$E$5*'raw data'!F109+'Q1 and Q2 Estimates and Probs'!$F$5*'raw data'!G109+'Q1 and Q2 Estimates and Probs'!$G$5*'raw data'!H109</f>
        <v>-1.6242409937747511</v>
      </c>
      <c r="L109" s="4">
        <v>0</v>
      </c>
      <c r="M109" s="4">
        <f t="shared" si="6"/>
        <v>0.19706118912531889</v>
      </c>
      <c r="N109" s="4">
        <f t="shared" si="7"/>
        <v>1</v>
      </c>
      <c r="O109" s="4">
        <f t="shared" si="8"/>
        <v>0.16462081547335905</v>
      </c>
      <c r="P109" s="4">
        <f t="shared" si="9"/>
        <v>0.83537918452664095</v>
      </c>
      <c r="Q109" s="4">
        <f>'Q1 and Q2 Estimates and Probs'!O109^'raw data'!C109*'Q1 and Q2 Estimates and Probs'!P109^(1-'raw data'!C109)</f>
        <v>0.16462081547335905</v>
      </c>
      <c r="R109" s="4">
        <f t="shared" si="10"/>
        <v>-1.8041105377786715</v>
      </c>
      <c r="S109" s="4">
        <f t="shared" si="11"/>
        <v>-415.19323746588179</v>
      </c>
    </row>
    <row r="110" spans="9:19" x14ac:dyDescent="0.2">
      <c r="I110" s="4">
        <v>13</v>
      </c>
      <c r="J110" s="4">
        <v>1</v>
      </c>
      <c r="K110" s="4">
        <f>$B$5+'Q1 and Q2 Estimates and Probs'!$C$5*'raw data'!D110+'Q1 and Q2 Estimates and Probs'!$D$5*'raw data'!E110+'Q1 and Q2 Estimates and Probs'!$E$5*'raw data'!F110+'Q1 and Q2 Estimates and Probs'!$F$5*'raw data'!G110+'Q1 and Q2 Estimates and Probs'!$G$5*'raw data'!H110</f>
        <v>-1.7581544431719629</v>
      </c>
      <c r="L110" s="4">
        <v>0</v>
      </c>
      <c r="M110" s="4">
        <f t="shared" si="6"/>
        <v>0.17236267557582538</v>
      </c>
      <c r="N110" s="4">
        <f t="shared" si="7"/>
        <v>1</v>
      </c>
      <c r="O110" s="4">
        <f t="shared" si="8"/>
        <v>0.14702163346437705</v>
      </c>
      <c r="P110" s="4">
        <f t="shared" si="9"/>
        <v>0.85297836653562298</v>
      </c>
      <c r="Q110" s="4">
        <f>'Q1 and Q2 Estimates and Probs'!O110^'raw data'!C110*'Q1 and Q2 Estimates and Probs'!P110^(1-'raw data'!C110)</f>
        <v>0.85297836653562298</v>
      </c>
      <c r="R110" s="4">
        <f t="shared" si="10"/>
        <v>-0.15902109343502011</v>
      </c>
      <c r="S110" s="4">
        <f t="shared" si="11"/>
        <v>-413.38912692810305</v>
      </c>
    </row>
    <row r="111" spans="9:19" x14ac:dyDescent="0.2">
      <c r="I111" s="4">
        <v>13</v>
      </c>
      <c r="J111" s="4">
        <v>2</v>
      </c>
      <c r="K111" s="4">
        <f>$B$5+'Q1 and Q2 Estimates and Probs'!$C$5*'raw data'!D111+'Q1 and Q2 Estimates and Probs'!$D$5*'raw data'!E111+'Q1 and Q2 Estimates and Probs'!$E$5*'raw data'!F111+'Q1 and Q2 Estimates and Probs'!$F$5*'raw data'!G111+'Q1 and Q2 Estimates and Probs'!$G$5*'raw data'!H111</f>
        <v>-2.2897057964341005</v>
      </c>
      <c r="L111" s="4">
        <v>0</v>
      </c>
      <c r="M111" s="4">
        <f t="shared" si="6"/>
        <v>0.10129625919109334</v>
      </c>
      <c r="N111" s="4">
        <f t="shared" si="7"/>
        <v>1</v>
      </c>
      <c r="O111" s="4">
        <f t="shared" si="8"/>
        <v>9.1979118557522263E-2</v>
      </c>
      <c r="P111" s="4">
        <f t="shared" si="9"/>
        <v>0.90802088144247772</v>
      </c>
      <c r="Q111" s="4">
        <f>'Q1 and Q2 Estimates and Probs'!O111^'raw data'!C111*'Q1 and Q2 Estimates and Probs'!P111^(1-'raw data'!C111)</f>
        <v>0.90802088144247772</v>
      </c>
      <c r="R111" s="4">
        <f t="shared" si="10"/>
        <v>-9.6487903461929411E-2</v>
      </c>
      <c r="S111" s="4">
        <f t="shared" si="11"/>
        <v>-413.23010583466805</v>
      </c>
    </row>
    <row r="112" spans="9:19" x14ac:dyDescent="0.2">
      <c r="I112" s="4">
        <v>13</v>
      </c>
      <c r="J112" s="4">
        <v>3</v>
      </c>
      <c r="K112" s="4">
        <f>$B$5+'Q1 and Q2 Estimates and Probs'!$C$5*'raw data'!D112+'Q1 and Q2 Estimates and Probs'!$D$5*'raw data'!E112+'Q1 and Q2 Estimates and Probs'!$E$5*'raw data'!F112+'Q1 and Q2 Estimates and Probs'!$F$5*'raw data'!G112+'Q1 and Q2 Estimates and Probs'!$G$5*'raw data'!H112</f>
        <v>-0.62385742518310372</v>
      </c>
      <c r="L112" s="4">
        <v>0</v>
      </c>
      <c r="M112" s="4">
        <f t="shared" si="6"/>
        <v>0.53587335426657523</v>
      </c>
      <c r="N112" s="4">
        <f t="shared" si="7"/>
        <v>1</v>
      </c>
      <c r="O112" s="4">
        <f t="shared" si="8"/>
        <v>0.34890464944778637</v>
      </c>
      <c r="P112" s="4">
        <f t="shared" si="9"/>
        <v>0.65109535055221368</v>
      </c>
      <c r="Q112" s="4">
        <f>'Q1 and Q2 Estimates and Probs'!O112^'raw data'!C112*'Q1 and Q2 Estimates and Probs'!P112^(1-'raw data'!C112)</f>
        <v>0.65109535055221368</v>
      </c>
      <c r="R112" s="4">
        <f t="shared" si="10"/>
        <v>-0.42909917967679118</v>
      </c>
      <c r="S112" s="4">
        <f t="shared" si="11"/>
        <v>-413.13361793120612</v>
      </c>
    </row>
    <row r="113" spans="9:19" x14ac:dyDescent="0.2">
      <c r="I113" s="4">
        <v>13</v>
      </c>
      <c r="J113" s="4">
        <v>4</v>
      </c>
      <c r="K113" s="4">
        <f>$B$5+'Q1 and Q2 Estimates and Probs'!$C$5*'raw data'!D113+'Q1 and Q2 Estimates and Probs'!$D$5*'raw data'!E113+'Q1 and Q2 Estimates and Probs'!$E$5*'raw data'!F113+'Q1 and Q2 Estimates and Probs'!$F$5*'raw data'!G113+'Q1 and Q2 Estimates and Probs'!$G$5*'raw data'!H113</f>
        <v>0.12368196056430114</v>
      </c>
      <c r="L113" s="4">
        <v>0</v>
      </c>
      <c r="M113" s="4">
        <f t="shared" si="6"/>
        <v>1.1316559025554749</v>
      </c>
      <c r="N113" s="4">
        <f t="shared" si="7"/>
        <v>1</v>
      </c>
      <c r="O113" s="4">
        <f t="shared" si="8"/>
        <v>0.53088113386350089</v>
      </c>
      <c r="P113" s="4">
        <f t="shared" si="9"/>
        <v>0.46911886613649906</v>
      </c>
      <c r="Q113" s="4">
        <f>'Q1 and Q2 Estimates and Probs'!O113^'raw data'!C113*'Q1 and Q2 Estimates and Probs'!P113^(1-'raw data'!C113)</f>
        <v>0.46911886613649906</v>
      </c>
      <c r="R113" s="4">
        <f t="shared" si="10"/>
        <v>-0.75689909672780864</v>
      </c>
      <c r="S113" s="4">
        <f t="shared" si="11"/>
        <v>-412.70451875152935</v>
      </c>
    </row>
    <row r="114" spans="9:19" x14ac:dyDescent="0.2">
      <c r="I114" s="4">
        <v>13</v>
      </c>
      <c r="J114" s="4">
        <v>5</v>
      </c>
      <c r="K114" s="4">
        <f>$B$5+'Q1 and Q2 Estimates and Probs'!$C$5*'raw data'!D114+'Q1 and Q2 Estimates and Probs'!$D$5*'raw data'!E114+'Q1 and Q2 Estimates and Probs'!$E$5*'raw data'!F114+'Q1 and Q2 Estimates and Probs'!$F$5*'raw data'!G114+'Q1 and Q2 Estimates and Probs'!$G$5*'raw data'!H114</f>
        <v>-2.3955404418614927</v>
      </c>
      <c r="L114" s="4">
        <v>0</v>
      </c>
      <c r="M114" s="4">
        <f t="shared" si="6"/>
        <v>9.1123418702625122E-2</v>
      </c>
      <c r="N114" s="4">
        <f t="shared" si="7"/>
        <v>1</v>
      </c>
      <c r="O114" s="4">
        <f t="shared" si="8"/>
        <v>8.3513392839623321E-2</v>
      </c>
      <c r="P114" s="4">
        <f t="shared" si="9"/>
        <v>0.91648660716037678</v>
      </c>
      <c r="Q114" s="4">
        <f>'Q1 and Q2 Estimates and Probs'!O114^'raw data'!C114*'Q1 and Q2 Estimates and Probs'!P114^(1-'raw data'!C114)</f>
        <v>0.91648660716037678</v>
      </c>
      <c r="R114" s="4">
        <f t="shared" si="10"/>
        <v>-8.720782483656081E-2</v>
      </c>
      <c r="S114" s="4">
        <f t="shared" si="11"/>
        <v>-411.94761965480149</v>
      </c>
    </row>
    <row r="115" spans="9:19" x14ac:dyDescent="0.2">
      <c r="I115" s="4">
        <v>13</v>
      </c>
      <c r="J115" s="4">
        <v>6</v>
      </c>
      <c r="K115" s="4">
        <f>$B$5+'Q1 and Q2 Estimates and Probs'!$C$5*'raw data'!D115+'Q1 and Q2 Estimates and Probs'!$D$5*'raw data'!E115+'Q1 and Q2 Estimates and Probs'!$E$5*'raw data'!F115+'Q1 and Q2 Estimates and Probs'!$F$5*'raw data'!G115+'Q1 and Q2 Estimates and Probs'!$G$5*'raw data'!H115</f>
        <v>9.5603156594481264E-2</v>
      </c>
      <c r="L115" s="4">
        <v>0</v>
      </c>
      <c r="M115" s="4">
        <f t="shared" si="6"/>
        <v>1.1003223216832525</v>
      </c>
      <c r="N115" s="4">
        <f t="shared" si="7"/>
        <v>1</v>
      </c>
      <c r="O115" s="4">
        <f t="shared" si="8"/>
        <v>0.52388260141016152</v>
      </c>
      <c r="P115" s="4">
        <f t="shared" si="9"/>
        <v>0.47611739858983837</v>
      </c>
      <c r="Q115" s="4">
        <f>'Q1 and Q2 Estimates and Probs'!O115^'raw data'!C115*'Q1 and Q2 Estimates and Probs'!P115^(1-'raw data'!C115)</f>
        <v>0.47611739858983837</v>
      </c>
      <c r="R115" s="4">
        <f t="shared" si="10"/>
        <v>-0.74209081946736188</v>
      </c>
      <c r="S115" s="4">
        <f t="shared" si="11"/>
        <v>-411.8604118299649</v>
      </c>
    </row>
    <row r="116" spans="9:19" x14ac:dyDescent="0.2">
      <c r="I116" s="4">
        <v>13</v>
      </c>
      <c r="J116" s="4">
        <v>7</v>
      </c>
      <c r="K116" s="4">
        <f>$B$5+'Q1 and Q2 Estimates and Probs'!$C$5*'raw data'!D116+'Q1 and Q2 Estimates and Probs'!$D$5*'raw data'!E116+'Q1 and Q2 Estimates and Probs'!$E$5*'raw data'!F116+'Q1 and Q2 Estimates and Probs'!$F$5*'raw data'!G116+'Q1 and Q2 Estimates and Probs'!$G$5*'raw data'!H116</f>
        <v>-0.87670160802734676</v>
      </c>
      <c r="L116" s="4">
        <v>0</v>
      </c>
      <c r="M116" s="4">
        <f t="shared" si="6"/>
        <v>0.41615328708307375</v>
      </c>
      <c r="N116" s="4">
        <f t="shared" si="7"/>
        <v>1</v>
      </c>
      <c r="O116" s="4">
        <f t="shared" si="8"/>
        <v>0.29386175273458343</v>
      </c>
      <c r="P116" s="4">
        <f t="shared" si="9"/>
        <v>0.70613824726541663</v>
      </c>
      <c r="Q116" s="4">
        <f>'Q1 and Q2 Estimates and Probs'!O116^'raw data'!C116*'Q1 and Q2 Estimates and Probs'!P116^(1-'raw data'!C116)</f>
        <v>0.70613824726541663</v>
      </c>
      <c r="R116" s="4">
        <f t="shared" si="10"/>
        <v>-0.34794424300227228</v>
      </c>
      <c r="S116" s="4">
        <f t="shared" si="11"/>
        <v>-411.1183210104976</v>
      </c>
    </row>
    <row r="117" spans="9:19" x14ac:dyDescent="0.2">
      <c r="I117" s="4">
        <v>13</v>
      </c>
      <c r="J117" s="4">
        <v>8</v>
      </c>
      <c r="K117" s="4">
        <f>$B$5+'Q1 and Q2 Estimates and Probs'!$C$5*'raw data'!D117+'Q1 and Q2 Estimates and Probs'!$D$5*'raw data'!E117+'Q1 and Q2 Estimates and Probs'!$E$5*'raw data'!F117+'Q1 and Q2 Estimates and Probs'!$F$5*'raw data'!G117+'Q1 and Q2 Estimates and Probs'!$G$5*'raw data'!H117</f>
        <v>-2.4236192458313122</v>
      </c>
      <c r="L117" s="4">
        <v>0</v>
      </c>
      <c r="M117" s="4">
        <f t="shared" si="6"/>
        <v>8.8600369953597741E-2</v>
      </c>
      <c r="N117" s="4">
        <f t="shared" si="7"/>
        <v>1</v>
      </c>
      <c r="O117" s="4">
        <f t="shared" si="8"/>
        <v>8.1389252106697688E-2</v>
      </c>
      <c r="P117" s="4">
        <f t="shared" si="9"/>
        <v>0.91861074789330233</v>
      </c>
      <c r="Q117" s="4">
        <f>'Q1 and Q2 Estimates and Probs'!O117^'raw data'!C117*'Q1 and Q2 Estimates and Probs'!P117^(1-'raw data'!C117)</f>
        <v>0.91861074789330233</v>
      </c>
      <c r="R117" s="4">
        <f t="shared" si="10"/>
        <v>-8.4892806861371434E-2</v>
      </c>
      <c r="S117" s="4">
        <f t="shared" si="11"/>
        <v>-410.77037676749535</v>
      </c>
    </row>
    <row r="118" spans="9:19" x14ac:dyDescent="0.2">
      <c r="I118" s="4">
        <v>13</v>
      </c>
      <c r="J118" s="4">
        <v>9</v>
      </c>
      <c r="K118" s="4">
        <f>$B$5+'Q1 and Q2 Estimates and Probs'!$C$5*'raw data'!D118+'Q1 and Q2 Estimates and Probs'!$D$5*'raw data'!E118+'Q1 and Q2 Estimates and Probs'!$E$5*'raw data'!F118+'Q1 and Q2 Estimates and Probs'!$F$5*'raw data'!G118+'Q1 and Q2 Estimates and Probs'!$G$5*'raw data'!H118</f>
        <v>-1.6242409937747511</v>
      </c>
      <c r="L118" s="4">
        <v>0</v>
      </c>
      <c r="M118" s="4">
        <f t="shared" si="6"/>
        <v>0.19706118912531889</v>
      </c>
      <c r="N118" s="4">
        <f t="shared" si="7"/>
        <v>1</v>
      </c>
      <c r="O118" s="4">
        <f t="shared" si="8"/>
        <v>0.16462081547335905</v>
      </c>
      <c r="P118" s="4">
        <f t="shared" si="9"/>
        <v>0.83537918452664095</v>
      </c>
      <c r="Q118" s="4">
        <f>'Q1 and Q2 Estimates and Probs'!O118^'raw data'!C118*'Q1 and Q2 Estimates and Probs'!P118^(1-'raw data'!C118)</f>
        <v>0.83537918452664095</v>
      </c>
      <c r="R118" s="4">
        <f t="shared" si="10"/>
        <v>-0.17986954400392036</v>
      </c>
      <c r="S118" s="4">
        <f t="shared" si="11"/>
        <v>-410.68548396063397</v>
      </c>
    </row>
    <row r="119" spans="9:19" x14ac:dyDescent="0.2">
      <c r="I119" s="4">
        <v>14</v>
      </c>
      <c r="J119" s="4">
        <v>1</v>
      </c>
      <c r="K119" s="4">
        <f>$B$5+'Q1 and Q2 Estimates and Probs'!$C$5*'raw data'!D119+'Q1 and Q2 Estimates and Probs'!$D$5*'raw data'!E119+'Q1 and Q2 Estimates and Probs'!$E$5*'raw data'!F119+'Q1 and Q2 Estimates and Probs'!$F$5*'raw data'!G119+'Q1 and Q2 Estimates and Probs'!$G$5*'raw data'!H119</f>
        <v>-1.7581544431719629</v>
      </c>
      <c r="L119" s="4">
        <v>0</v>
      </c>
      <c r="M119" s="4">
        <f t="shared" si="6"/>
        <v>0.17236267557582538</v>
      </c>
      <c r="N119" s="4">
        <f t="shared" si="7"/>
        <v>1</v>
      </c>
      <c r="O119" s="4">
        <f t="shared" si="8"/>
        <v>0.14702163346437705</v>
      </c>
      <c r="P119" s="4">
        <f t="shared" si="9"/>
        <v>0.85297836653562298</v>
      </c>
      <c r="Q119" s="4">
        <f>'Q1 and Q2 Estimates and Probs'!O119^'raw data'!C119*'Q1 and Q2 Estimates and Probs'!P119^(1-'raw data'!C119)</f>
        <v>0.85297836653562298</v>
      </c>
      <c r="R119" s="4">
        <f t="shared" si="10"/>
        <v>-0.15902109343502011</v>
      </c>
      <c r="S119" s="4">
        <f t="shared" si="11"/>
        <v>-410.50561441663001</v>
      </c>
    </row>
    <row r="120" spans="9:19" x14ac:dyDescent="0.2">
      <c r="I120" s="4">
        <v>14</v>
      </c>
      <c r="J120" s="4">
        <v>2</v>
      </c>
      <c r="K120" s="4">
        <f>$B$5+'Q1 and Q2 Estimates and Probs'!$C$5*'raw data'!D120+'Q1 and Q2 Estimates and Probs'!$D$5*'raw data'!E120+'Q1 and Q2 Estimates and Probs'!$E$5*'raw data'!F120+'Q1 and Q2 Estimates and Probs'!$F$5*'raw data'!G120+'Q1 and Q2 Estimates and Probs'!$G$5*'raw data'!H120</f>
        <v>-2.2897057964341005</v>
      </c>
      <c r="L120" s="4">
        <v>0</v>
      </c>
      <c r="M120" s="4">
        <f t="shared" si="6"/>
        <v>0.10129625919109334</v>
      </c>
      <c r="N120" s="4">
        <f t="shared" si="7"/>
        <v>1</v>
      </c>
      <c r="O120" s="4">
        <f t="shared" si="8"/>
        <v>9.1979118557522263E-2</v>
      </c>
      <c r="P120" s="4">
        <f t="shared" si="9"/>
        <v>0.90802088144247772</v>
      </c>
      <c r="Q120" s="4">
        <f>'Q1 and Q2 Estimates and Probs'!O120^'raw data'!C120*'Q1 and Q2 Estimates and Probs'!P120^(1-'raw data'!C120)</f>
        <v>0.90802088144247772</v>
      </c>
      <c r="R120" s="4">
        <f t="shared" si="10"/>
        <v>-9.6487903461929411E-2</v>
      </c>
      <c r="S120" s="4">
        <f t="shared" si="11"/>
        <v>-410.34659332319501</v>
      </c>
    </row>
    <row r="121" spans="9:19" x14ac:dyDescent="0.2">
      <c r="I121" s="4">
        <v>14</v>
      </c>
      <c r="J121" s="4">
        <v>3</v>
      </c>
      <c r="K121" s="4">
        <f>$B$5+'Q1 and Q2 Estimates and Probs'!$C$5*'raw data'!D121+'Q1 and Q2 Estimates and Probs'!$D$5*'raw data'!E121+'Q1 and Q2 Estimates and Probs'!$E$5*'raw data'!F121+'Q1 and Q2 Estimates and Probs'!$F$5*'raw data'!G121+'Q1 and Q2 Estimates and Probs'!$G$5*'raw data'!H121</f>
        <v>-0.62385742518310372</v>
      </c>
      <c r="L121" s="4">
        <v>0</v>
      </c>
      <c r="M121" s="4">
        <f t="shared" si="6"/>
        <v>0.53587335426657523</v>
      </c>
      <c r="N121" s="4">
        <f t="shared" si="7"/>
        <v>1</v>
      </c>
      <c r="O121" s="4">
        <f t="shared" si="8"/>
        <v>0.34890464944778637</v>
      </c>
      <c r="P121" s="4">
        <f t="shared" si="9"/>
        <v>0.65109535055221368</v>
      </c>
      <c r="Q121" s="4">
        <f>'Q1 and Q2 Estimates and Probs'!O121^'raw data'!C121*'Q1 and Q2 Estimates and Probs'!P121^(1-'raw data'!C121)</f>
        <v>0.65109535055221368</v>
      </c>
      <c r="R121" s="4">
        <f t="shared" si="10"/>
        <v>-0.42909917967679118</v>
      </c>
      <c r="S121" s="4">
        <f t="shared" si="11"/>
        <v>-410.25010541973307</v>
      </c>
    </row>
    <row r="122" spans="9:19" x14ac:dyDescent="0.2">
      <c r="I122" s="4">
        <v>14</v>
      </c>
      <c r="J122" s="4">
        <v>4</v>
      </c>
      <c r="K122" s="4">
        <f>$B$5+'Q1 and Q2 Estimates and Probs'!$C$5*'raw data'!D122+'Q1 and Q2 Estimates and Probs'!$D$5*'raw data'!E122+'Q1 and Q2 Estimates and Probs'!$E$5*'raw data'!F122+'Q1 and Q2 Estimates and Probs'!$F$5*'raw data'!G122+'Q1 and Q2 Estimates and Probs'!$G$5*'raw data'!H122</f>
        <v>0.12368196056430114</v>
      </c>
      <c r="L122" s="4">
        <v>0</v>
      </c>
      <c r="M122" s="4">
        <f t="shared" si="6"/>
        <v>1.1316559025554749</v>
      </c>
      <c r="N122" s="4">
        <f t="shared" si="7"/>
        <v>1</v>
      </c>
      <c r="O122" s="4">
        <f t="shared" si="8"/>
        <v>0.53088113386350089</v>
      </c>
      <c r="P122" s="4">
        <f t="shared" si="9"/>
        <v>0.46911886613649906</v>
      </c>
      <c r="Q122" s="4">
        <f>'Q1 and Q2 Estimates and Probs'!O122^'raw data'!C122*'Q1 and Q2 Estimates and Probs'!P122^(1-'raw data'!C122)</f>
        <v>0.46911886613649906</v>
      </c>
      <c r="R122" s="4">
        <f t="shared" si="10"/>
        <v>-0.75689909672780864</v>
      </c>
      <c r="S122" s="4">
        <f t="shared" si="11"/>
        <v>-409.82100624005625</v>
      </c>
    </row>
    <row r="123" spans="9:19" x14ac:dyDescent="0.2">
      <c r="I123" s="4">
        <v>14</v>
      </c>
      <c r="J123" s="4">
        <v>5</v>
      </c>
      <c r="K123" s="4">
        <f>$B$5+'Q1 and Q2 Estimates and Probs'!$C$5*'raw data'!D123+'Q1 and Q2 Estimates and Probs'!$D$5*'raw data'!E123+'Q1 and Q2 Estimates and Probs'!$E$5*'raw data'!F123+'Q1 and Q2 Estimates and Probs'!$F$5*'raw data'!G123+'Q1 and Q2 Estimates and Probs'!$G$5*'raw data'!H123</f>
        <v>-2.3955404418614927</v>
      </c>
      <c r="L123" s="4">
        <v>0</v>
      </c>
      <c r="M123" s="4">
        <f t="shared" si="6"/>
        <v>9.1123418702625122E-2</v>
      </c>
      <c r="N123" s="4">
        <f t="shared" si="7"/>
        <v>1</v>
      </c>
      <c r="O123" s="4">
        <f t="shared" si="8"/>
        <v>8.3513392839623321E-2</v>
      </c>
      <c r="P123" s="4">
        <f t="shared" si="9"/>
        <v>0.91648660716037678</v>
      </c>
      <c r="Q123" s="4">
        <f>'Q1 and Q2 Estimates and Probs'!O123^'raw data'!C123*'Q1 and Q2 Estimates and Probs'!P123^(1-'raw data'!C123)</f>
        <v>0.91648660716037678</v>
      </c>
      <c r="R123" s="4">
        <f t="shared" si="10"/>
        <v>-8.720782483656081E-2</v>
      </c>
      <c r="S123" s="4">
        <f t="shared" si="11"/>
        <v>-409.06410714332844</v>
      </c>
    </row>
    <row r="124" spans="9:19" x14ac:dyDescent="0.2">
      <c r="I124" s="4">
        <v>14</v>
      </c>
      <c r="J124" s="4">
        <v>6</v>
      </c>
      <c r="K124" s="4">
        <f>$B$5+'Q1 and Q2 Estimates and Probs'!$C$5*'raw data'!D124+'Q1 and Q2 Estimates and Probs'!$D$5*'raw data'!E124+'Q1 and Q2 Estimates and Probs'!$E$5*'raw data'!F124+'Q1 and Q2 Estimates and Probs'!$F$5*'raw data'!G124+'Q1 and Q2 Estimates and Probs'!$G$5*'raw data'!H124</f>
        <v>9.5603156594481264E-2</v>
      </c>
      <c r="L124" s="4">
        <v>0</v>
      </c>
      <c r="M124" s="4">
        <f t="shared" si="6"/>
        <v>1.1003223216832525</v>
      </c>
      <c r="N124" s="4">
        <f t="shared" si="7"/>
        <v>1</v>
      </c>
      <c r="O124" s="4">
        <f t="shared" si="8"/>
        <v>0.52388260141016152</v>
      </c>
      <c r="P124" s="4">
        <f t="shared" si="9"/>
        <v>0.47611739858983837</v>
      </c>
      <c r="Q124" s="4">
        <f>'Q1 and Q2 Estimates and Probs'!O124^'raw data'!C124*'Q1 and Q2 Estimates and Probs'!P124^(1-'raw data'!C124)</f>
        <v>0.52388260141016152</v>
      </c>
      <c r="R124" s="4">
        <f t="shared" si="10"/>
        <v>-0.64648766287288062</v>
      </c>
      <c r="S124" s="4">
        <f t="shared" si="11"/>
        <v>-408.97689931849192</v>
      </c>
    </row>
    <row r="125" spans="9:19" x14ac:dyDescent="0.2">
      <c r="I125" s="4">
        <v>14</v>
      </c>
      <c r="J125" s="4">
        <v>7</v>
      </c>
      <c r="K125" s="4">
        <f>$B$5+'Q1 and Q2 Estimates and Probs'!$C$5*'raw data'!D125+'Q1 and Q2 Estimates and Probs'!$D$5*'raw data'!E125+'Q1 and Q2 Estimates and Probs'!$E$5*'raw data'!F125+'Q1 and Q2 Estimates and Probs'!$F$5*'raw data'!G125+'Q1 and Q2 Estimates and Probs'!$G$5*'raw data'!H125</f>
        <v>-0.87670160802734676</v>
      </c>
      <c r="L125" s="4">
        <v>0</v>
      </c>
      <c r="M125" s="4">
        <f t="shared" si="6"/>
        <v>0.41615328708307375</v>
      </c>
      <c r="N125" s="4">
        <f t="shared" si="7"/>
        <v>1</v>
      </c>
      <c r="O125" s="4">
        <f t="shared" si="8"/>
        <v>0.29386175273458343</v>
      </c>
      <c r="P125" s="4">
        <f t="shared" si="9"/>
        <v>0.70613824726541663</v>
      </c>
      <c r="Q125" s="4">
        <f>'Q1 and Q2 Estimates and Probs'!O125^'raw data'!C125*'Q1 and Q2 Estimates and Probs'!P125^(1-'raw data'!C125)</f>
        <v>0.29386175273458343</v>
      </c>
      <c r="R125" s="4">
        <f t="shared" si="10"/>
        <v>-1.2246458510296192</v>
      </c>
      <c r="S125" s="4">
        <f t="shared" si="11"/>
        <v>-408.33041165561906</v>
      </c>
    </row>
    <row r="126" spans="9:19" x14ac:dyDescent="0.2">
      <c r="I126" s="4">
        <v>14</v>
      </c>
      <c r="J126" s="4">
        <v>8</v>
      </c>
      <c r="K126" s="4">
        <f>$B$5+'Q1 and Q2 Estimates and Probs'!$C$5*'raw data'!D126+'Q1 and Q2 Estimates and Probs'!$D$5*'raw data'!E126+'Q1 and Q2 Estimates and Probs'!$E$5*'raw data'!F126+'Q1 and Q2 Estimates and Probs'!$F$5*'raw data'!G126+'Q1 and Q2 Estimates and Probs'!$G$5*'raw data'!H126</f>
        <v>-2.4236192458313122</v>
      </c>
      <c r="L126" s="4">
        <v>0</v>
      </c>
      <c r="M126" s="4">
        <f t="shared" si="6"/>
        <v>8.8600369953597741E-2</v>
      </c>
      <c r="N126" s="4">
        <f t="shared" si="7"/>
        <v>1</v>
      </c>
      <c r="O126" s="4">
        <f t="shared" si="8"/>
        <v>8.1389252106697688E-2</v>
      </c>
      <c r="P126" s="4">
        <f t="shared" si="9"/>
        <v>0.91861074789330233</v>
      </c>
      <c r="Q126" s="4">
        <f>'Q1 and Q2 Estimates and Probs'!O126^'raw data'!C126*'Q1 and Q2 Estimates and Probs'!P126^(1-'raw data'!C126)</f>
        <v>8.1389252106697688E-2</v>
      </c>
      <c r="R126" s="4">
        <f t="shared" si="10"/>
        <v>-2.5085120526926836</v>
      </c>
      <c r="S126" s="4">
        <f t="shared" si="11"/>
        <v>-407.10576580458951</v>
      </c>
    </row>
    <row r="127" spans="9:19" x14ac:dyDescent="0.2">
      <c r="I127" s="4">
        <v>14</v>
      </c>
      <c r="J127" s="4">
        <v>9</v>
      </c>
      <c r="K127" s="4">
        <f>$B$5+'Q1 and Q2 Estimates and Probs'!$C$5*'raw data'!D127+'Q1 and Q2 Estimates and Probs'!$D$5*'raw data'!E127+'Q1 and Q2 Estimates and Probs'!$E$5*'raw data'!F127+'Q1 and Q2 Estimates and Probs'!$F$5*'raw data'!G127+'Q1 and Q2 Estimates and Probs'!$G$5*'raw data'!H127</f>
        <v>-1.6242409937747511</v>
      </c>
      <c r="L127" s="4">
        <v>0</v>
      </c>
      <c r="M127" s="4">
        <f t="shared" si="6"/>
        <v>0.19706118912531889</v>
      </c>
      <c r="N127" s="4">
        <f t="shared" si="7"/>
        <v>1</v>
      </c>
      <c r="O127" s="4">
        <f t="shared" si="8"/>
        <v>0.16462081547335905</v>
      </c>
      <c r="P127" s="4">
        <f t="shared" si="9"/>
        <v>0.83537918452664095</v>
      </c>
      <c r="Q127" s="4">
        <f>'Q1 and Q2 Estimates and Probs'!O127^'raw data'!C127*'Q1 and Q2 Estimates and Probs'!P127^(1-'raw data'!C127)</f>
        <v>0.16462081547335905</v>
      </c>
      <c r="R127" s="4">
        <f t="shared" si="10"/>
        <v>-1.8041105377786715</v>
      </c>
      <c r="S127" s="4">
        <f t="shared" si="11"/>
        <v>-404.59725375189686</v>
      </c>
    </row>
    <row r="128" spans="9:19" x14ac:dyDescent="0.2">
      <c r="I128" s="4">
        <v>15</v>
      </c>
      <c r="J128" s="4">
        <v>1</v>
      </c>
      <c r="K128" s="4">
        <f>$B$5+'Q1 and Q2 Estimates and Probs'!$C$5*'raw data'!D128+'Q1 and Q2 Estimates and Probs'!$D$5*'raw data'!E128+'Q1 and Q2 Estimates and Probs'!$E$5*'raw data'!F128+'Q1 and Q2 Estimates and Probs'!$F$5*'raw data'!G128+'Q1 and Q2 Estimates and Probs'!$G$5*'raw data'!H128</f>
        <v>-1.7581544431719629</v>
      </c>
      <c r="L128" s="4">
        <v>0</v>
      </c>
      <c r="M128" s="4">
        <f t="shared" si="6"/>
        <v>0.17236267557582538</v>
      </c>
      <c r="N128" s="4">
        <f t="shared" si="7"/>
        <v>1</v>
      </c>
      <c r="O128" s="4">
        <f t="shared" si="8"/>
        <v>0.14702163346437705</v>
      </c>
      <c r="P128" s="4">
        <f t="shared" si="9"/>
        <v>0.85297836653562298</v>
      </c>
      <c r="Q128" s="4">
        <f>'Q1 and Q2 Estimates and Probs'!O128^'raw data'!C128*'Q1 and Q2 Estimates and Probs'!P128^(1-'raw data'!C128)</f>
        <v>0.85297836653562298</v>
      </c>
      <c r="R128" s="4">
        <f t="shared" si="10"/>
        <v>-0.15902109343502011</v>
      </c>
      <c r="S128" s="4">
        <f t="shared" si="11"/>
        <v>-402.79314321411823</v>
      </c>
    </row>
    <row r="129" spans="9:19" x14ac:dyDescent="0.2">
      <c r="I129" s="4">
        <v>15</v>
      </c>
      <c r="J129" s="4">
        <v>2</v>
      </c>
      <c r="K129" s="4">
        <f>$B$5+'Q1 and Q2 Estimates and Probs'!$C$5*'raw data'!D129+'Q1 and Q2 Estimates and Probs'!$D$5*'raw data'!E129+'Q1 and Q2 Estimates and Probs'!$E$5*'raw data'!F129+'Q1 and Q2 Estimates and Probs'!$F$5*'raw data'!G129+'Q1 and Q2 Estimates and Probs'!$G$5*'raw data'!H129</f>
        <v>-2.2897057964341005</v>
      </c>
      <c r="L129" s="4">
        <v>0</v>
      </c>
      <c r="M129" s="4">
        <f t="shared" si="6"/>
        <v>0.10129625919109334</v>
      </c>
      <c r="N129" s="4">
        <f t="shared" si="7"/>
        <v>1</v>
      </c>
      <c r="O129" s="4">
        <f t="shared" si="8"/>
        <v>9.1979118557522263E-2</v>
      </c>
      <c r="P129" s="4">
        <f t="shared" si="9"/>
        <v>0.90802088144247772</v>
      </c>
      <c r="Q129" s="4">
        <f>'Q1 and Q2 Estimates and Probs'!O129^'raw data'!C129*'Q1 and Q2 Estimates and Probs'!P129^(1-'raw data'!C129)</f>
        <v>0.90802088144247772</v>
      </c>
      <c r="R129" s="4">
        <f t="shared" si="10"/>
        <v>-9.6487903461929411E-2</v>
      </c>
      <c r="S129" s="4">
        <f t="shared" si="11"/>
        <v>-402.63412212068317</v>
      </c>
    </row>
    <row r="130" spans="9:19" x14ac:dyDescent="0.2">
      <c r="I130" s="4">
        <v>15</v>
      </c>
      <c r="J130" s="4">
        <v>3</v>
      </c>
      <c r="K130" s="4">
        <f>$B$5+'Q1 and Q2 Estimates and Probs'!$C$5*'raw data'!D130+'Q1 and Q2 Estimates and Probs'!$D$5*'raw data'!E130+'Q1 and Q2 Estimates and Probs'!$E$5*'raw data'!F130+'Q1 and Q2 Estimates and Probs'!$F$5*'raw data'!G130+'Q1 and Q2 Estimates and Probs'!$G$5*'raw data'!H130</f>
        <v>-0.62385742518310372</v>
      </c>
      <c r="L130" s="4">
        <v>0</v>
      </c>
      <c r="M130" s="4">
        <f t="shared" si="6"/>
        <v>0.53587335426657523</v>
      </c>
      <c r="N130" s="4">
        <f t="shared" si="7"/>
        <v>1</v>
      </c>
      <c r="O130" s="4">
        <f t="shared" si="8"/>
        <v>0.34890464944778637</v>
      </c>
      <c r="P130" s="4">
        <f t="shared" si="9"/>
        <v>0.65109535055221368</v>
      </c>
      <c r="Q130" s="4">
        <f>'Q1 and Q2 Estimates and Probs'!O130^'raw data'!C130*'Q1 and Q2 Estimates and Probs'!P130^(1-'raw data'!C130)</f>
        <v>0.65109535055221368</v>
      </c>
      <c r="R130" s="4">
        <f t="shared" si="10"/>
        <v>-0.42909917967679118</v>
      </c>
      <c r="S130" s="4">
        <f t="shared" si="11"/>
        <v>-402.5376342172213</v>
      </c>
    </row>
    <row r="131" spans="9:19" x14ac:dyDescent="0.2">
      <c r="I131" s="4">
        <v>15</v>
      </c>
      <c r="J131" s="4">
        <v>4</v>
      </c>
      <c r="K131" s="4">
        <f>$B$5+'Q1 and Q2 Estimates and Probs'!$C$5*'raw data'!D131+'Q1 and Q2 Estimates and Probs'!$D$5*'raw data'!E131+'Q1 and Q2 Estimates and Probs'!$E$5*'raw data'!F131+'Q1 and Q2 Estimates and Probs'!$F$5*'raw data'!G131+'Q1 and Q2 Estimates and Probs'!$G$5*'raw data'!H131</f>
        <v>0.12368196056430114</v>
      </c>
      <c r="L131" s="4">
        <v>0</v>
      </c>
      <c r="M131" s="4">
        <f t="shared" ref="M131:M194" si="12">EXP(K131)</f>
        <v>1.1316559025554749</v>
      </c>
      <c r="N131" s="4">
        <f t="shared" ref="N131:N194" si="13">EXP(L131)</f>
        <v>1</v>
      </c>
      <c r="O131" s="4">
        <f t="shared" ref="O131:O194" si="14">M131/(M131+N131)</f>
        <v>0.53088113386350089</v>
      </c>
      <c r="P131" s="4">
        <f t="shared" ref="P131:P194" si="15">N131/(M131+N131)</f>
        <v>0.46911886613649906</v>
      </c>
      <c r="Q131" s="4">
        <f>'Q1 and Q2 Estimates and Probs'!O131^'raw data'!C131*'Q1 and Q2 Estimates and Probs'!P131^(1-'raw data'!C131)</f>
        <v>0.53088113386350089</v>
      </c>
      <c r="R131" s="4">
        <f t="shared" ref="R131:R194" si="16">LN(Q131)</f>
        <v>-0.6332171361635075</v>
      </c>
      <c r="S131" s="4">
        <f t="shared" ref="S131:S194" si="17">SUM(R131:R1111)</f>
        <v>-402.10853503754447</v>
      </c>
    </row>
    <row r="132" spans="9:19" x14ac:dyDescent="0.2">
      <c r="I132" s="4">
        <v>15</v>
      </c>
      <c r="J132" s="4">
        <v>5</v>
      </c>
      <c r="K132" s="4">
        <f>$B$5+'Q1 and Q2 Estimates and Probs'!$C$5*'raw data'!D132+'Q1 and Q2 Estimates and Probs'!$D$5*'raw data'!E132+'Q1 and Q2 Estimates and Probs'!$E$5*'raw data'!F132+'Q1 and Q2 Estimates and Probs'!$F$5*'raw data'!G132+'Q1 and Q2 Estimates and Probs'!$G$5*'raw data'!H132</f>
        <v>-2.3955404418614927</v>
      </c>
      <c r="L132" s="4">
        <v>0</v>
      </c>
      <c r="M132" s="4">
        <f t="shared" si="12"/>
        <v>9.1123418702625122E-2</v>
      </c>
      <c r="N132" s="4">
        <f t="shared" si="13"/>
        <v>1</v>
      </c>
      <c r="O132" s="4">
        <f t="shared" si="14"/>
        <v>8.3513392839623321E-2</v>
      </c>
      <c r="P132" s="4">
        <f t="shared" si="15"/>
        <v>0.91648660716037678</v>
      </c>
      <c r="Q132" s="4">
        <f>'Q1 and Q2 Estimates and Probs'!O132^'raw data'!C132*'Q1 and Q2 Estimates and Probs'!P132^(1-'raw data'!C132)</f>
        <v>0.91648660716037678</v>
      </c>
      <c r="R132" s="4">
        <f t="shared" si="16"/>
        <v>-8.720782483656081E-2</v>
      </c>
      <c r="S132" s="4">
        <f t="shared" si="17"/>
        <v>-401.47531790138095</v>
      </c>
    </row>
    <row r="133" spans="9:19" x14ac:dyDescent="0.2">
      <c r="I133" s="4">
        <v>15</v>
      </c>
      <c r="J133" s="4">
        <v>6</v>
      </c>
      <c r="K133" s="4">
        <f>$B$5+'Q1 and Q2 Estimates and Probs'!$C$5*'raw data'!D133+'Q1 and Q2 Estimates and Probs'!$D$5*'raw data'!E133+'Q1 and Q2 Estimates and Probs'!$E$5*'raw data'!F133+'Q1 and Q2 Estimates and Probs'!$F$5*'raw data'!G133+'Q1 and Q2 Estimates and Probs'!$G$5*'raw data'!H133</f>
        <v>9.5603156594481264E-2</v>
      </c>
      <c r="L133" s="4">
        <v>0</v>
      </c>
      <c r="M133" s="4">
        <f t="shared" si="12"/>
        <v>1.1003223216832525</v>
      </c>
      <c r="N133" s="4">
        <f t="shared" si="13"/>
        <v>1</v>
      </c>
      <c r="O133" s="4">
        <f t="shared" si="14"/>
        <v>0.52388260141016152</v>
      </c>
      <c r="P133" s="4">
        <f t="shared" si="15"/>
        <v>0.47611739858983837</v>
      </c>
      <c r="Q133" s="4">
        <f>'Q1 and Q2 Estimates and Probs'!O133^'raw data'!C133*'Q1 and Q2 Estimates and Probs'!P133^(1-'raw data'!C133)</f>
        <v>0.52388260141016152</v>
      </c>
      <c r="R133" s="4">
        <f t="shared" si="16"/>
        <v>-0.64648766287288062</v>
      </c>
      <c r="S133" s="4">
        <f t="shared" si="17"/>
        <v>-401.38811007654442</v>
      </c>
    </row>
    <row r="134" spans="9:19" x14ac:dyDescent="0.2">
      <c r="I134" s="4">
        <v>15</v>
      </c>
      <c r="J134" s="4">
        <v>7</v>
      </c>
      <c r="K134" s="4">
        <f>$B$5+'Q1 and Q2 Estimates and Probs'!$C$5*'raw data'!D134+'Q1 and Q2 Estimates and Probs'!$D$5*'raw data'!E134+'Q1 and Q2 Estimates and Probs'!$E$5*'raw data'!F134+'Q1 and Q2 Estimates and Probs'!$F$5*'raw data'!G134+'Q1 and Q2 Estimates and Probs'!$G$5*'raw data'!H134</f>
        <v>-0.87670160802734676</v>
      </c>
      <c r="L134" s="4">
        <v>0</v>
      </c>
      <c r="M134" s="4">
        <f t="shared" si="12"/>
        <v>0.41615328708307375</v>
      </c>
      <c r="N134" s="4">
        <f t="shared" si="13"/>
        <v>1</v>
      </c>
      <c r="O134" s="4">
        <f t="shared" si="14"/>
        <v>0.29386175273458343</v>
      </c>
      <c r="P134" s="4">
        <f t="shared" si="15"/>
        <v>0.70613824726541663</v>
      </c>
      <c r="Q134" s="4">
        <f>'Q1 and Q2 Estimates and Probs'!O134^'raw data'!C134*'Q1 and Q2 Estimates and Probs'!P134^(1-'raw data'!C134)</f>
        <v>0.70613824726541663</v>
      </c>
      <c r="R134" s="4">
        <f t="shared" si="16"/>
        <v>-0.34794424300227228</v>
      </c>
      <c r="S134" s="4">
        <f t="shared" si="17"/>
        <v>-400.74162241367156</v>
      </c>
    </row>
    <row r="135" spans="9:19" x14ac:dyDescent="0.2">
      <c r="I135" s="4">
        <v>15</v>
      </c>
      <c r="J135" s="4">
        <v>8</v>
      </c>
      <c r="K135" s="4">
        <f>$B$5+'Q1 and Q2 Estimates and Probs'!$C$5*'raw data'!D135+'Q1 and Q2 Estimates and Probs'!$D$5*'raw data'!E135+'Q1 and Q2 Estimates and Probs'!$E$5*'raw data'!F135+'Q1 and Q2 Estimates and Probs'!$F$5*'raw data'!G135+'Q1 and Q2 Estimates and Probs'!$G$5*'raw data'!H135</f>
        <v>-2.4236192458313122</v>
      </c>
      <c r="L135" s="4">
        <v>0</v>
      </c>
      <c r="M135" s="4">
        <f t="shared" si="12"/>
        <v>8.8600369953597741E-2</v>
      </c>
      <c r="N135" s="4">
        <f t="shared" si="13"/>
        <v>1</v>
      </c>
      <c r="O135" s="4">
        <f t="shared" si="14"/>
        <v>8.1389252106697688E-2</v>
      </c>
      <c r="P135" s="4">
        <f t="shared" si="15"/>
        <v>0.91861074789330233</v>
      </c>
      <c r="Q135" s="4">
        <f>'Q1 and Q2 Estimates and Probs'!O135^'raw data'!C135*'Q1 and Q2 Estimates and Probs'!P135^(1-'raw data'!C135)</f>
        <v>0.91861074789330233</v>
      </c>
      <c r="R135" s="4">
        <f t="shared" si="16"/>
        <v>-8.4892806861371434E-2</v>
      </c>
      <c r="S135" s="4">
        <f t="shared" si="17"/>
        <v>-400.3936781706692</v>
      </c>
    </row>
    <row r="136" spans="9:19" x14ac:dyDescent="0.2">
      <c r="I136" s="4">
        <v>15</v>
      </c>
      <c r="J136" s="4">
        <v>9</v>
      </c>
      <c r="K136" s="4">
        <f>$B$5+'Q1 and Q2 Estimates and Probs'!$C$5*'raw data'!D136+'Q1 and Q2 Estimates and Probs'!$D$5*'raw data'!E136+'Q1 and Q2 Estimates and Probs'!$E$5*'raw data'!F136+'Q1 and Q2 Estimates and Probs'!$F$5*'raw data'!G136+'Q1 and Q2 Estimates and Probs'!$G$5*'raw data'!H136</f>
        <v>-1.6242409937747511</v>
      </c>
      <c r="L136" s="4">
        <v>0</v>
      </c>
      <c r="M136" s="4">
        <f t="shared" si="12"/>
        <v>0.19706118912531889</v>
      </c>
      <c r="N136" s="4">
        <f t="shared" si="13"/>
        <v>1</v>
      </c>
      <c r="O136" s="4">
        <f t="shared" si="14"/>
        <v>0.16462081547335905</v>
      </c>
      <c r="P136" s="4">
        <f t="shared" si="15"/>
        <v>0.83537918452664095</v>
      </c>
      <c r="Q136" s="4">
        <f>'Q1 and Q2 Estimates and Probs'!O136^'raw data'!C136*'Q1 and Q2 Estimates and Probs'!P136^(1-'raw data'!C136)</f>
        <v>0.83537918452664095</v>
      </c>
      <c r="R136" s="4">
        <f t="shared" si="16"/>
        <v>-0.17986954400392036</v>
      </c>
      <c r="S136" s="4">
        <f t="shared" si="17"/>
        <v>-400.30878536380783</v>
      </c>
    </row>
    <row r="137" spans="9:19" x14ac:dyDescent="0.2">
      <c r="I137" s="4">
        <v>16</v>
      </c>
      <c r="J137" s="4">
        <v>1</v>
      </c>
      <c r="K137" s="4">
        <f>$B$5+'Q1 and Q2 Estimates and Probs'!$C$5*'raw data'!D137+'Q1 and Q2 Estimates and Probs'!$D$5*'raw data'!E137+'Q1 and Q2 Estimates and Probs'!$E$5*'raw data'!F137+'Q1 and Q2 Estimates and Probs'!$F$5*'raw data'!G137+'Q1 and Q2 Estimates and Probs'!$G$5*'raw data'!H137</f>
        <v>-1.7581544431719629</v>
      </c>
      <c r="L137" s="4">
        <v>0</v>
      </c>
      <c r="M137" s="4">
        <f t="shared" si="12"/>
        <v>0.17236267557582538</v>
      </c>
      <c r="N137" s="4">
        <f t="shared" si="13"/>
        <v>1</v>
      </c>
      <c r="O137" s="4">
        <f t="shared" si="14"/>
        <v>0.14702163346437705</v>
      </c>
      <c r="P137" s="4">
        <f t="shared" si="15"/>
        <v>0.85297836653562298</v>
      </c>
      <c r="Q137" s="4">
        <f>'Q1 and Q2 Estimates and Probs'!O137^'raw data'!C137*'Q1 and Q2 Estimates and Probs'!P137^(1-'raw data'!C137)</f>
        <v>0.85297836653562298</v>
      </c>
      <c r="R137" s="4">
        <f t="shared" si="16"/>
        <v>-0.15902109343502011</v>
      </c>
      <c r="S137" s="4">
        <f t="shared" si="17"/>
        <v>-400.12891581980392</v>
      </c>
    </row>
    <row r="138" spans="9:19" x14ac:dyDescent="0.2">
      <c r="I138" s="4">
        <v>16</v>
      </c>
      <c r="J138" s="4">
        <v>2</v>
      </c>
      <c r="K138" s="4">
        <f>$B$5+'Q1 and Q2 Estimates and Probs'!$C$5*'raw data'!D138+'Q1 and Q2 Estimates and Probs'!$D$5*'raw data'!E138+'Q1 and Q2 Estimates and Probs'!$E$5*'raw data'!F138+'Q1 and Q2 Estimates and Probs'!$F$5*'raw data'!G138+'Q1 and Q2 Estimates and Probs'!$G$5*'raw data'!H138</f>
        <v>-2.2897057964341005</v>
      </c>
      <c r="L138" s="4">
        <v>0</v>
      </c>
      <c r="M138" s="4">
        <f t="shared" si="12"/>
        <v>0.10129625919109334</v>
      </c>
      <c r="N138" s="4">
        <f t="shared" si="13"/>
        <v>1</v>
      </c>
      <c r="O138" s="4">
        <f t="shared" si="14"/>
        <v>9.1979118557522263E-2</v>
      </c>
      <c r="P138" s="4">
        <f t="shared" si="15"/>
        <v>0.90802088144247772</v>
      </c>
      <c r="Q138" s="4">
        <f>'Q1 and Q2 Estimates and Probs'!O138^'raw data'!C138*'Q1 and Q2 Estimates and Probs'!P138^(1-'raw data'!C138)</f>
        <v>0.90802088144247772</v>
      </c>
      <c r="R138" s="4">
        <f t="shared" si="16"/>
        <v>-9.6487903461929411E-2</v>
      </c>
      <c r="S138" s="4">
        <f t="shared" si="17"/>
        <v>-399.96989472636892</v>
      </c>
    </row>
    <row r="139" spans="9:19" x14ac:dyDescent="0.2">
      <c r="I139" s="4">
        <v>16</v>
      </c>
      <c r="J139" s="4">
        <v>3</v>
      </c>
      <c r="K139" s="4">
        <f>$B$5+'Q1 and Q2 Estimates and Probs'!$C$5*'raw data'!D139+'Q1 and Q2 Estimates and Probs'!$D$5*'raw data'!E139+'Q1 and Q2 Estimates and Probs'!$E$5*'raw data'!F139+'Q1 and Q2 Estimates and Probs'!$F$5*'raw data'!G139+'Q1 and Q2 Estimates and Probs'!$G$5*'raw data'!H139</f>
        <v>-0.62385742518310372</v>
      </c>
      <c r="L139" s="4">
        <v>0</v>
      </c>
      <c r="M139" s="4">
        <f t="shared" si="12"/>
        <v>0.53587335426657523</v>
      </c>
      <c r="N139" s="4">
        <f t="shared" si="13"/>
        <v>1</v>
      </c>
      <c r="O139" s="4">
        <f t="shared" si="14"/>
        <v>0.34890464944778637</v>
      </c>
      <c r="P139" s="4">
        <f t="shared" si="15"/>
        <v>0.65109535055221368</v>
      </c>
      <c r="Q139" s="4">
        <f>'Q1 and Q2 Estimates and Probs'!O139^'raw data'!C139*'Q1 and Q2 Estimates and Probs'!P139^(1-'raw data'!C139)</f>
        <v>0.65109535055221368</v>
      </c>
      <c r="R139" s="4">
        <f t="shared" si="16"/>
        <v>-0.42909917967679118</v>
      </c>
      <c r="S139" s="4">
        <f t="shared" si="17"/>
        <v>-399.87340682290699</v>
      </c>
    </row>
    <row r="140" spans="9:19" x14ac:dyDescent="0.2">
      <c r="I140" s="4">
        <v>16</v>
      </c>
      <c r="J140" s="4">
        <v>4</v>
      </c>
      <c r="K140" s="4">
        <f>$B$5+'Q1 and Q2 Estimates and Probs'!$C$5*'raw data'!D140+'Q1 and Q2 Estimates and Probs'!$D$5*'raw data'!E140+'Q1 and Q2 Estimates and Probs'!$E$5*'raw data'!F140+'Q1 and Q2 Estimates and Probs'!$F$5*'raw data'!G140+'Q1 and Q2 Estimates and Probs'!$G$5*'raw data'!H140</f>
        <v>0.12368196056430114</v>
      </c>
      <c r="L140" s="4">
        <v>0</v>
      </c>
      <c r="M140" s="4">
        <f t="shared" si="12"/>
        <v>1.1316559025554749</v>
      </c>
      <c r="N140" s="4">
        <f t="shared" si="13"/>
        <v>1</v>
      </c>
      <c r="O140" s="4">
        <f t="shared" si="14"/>
        <v>0.53088113386350089</v>
      </c>
      <c r="P140" s="4">
        <f t="shared" si="15"/>
        <v>0.46911886613649906</v>
      </c>
      <c r="Q140" s="4">
        <f>'Q1 and Q2 Estimates and Probs'!O140^'raw data'!C140*'Q1 and Q2 Estimates and Probs'!P140^(1-'raw data'!C140)</f>
        <v>0.46911886613649906</v>
      </c>
      <c r="R140" s="4">
        <f t="shared" si="16"/>
        <v>-0.75689909672780864</v>
      </c>
      <c r="S140" s="4">
        <f t="shared" si="17"/>
        <v>-399.44430764323027</v>
      </c>
    </row>
    <row r="141" spans="9:19" x14ac:dyDescent="0.2">
      <c r="I141" s="4">
        <v>16</v>
      </c>
      <c r="J141" s="4">
        <v>5</v>
      </c>
      <c r="K141" s="4">
        <f>$B$5+'Q1 and Q2 Estimates and Probs'!$C$5*'raw data'!D141+'Q1 and Q2 Estimates and Probs'!$D$5*'raw data'!E141+'Q1 and Q2 Estimates and Probs'!$E$5*'raw data'!F141+'Q1 and Q2 Estimates and Probs'!$F$5*'raw data'!G141+'Q1 and Q2 Estimates and Probs'!$G$5*'raw data'!H141</f>
        <v>-2.3955404418614927</v>
      </c>
      <c r="L141" s="4">
        <v>0</v>
      </c>
      <c r="M141" s="4">
        <f t="shared" si="12"/>
        <v>9.1123418702625122E-2</v>
      </c>
      <c r="N141" s="4">
        <f t="shared" si="13"/>
        <v>1</v>
      </c>
      <c r="O141" s="4">
        <f t="shared" si="14"/>
        <v>8.3513392839623321E-2</v>
      </c>
      <c r="P141" s="4">
        <f t="shared" si="15"/>
        <v>0.91648660716037678</v>
      </c>
      <c r="Q141" s="4">
        <f>'Q1 and Q2 Estimates and Probs'!O141^'raw data'!C141*'Q1 and Q2 Estimates and Probs'!P141^(1-'raw data'!C141)</f>
        <v>0.91648660716037678</v>
      </c>
      <c r="R141" s="4">
        <f t="shared" si="16"/>
        <v>-8.720782483656081E-2</v>
      </c>
      <c r="S141" s="4">
        <f t="shared" si="17"/>
        <v>-398.68740854650247</v>
      </c>
    </row>
    <row r="142" spans="9:19" x14ac:dyDescent="0.2">
      <c r="I142" s="4">
        <v>16</v>
      </c>
      <c r="J142" s="4">
        <v>6</v>
      </c>
      <c r="K142" s="4">
        <f>$B$5+'Q1 and Q2 Estimates and Probs'!$C$5*'raw data'!D142+'Q1 and Q2 Estimates and Probs'!$D$5*'raw data'!E142+'Q1 and Q2 Estimates and Probs'!$E$5*'raw data'!F142+'Q1 and Q2 Estimates and Probs'!$F$5*'raw data'!G142+'Q1 and Q2 Estimates and Probs'!$G$5*'raw data'!H142</f>
        <v>9.5603156594481264E-2</v>
      </c>
      <c r="L142" s="4">
        <v>0</v>
      </c>
      <c r="M142" s="4">
        <f t="shared" si="12"/>
        <v>1.1003223216832525</v>
      </c>
      <c r="N142" s="4">
        <f t="shared" si="13"/>
        <v>1</v>
      </c>
      <c r="O142" s="4">
        <f t="shared" si="14"/>
        <v>0.52388260141016152</v>
      </c>
      <c r="P142" s="4">
        <f t="shared" si="15"/>
        <v>0.47611739858983837</v>
      </c>
      <c r="Q142" s="4">
        <f>'Q1 and Q2 Estimates and Probs'!O142^'raw data'!C142*'Q1 and Q2 Estimates and Probs'!P142^(1-'raw data'!C142)</f>
        <v>0.47611739858983837</v>
      </c>
      <c r="R142" s="4">
        <f t="shared" si="16"/>
        <v>-0.74209081946736188</v>
      </c>
      <c r="S142" s="4">
        <f t="shared" si="17"/>
        <v>-398.60020072166594</v>
      </c>
    </row>
    <row r="143" spans="9:19" x14ac:dyDescent="0.2">
      <c r="I143" s="4">
        <v>16</v>
      </c>
      <c r="J143" s="4">
        <v>7</v>
      </c>
      <c r="K143" s="4">
        <f>$B$5+'Q1 and Q2 Estimates and Probs'!$C$5*'raw data'!D143+'Q1 and Q2 Estimates and Probs'!$D$5*'raw data'!E143+'Q1 and Q2 Estimates and Probs'!$E$5*'raw data'!F143+'Q1 and Q2 Estimates and Probs'!$F$5*'raw data'!G143+'Q1 and Q2 Estimates and Probs'!$G$5*'raw data'!H143</f>
        <v>-0.87670160802734676</v>
      </c>
      <c r="L143" s="4">
        <v>0</v>
      </c>
      <c r="M143" s="4">
        <f t="shared" si="12"/>
        <v>0.41615328708307375</v>
      </c>
      <c r="N143" s="4">
        <f t="shared" si="13"/>
        <v>1</v>
      </c>
      <c r="O143" s="4">
        <f t="shared" si="14"/>
        <v>0.29386175273458343</v>
      </c>
      <c r="P143" s="4">
        <f t="shared" si="15"/>
        <v>0.70613824726541663</v>
      </c>
      <c r="Q143" s="4">
        <f>'Q1 and Q2 Estimates and Probs'!O143^'raw data'!C143*'Q1 and Q2 Estimates and Probs'!P143^(1-'raw data'!C143)</f>
        <v>0.70613824726541663</v>
      </c>
      <c r="R143" s="4">
        <f t="shared" si="16"/>
        <v>-0.34794424300227228</v>
      </c>
      <c r="S143" s="4">
        <f t="shared" si="17"/>
        <v>-397.85810990219863</v>
      </c>
    </row>
    <row r="144" spans="9:19" x14ac:dyDescent="0.2">
      <c r="I144" s="4">
        <v>16</v>
      </c>
      <c r="J144" s="4">
        <v>8</v>
      </c>
      <c r="K144" s="4">
        <f>$B$5+'Q1 and Q2 Estimates and Probs'!$C$5*'raw data'!D144+'Q1 and Q2 Estimates and Probs'!$D$5*'raw data'!E144+'Q1 and Q2 Estimates and Probs'!$E$5*'raw data'!F144+'Q1 and Q2 Estimates and Probs'!$F$5*'raw data'!G144+'Q1 and Q2 Estimates and Probs'!$G$5*'raw data'!H144</f>
        <v>-2.4236192458313122</v>
      </c>
      <c r="L144" s="4">
        <v>0</v>
      </c>
      <c r="M144" s="4">
        <f t="shared" si="12"/>
        <v>8.8600369953597741E-2</v>
      </c>
      <c r="N144" s="4">
        <f t="shared" si="13"/>
        <v>1</v>
      </c>
      <c r="O144" s="4">
        <f t="shared" si="14"/>
        <v>8.1389252106697688E-2</v>
      </c>
      <c r="P144" s="4">
        <f t="shared" si="15"/>
        <v>0.91861074789330233</v>
      </c>
      <c r="Q144" s="4">
        <f>'Q1 and Q2 Estimates and Probs'!O144^'raw data'!C144*'Q1 and Q2 Estimates and Probs'!P144^(1-'raw data'!C144)</f>
        <v>0.91861074789330233</v>
      </c>
      <c r="R144" s="4">
        <f t="shared" si="16"/>
        <v>-8.4892806861371434E-2</v>
      </c>
      <c r="S144" s="4">
        <f t="shared" si="17"/>
        <v>-397.51016565919628</v>
      </c>
    </row>
    <row r="145" spans="9:19" x14ac:dyDescent="0.2">
      <c r="I145" s="4">
        <v>16</v>
      </c>
      <c r="J145" s="4">
        <v>9</v>
      </c>
      <c r="K145" s="4">
        <f>$B$5+'Q1 and Q2 Estimates and Probs'!$C$5*'raw data'!D145+'Q1 and Q2 Estimates and Probs'!$D$5*'raw data'!E145+'Q1 and Q2 Estimates and Probs'!$E$5*'raw data'!F145+'Q1 and Q2 Estimates and Probs'!$F$5*'raw data'!G145+'Q1 and Q2 Estimates and Probs'!$G$5*'raw data'!H145</f>
        <v>-1.6242409937747511</v>
      </c>
      <c r="L145" s="4">
        <v>0</v>
      </c>
      <c r="M145" s="4">
        <f t="shared" si="12"/>
        <v>0.19706118912531889</v>
      </c>
      <c r="N145" s="4">
        <f t="shared" si="13"/>
        <v>1</v>
      </c>
      <c r="O145" s="4">
        <f t="shared" si="14"/>
        <v>0.16462081547335905</v>
      </c>
      <c r="P145" s="4">
        <f t="shared" si="15"/>
        <v>0.83537918452664095</v>
      </c>
      <c r="Q145" s="4">
        <f>'Q1 and Q2 Estimates and Probs'!O145^'raw data'!C145*'Q1 and Q2 Estimates and Probs'!P145^(1-'raw data'!C145)</f>
        <v>0.83537918452664095</v>
      </c>
      <c r="R145" s="4">
        <f t="shared" si="16"/>
        <v>-0.17986954400392036</v>
      </c>
      <c r="S145" s="4">
        <f t="shared" si="17"/>
        <v>-397.4252728523349</v>
      </c>
    </row>
    <row r="146" spans="9:19" x14ac:dyDescent="0.2">
      <c r="I146" s="4">
        <v>17</v>
      </c>
      <c r="J146" s="4">
        <v>1</v>
      </c>
      <c r="K146" s="4">
        <f>$B$5+'Q1 and Q2 Estimates and Probs'!$C$5*'raw data'!D146+'Q1 and Q2 Estimates and Probs'!$D$5*'raw data'!E146+'Q1 and Q2 Estimates and Probs'!$E$5*'raw data'!F146+'Q1 and Q2 Estimates and Probs'!$F$5*'raw data'!G146+'Q1 and Q2 Estimates and Probs'!$G$5*'raw data'!H146</f>
        <v>-1.7581544431719629</v>
      </c>
      <c r="L146" s="4">
        <v>0</v>
      </c>
      <c r="M146" s="4">
        <f t="shared" si="12"/>
        <v>0.17236267557582538</v>
      </c>
      <c r="N146" s="4">
        <f t="shared" si="13"/>
        <v>1</v>
      </c>
      <c r="O146" s="4">
        <f t="shared" si="14"/>
        <v>0.14702163346437705</v>
      </c>
      <c r="P146" s="4">
        <f t="shared" si="15"/>
        <v>0.85297836653562298</v>
      </c>
      <c r="Q146" s="4">
        <f>'Q1 and Q2 Estimates and Probs'!O146^'raw data'!C146*'Q1 and Q2 Estimates and Probs'!P146^(1-'raw data'!C146)</f>
        <v>0.85297836653562298</v>
      </c>
      <c r="R146" s="4">
        <f t="shared" si="16"/>
        <v>-0.15902109343502011</v>
      </c>
      <c r="S146" s="4">
        <f t="shared" si="17"/>
        <v>-397.24540330833099</v>
      </c>
    </row>
    <row r="147" spans="9:19" x14ac:dyDescent="0.2">
      <c r="I147" s="4">
        <v>17</v>
      </c>
      <c r="J147" s="4">
        <v>2</v>
      </c>
      <c r="K147" s="4">
        <f>$B$5+'Q1 and Q2 Estimates and Probs'!$C$5*'raw data'!D147+'Q1 and Q2 Estimates and Probs'!$D$5*'raw data'!E147+'Q1 and Q2 Estimates and Probs'!$E$5*'raw data'!F147+'Q1 and Q2 Estimates and Probs'!$F$5*'raw data'!G147+'Q1 and Q2 Estimates and Probs'!$G$5*'raw data'!H147</f>
        <v>-2.2897057964341005</v>
      </c>
      <c r="L147" s="4">
        <v>0</v>
      </c>
      <c r="M147" s="4">
        <f t="shared" si="12"/>
        <v>0.10129625919109334</v>
      </c>
      <c r="N147" s="4">
        <f t="shared" si="13"/>
        <v>1</v>
      </c>
      <c r="O147" s="4">
        <f t="shared" si="14"/>
        <v>9.1979118557522263E-2</v>
      </c>
      <c r="P147" s="4">
        <f t="shared" si="15"/>
        <v>0.90802088144247772</v>
      </c>
      <c r="Q147" s="4">
        <f>'Q1 and Q2 Estimates and Probs'!O147^'raw data'!C147*'Q1 and Q2 Estimates and Probs'!P147^(1-'raw data'!C147)</f>
        <v>0.90802088144247772</v>
      </c>
      <c r="R147" s="4">
        <f t="shared" si="16"/>
        <v>-9.6487903461929411E-2</v>
      </c>
      <c r="S147" s="4">
        <f t="shared" si="17"/>
        <v>-397.08638221489593</v>
      </c>
    </row>
    <row r="148" spans="9:19" x14ac:dyDescent="0.2">
      <c r="I148" s="4">
        <v>17</v>
      </c>
      <c r="J148" s="4">
        <v>3</v>
      </c>
      <c r="K148" s="4">
        <f>$B$5+'Q1 and Q2 Estimates and Probs'!$C$5*'raw data'!D148+'Q1 and Q2 Estimates and Probs'!$D$5*'raw data'!E148+'Q1 and Q2 Estimates and Probs'!$E$5*'raw data'!F148+'Q1 and Q2 Estimates and Probs'!$F$5*'raw data'!G148+'Q1 and Q2 Estimates and Probs'!$G$5*'raw data'!H148</f>
        <v>-0.62385742518310372</v>
      </c>
      <c r="L148" s="4">
        <v>0</v>
      </c>
      <c r="M148" s="4">
        <f t="shared" si="12"/>
        <v>0.53587335426657523</v>
      </c>
      <c r="N148" s="4">
        <f t="shared" si="13"/>
        <v>1</v>
      </c>
      <c r="O148" s="4">
        <f t="shared" si="14"/>
        <v>0.34890464944778637</v>
      </c>
      <c r="P148" s="4">
        <f t="shared" si="15"/>
        <v>0.65109535055221368</v>
      </c>
      <c r="Q148" s="4">
        <f>'Q1 and Q2 Estimates and Probs'!O148^'raw data'!C148*'Q1 and Q2 Estimates and Probs'!P148^(1-'raw data'!C148)</f>
        <v>0.65109535055221368</v>
      </c>
      <c r="R148" s="4">
        <f t="shared" si="16"/>
        <v>-0.42909917967679118</v>
      </c>
      <c r="S148" s="4">
        <f t="shared" si="17"/>
        <v>-396.98989431143406</v>
      </c>
    </row>
    <row r="149" spans="9:19" x14ac:dyDescent="0.2">
      <c r="I149" s="4">
        <v>17</v>
      </c>
      <c r="J149" s="4">
        <v>4</v>
      </c>
      <c r="K149" s="4">
        <f>$B$5+'Q1 and Q2 Estimates and Probs'!$C$5*'raw data'!D149+'Q1 and Q2 Estimates and Probs'!$D$5*'raw data'!E149+'Q1 and Q2 Estimates and Probs'!$E$5*'raw data'!F149+'Q1 and Q2 Estimates and Probs'!$F$5*'raw data'!G149+'Q1 and Q2 Estimates and Probs'!$G$5*'raw data'!H149</f>
        <v>0.12368196056430114</v>
      </c>
      <c r="L149" s="4">
        <v>0</v>
      </c>
      <c r="M149" s="4">
        <f t="shared" si="12"/>
        <v>1.1316559025554749</v>
      </c>
      <c r="N149" s="4">
        <f t="shared" si="13"/>
        <v>1</v>
      </c>
      <c r="O149" s="4">
        <f t="shared" si="14"/>
        <v>0.53088113386350089</v>
      </c>
      <c r="P149" s="4">
        <f t="shared" si="15"/>
        <v>0.46911886613649906</v>
      </c>
      <c r="Q149" s="4">
        <f>'Q1 and Q2 Estimates and Probs'!O149^'raw data'!C149*'Q1 and Q2 Estimates and Probs'!P149^(1-'raw data'!C149)</f>
        <v>0.46911886613649906</v>
      </c>
      <c r="R149" s="4">
        <f t="shared" si="16"/>
        <v>-0.75689909672780864</v>
      </c>
      <c r="S149" s="4">
        <f t="shared" si="17"/>
        <v>-396.56079513175729</v>
      </c>
    </row>
    <row r="150" spans="9:19" x14ac:dyDescent="0.2">
      <c r="I150" s="4">
        <v>17</v>
      </c>
      <c r="J150" s="4">
        <v>5</v>
      </c>
      <c r="K150" s="4">
        <f>$B$5+'Q1 and Q2 Estimates and Probs'!$C$5*'raw data'!D150+'Q1 and Q2 Estimates and Probs'!$D$5*'raw data'!E150+'Q1 and Q2 Estimates and Probs'!$E$5*'raw data'!F150+'Q1 and Q2 Estimates and Probs'!$F$5*'raw data'!G150+'Q1 and Q2 Estimates and Probs'!$G$5*'raw data'!H150</f>
        <v>-2.3955404418614927</v>
      </c>
      <c r="L150" s="4">
        <v>0</v>
      </c>
      <c r="M150" s="4">
        <f t="shared" si="12"/>
        <v>9.1123418702625122E-2</v>
      </c>
      <c r="N150" s="4">
        <f t="shared" si="13"/>
        <v>1</v>
      </c>
      <c r="O150" s="4">
        <f t="shared" si="14"/>
        <v>8.3513392839623321E-2</v>
      </c>
      <c r="P150" s="4">
        <f t="shared" si="15"/>
        <v>0.91648660716037678</v>
      </c>
      <c r="Q150" s="4">
        <f>'Q1 and Q2 Estimates and Probs'!O150^'raw data'!C150*'Q1 and Q2 Estimates and Probs'!P150^(1-'raw data'!C150)</f>
        <v>0.91648660716037678</v>
      </c>
      <c r="R150" s="4">
        <f t="shared" si="16"/>
        <v>-8.720782483656081E-2</v>
      </c>
      <c r="S150" s="4">
        <f t="shared" si="17"/>
        <v>-395.80389603502948</v>
      </c>
    </row>
    <row r="151" spans="9:19" x14ac:dyDescent="0.2">
      <c r="I151" s="4">
        <v>17</v>
      </c>
      <c r="J151" s="4">
        <v>6</v>
      </c>
      <c r="K151" s="4">
        <f>$B$5+'Q1 and Q2 Estimates and Probs'!$C$5*'raw data'!D151+'Q1 and Q2 Estimates and Probs'!$D$5*'raw data'!E151+'Q1 and Q2 Estimates and Probs'!$E$5*'raw data'!F151+'Q1 and Q2 Estimates and Probs'!$F$5*'raw data'!G151+'Q1 and Q2 Estimates and Probs'!$G$5*'raw data'!H151</f>
        <v>9.5603156594481264E-2</v>
      </c>
      <c r="L151" s="4">
        <v>0</v>
      </c>
      <c r="M151" s="4">
        <f t="shared" si="12"/>
        <v>1.1003223216832525</v>
      </c>
      <c r="N151" s="4">
        <f t="shared" si="13"/>
        <v>1</v>
      </c>
      <c r="O151" s="4">
        <f t="shared" si="14"/>
        <v>0.52388260141016152</v>
      </c>
      <c r="P151" s="4">
        <f t="shared" si="15"/>
        <v>0.47611739858983837</v>
      </c>
      <c r="Q151" s="4">
        <f>'Q1 and Q2 Estimates and Probs'!O151^'raw data'!C151*'Q1 and Q2 Estimates and Probs'!P151^(1-'raw data'!C151)</f>
        <v>0.47611739858983837</v>
      </c>
      <c r="R151" s="4">
        <f t="shared" si="16"/>
        <v>-0.74209081946736188</v>
      </c>
      <c r="S151" s="4">
        <f t="shared" si="17"/>
        <v>-395.71668821019296</v>
      </c>
    </row>
    <row r="152" spans="9:19" x14ac:dyDescent="0.2">
      <c r="I152" s="4">
        <v>17</v>
      </c>
      <c r="J152" s="4">
        <v>7</v>
      </c>
      <c r="K152" s="4">
        <f>$B$5+'Q1 and Q2 Estimates and Probs'!$C$5*'raw data'!D152+'Q1 and Q2 Estimates and Probs'!$D$5*'raw data'!E152+'Q1 and Q2 Estimates and Probs'!$E$5*'raw data'!F152+'Q1 and Q2 Estimates and Probs'!$F$5*'raw data'!G152+'Q1 and Q2 Estimates and Probs'!$G$5*'raw data'!H152</f>
        <v>-0.87670160802734676</v>
      </c>
      <c r="L152" s="4">
        <v>0</v>
      </c>
      <c r="M152" s="4">
        <f t="shared" si="12"/>
        <v>0.41615328708307375</v>
      </c>
      <c r="N152" s="4">
        <f t="shared" si="13"/>
        <v>1</v>
      </c>
      <c r="O152" s="4">
        <f t="shared" si="14"/>
        <v>0.29386175273458343</v>
      </c>
      <c r="P152" s="4">
        <f t="shared" si="15"/>
        <v>0.70613824726541663</v>
      </c>
      <c r="Q152" s="4">
        <f>'Q1 and Q2 Estimates and Probs'!O152^'raw data'!C152*'Q1 and Q2 Estimates and Probs'!P152^(1-'raw data'!C152)</f>
        <v>0.70613824726541663</v>
      </c>
      <c r="R152" s="4">
        <f t="shared" si="16"/>
        <v>-0.34794424300227228</v>
      </c>
      <c r="S152" s="4">
        <f t="shared" si="17"/>
        <v>-394.97459739072559</v>
      </c>
    </row>
    <row r="153" spans="9:19" x14ac:dyDescent="0.2">
      <c r="I153" s="4">
        <v>17</v>
      </c>
      <c r="J153" s="4">
        <v>8</v>
      </c>
      <c r="K153" s="4">
        <f>$B$5+'Q1 and Q2 Estimates and Probs'!$C$5*'raw data'!D153+'Q1 and Q2 Estimates and Probs'!$D$5*'raw data'!E153+'Q1 and Q2 Estimates and Probs'!$E$5*'raw data'!F153+'Q1 and Q2 Estimates and Probs'!$F$5*'raw data'!G153+'Q1 and Q2 Estimates and Probs'!$G$5*'raw data'!H153</f>
        <v>-2.4236192458313122</v>
      </c>
      <c r="L153" s="4">
        <v>0</v>
      </c>
      <c r="M153" s="4">
        <f t="shared" si="12"/>
        <v>8.8600369953597741E-2</v>
      </c>
      <c r="N153" s="4">
        <f t="shared" si="13"/>
        <v>1</v>
      </c>
      <c r="O153" s="4">
        <f t="shared" si="14"/>
        <v>8.1389252106697688E-2</v>
      </c>
      <c r="P153" s="4">
        <f t="shared" si="15"/>
        <v>0.91861074789330233</v>
      </c>
      <c r="Q153" s="4">
        <f>'Q1 and Q2 Estimates and Probs'!O153^'raw data'!C153*'Q1 and Q2 Estimates and Probs'!P153^(1-'raw data'!C153)</f>
        <v>0.91861074789330233</v>
      </c>
      <c r="R153" s="4">
        <f t="shared" si="16"/>
        <v>-8.4892806861371434E-2</v>
      </c>
      <c r="S153" s="4">
        <f t="shared" si="17"/>
        <v>-394.62665314772329</v>
      </c>
    </row>
    <row r="154" spans="9:19" x14ac:dyDescent="0.2">
      <c r="I154" s="4">
        <v>17</v>
      </c>
      <c r="J154" s="4">
        <v>9</v>
      </c>
      <c r="K154" s="4">
        <f>$B$5+'Q1 and Q2 Estimates and Probs'!$C$5*'raw data'!D154+'Q1 and Q2 Estimates and Probs'!$D$5*'raw data'!E154+'Q1 and Q2 Estimates and Probs'!$E$5*'raw data'!F154+'Q1 and Q2 Estimates and Probs'!$F$5*'raw data'!G154+'Q1 and Q2 Estimates and Probs'!$G$5*'raw data'!H154</f>
        <v>-1.6242409937747511</v>
      </c>
      <c r="L154" s="4">
        <v>0</v>
      </c>
      <c r="M154" s="4">
        <f t="shared" si="12"/>
        <v>0.19706118912531889</v>
      </c>
      <c r="N154" s="4">
        <f t="shared" si="13"/>
        <v>1</v>
      </c>
      <c r="O154" s="4">
        <f t="shared" si="14"/>
        <v>0.16462081547335905</v>
      </c>
      <c r="P154" s="4">
        <f t="shared" si="15"/>
        <v>0.83537918452664095</v>
      </c>
      <c r="Q154" s="4">
        <f>'Q1 and Q2 Estimates and Probs'!O154^'raw data'!C154*'Q1 and Q2 Estimates and Probs'!P154^(1-'raw data'!C154)</f>
        <v>0.83537918452664095</v>
      </c>
      <c r="R154" s="4">
        <f t="shared" si="16"/>
        <v>-0.17986954400392036</v>
      </c>
      <c r="S154" s="4">
        <f t="shared" si="17"/>
        <v>-394.54176034086197</v>
      </c>
    </row>
    <row r="155" spans="9:19" x14ac:dyDescent="0.2">
      <c r="I155" s="4">
        <v>18</v>
      </c>
      <c r="J155" s="4">
        <v>1</v>
      </c>
      <c r="K155" s="4">
        <f>$B$5+'Q1 and Q2 Estimates and Probs'!$C$5*'raw data'!D155+'Q1 and Q2 Estimates and Probs'!$D$5*'raw data'!E155+'Q1 and Q2 Estimates and Probs'!$E$5*'raw data'!F155+'Q1 and Q2 Estimates and Probs'!$F$5*'raw data'!G155+'Q1 and Q2 Estimates and Probs'!$G$5*'raw data'!H155</f>
        <v>-1.7581544431719629</v>
      </c>
      <c r="L155" s="4">
        <v>0</v>
      </c>
      <c r="M155" s="4">
        <f t="shared" si="12"/>
        <v>0.17236267557582538</v>
      </c>
      <c r="N155" s="4">
        <f t="shared" si="13"/>
        <v>1</v>
      </c>
      <c r="O155" s="4">
        <f t="shared" si="14"/>
        <v>0.14702163346437705</v>
      </c>
      <c r="P155" s="4">
        <f t="shared" si="15"/>
        <v>0.85297836653562298</v>
      </c>
      <c r="Q155" s="4">
        <f>'Q1 and Q2 Estimates and Probs'!O155^'raw data'!C155*'Q1 and Q2 Estimates and Probs'!P155^(1-'raw data'!C155)</f>
        <v>0.85297836653562298</v>
      </c>
      <c r="R155" s="4">
        <f t="shared" si="16"/>
        <v>-0.15902109343502011</v>
      </c>
      <c r="S155" s="4">
        <f t="shared" si="17"/>
        <v>-394.36189079685801</v>
      </c>
    </row>
    <row r="156" spans="9:19" x14ac:dyDescent="0.2">
      <c r="I156" s="4">
        <v>18</v>
      </c>
      <c r="J156" s="4">
        <v>2</v>
      </c>
      <c r="K156" s="4">
        <f>$B$5+'Q1 and Q2 Estimates and Probs'!$C$5*'raw data'!D156+'Q1 and Q2 Estimates and Probs'!$D$5*'raw data'!E156+'Q1 and Q2 Estimates and Probs'!$E$5*'raw data'!F156+'Q1 and Q2 Estimates and Probs'!$F$5*'raw data'!G156+'Q1 and Q2 Estimates and Probs'!$G$5*'raw data'!H156</f>
        <v>-2.2897057964341005</v>
      </c>
      <c r="L156" s="4">
        <v>0</v>
      </c>
      <c r="M156" s="4">
        <f t="shared" si="12"/>
        <v>0.10129625919109334</v>
      </c>
      <c r="N156" s="4">
        <f t="shared" si="13"/>
        <v>1</v>
      </c>
      <c r="O156" s="4">
        <f t="shared" si="14"/>
        <v>9.1979118557522263E-2</v>
      </c>
      <c r="P156" s="4">
        <f t="shared" si="15"/>
        <v>0.90802088144247772</v>
      </c>
      <c r="Q156" s="4">
        <f>'Q1 and Q2 Estimates and Probs'!O156^'raw data'!C156*'Q1 and Q2 Estimates and Probs'!P156^(1-'raw data'!C156)</f>
        <v>0.90802088144247772</v>
      </c>
      <c r="R156" s="4">
        <f t="shared" si="16"/>
        <v>-9.6487903461929411E-2</v>
      </c>
      <c r="S156" s="4">
        <f t="shared" si="17"/>
        <v>-394.202869703423</v>
      </c>
    </row>
    <row r="157" spans="9:19" x14ac:dyDescent="0.2">
      <c r="I157" s="4">
        <v>18</v>
      </c>
      <c r="J157" s="4">
        <v>3</v>
      </c>
      <c r="K157" s="4">
        <f>$B$5+'Q1 and Q2 Estimates and Probs'!$C$5*'raw data'!D157+'Q1 and Q2 Estimates and Probs'!$D$5*'raw data'!E157+'Q1 and Q2 Estimates and Probs'!$E$5*'raw data'!F157+'Q1 and Q2 Estimates and Probs'!$F$5*'raw data'!G157+'Q1 and Q2 Estimates and Probs'!$G$5*'raw data'!H157</f>
        <v>-0.62385742518310372</v>
      </c>
      <c r="L157" s="4">
        <v>0</v>
      </c>
      <c r="M157" s="4">
        <f t="shared" si="12"/>
        <v>0.53587335426657523</v>
      </c>
      <c r="N157" s="4">
        <f t="shared" si="13"/>
        <v>1</v>
      </c>
      <c r="O157" s="4">
        <f t="shared" si="14"/>
        <v>0.34890464944778637</v>
      </c>
      <c r="P157" s="4">
        <f t="shared" si="15"/>
        <v>0.65109535055221368</v>
      </c>
      <c r="Q157" s="4">
        <f>'Q1 and Q2 Estimates and Probs'!O157^'raw data'!C157*'Q1 and Q2 Estimates and Probs'!P157^(1-'raw data'!C157)</f>
        <v>0.34890464944778637</v>
      </c>
      <c r="R157" s="4">
        <f t="shared" si="16"/>
        <v>-1.0529566048598948</v>
      </c>
      <c r="S157" s="4">
        <f t="shared" si="17"/>
        <v>-394.10638179996107</v>
      </c>
    </row>
    <row r="158" spans="9:19" x14ac:dyDescent="0.2">
      <c r="I158" s="4">
        <v>18</v>
      </c>
      <c r="J158" s="4">
        <v>4</v>
      </c>
      <c r="K158" s="4">
        <f>$B$5+'Q1 and Q2 Estimates and Probs'!$C$5*'raw data'!D158+'Q1 and Q2 Estimates and Probs'!$D$5*'raw data'!E158+'Q1 and Q2 Estimates and Probs'!$E$5*'raw data'!F158+'Q1 and Q2 Estimates and Probs'!$F$5*'raw data'!G158+'Q1 and Q2 Estimates and Probs'!$G$5*'raw data'!H158</f>
        <v>0.12368196056430114</v>
      </c>
      <c r="L158" s="4">
        <v>0</v>
      </c>
      <c r="M158" s="4">
        <f t="shared" si="12"/>
        <v>1.1316559025554749</v>
      </c>
      <c r="N158" s="4">
        <f t="shared" si="13"/>
        <v>1</v>
      </c>
      <c r="O158" s="4">
        <f t="shared" si="14"/>
        <v>0.53088113386350089</v>
      </c>
      <c r="P158" s="4">
        <f t="shared" si="15"/>
        <v>0.46911886613649906</v>
      </c>
      <c r="Q158" s="4">
        <f>'Q1 and Q2 Estimates and Probs'!O158^'raw data'!C158*'Q1 and Q2 Estimates and Probs'!P158^(1-'raw data'!C158)</f>
        <v>0.53088113386350089</v>
      </c>
      <c r="R158" s="4">
        <f t="shared" si="16"/>
        <v>-0.6332171361635075</v>
      </c>
      <c r="S158" s="4">
        <f t="shared" si="17"/>
        <v>-393.05342519510117</v>
      </c>
    </row>
    <row r="159" spans="9:19" x14ac:dyDescent="0.2">
      <c r="I159" s="4">
        <v>18</v>
      </c>
      <c r="J159" s="4">
        <v>5</v>
      </c>
      <c r="K159" s="4">
        <f>$B$5+'Q1 and Q2 Estimates and Probs'!$C$5*'raw data'!D159+'Q1 and Q2 Estimates and Probs'!$D$5*'raw data'!E159+'Q1 and Q2 Estimates and Probs'!$E$5*'raw data'!F159+'Q1 and Q2 Estimates and Probs'!$F$5*'raw data'!G159+'Q1 and Q2 Estimates and Probs'!$G$5*'raw data'!H159</f>
        <v>-2.3955404418614927</v>
      </c>
      <c r="L159" s="4">
        <v>0</v>
      </c>
      <c r="M159" s="4">
        <f t="shared" si="12"/>
        <v>9.1123418702625122E-2</v>
      </c>
      <c r="N159" s="4">
        <f t="shared" si="13"/>
        <v>1</v>
      </c>
      <c r="O159" s="4">
        <f t="shared" si="14"/>
        <v>8.3513392839623321E-2</v>
      </c>
      <c r="P159" s="4">
        <f t="shared" si="15"/>
        <v>0.91648660716037678</v>
      </c>
      <c r="Q159" s="4">
        <f>'Q1 and Q2 Estimates and Probs'!O159^'raw data'!C159*'Q1 and Q2 Estimates and Probs'!P159^(1-'raw data'!C159)</f>
        <v>0.91648660716037678</v>
      </c>
      <c r="R159" s="4">
        <f t="shared" si="16"/>
        <v>-8.720782483656081E-2</v>
      </c>
      <c r="S159" s="4">
        <f t="shared" si="17"/>
        <v>-392.4202080589377</v>
      </c>
    </row>
    <row r="160" spans="9:19" x14ac:dyDescent="0.2">
      <c r="I160" s="4">
        <v>18</v>
      </c>
      <c r="J160" s="4">
        <v>6</v>
      </c>
      <c r="K160" s="4">
        <f>$B$5+'Q1 and Q2 Estimates and Probs'!$C$5*'raw data'!D160+'Q1 and Q2 Estimates and Probs'!$D$5*'raw data'!E160+'Q1 and Q2 Estimates and Probs'!$E$5*'raw data'!F160+'Q1 and Q2 Estimates and Probs'!$F$5*'raw data'!G160+'Q1 and Q2 Estimates and Probs'!$G$5*'raw data'!H160</f>
        <v>9.5603156594481264E-2</v>
      </c>
      <c r="L160" s="4">
        <v>0</v>
      </c>
      <c r="M160" s="4">
        <f t="shared" si="12"/>
        <v>1.1003223216832525</v>
      </c>
      <c r="N160" s="4">
        <f t="shared" si="13"/>
        <v>1</v>
      </c>
      <c r="O160" s="4">
        <f t="shared" si="14"/>
        <v>0.52388260141016152</v>
      </c>
      <c r="P160" s="4">
        <f t="shared" si="15"/>
        <v>0.47611739858983837</v>
      </c>
      <c r="Q160" s="4">
        <f>'Q1 and Q2 Estimates and Probs'!O160^'raw data'!C160*'Q1 and Q2 Estimates and Probs'!P160^(1-'raw data'!C160)</f>
        <v>0.52388260141016152</v>
      </c>
      <c r="R160" s="4">
        <f t="shared" si="16"/>
        <v>-0.64648766287288062</v>
      </c>
      <c r="S160" s="4">
        <f t="shared" si="17"/>
        <v>-392.33300023410118</v>
      </c>
    </row>
    <row r="161" spans="9:19" x14ac:dyDescent="0.2">
      <c r="I161" s="4">
        <v>18</v>
      </c>
      <c r="J161" s="4">
        <v>7</v>
      </c>
      <c r="K161" s="4">
        <f>$B$5+'Q1 and Q2 Estimates and Probs'!$C$5*'raw data'!D161+'Q1 and Q2 Estimates and Probs'!$D$5*'raw data'!E161+'Q1 and Q2 Estimates and Probs'!$E$5*'raw data'!F161+'Q1 and Q2 Estimates and Probs'!$F$5*'raw data'!G161+'Q1 and Q2 Estimates and Probs'!$G$5*'raw data'!H161</f>
        <v>-0.87670160802734676</v>
      </c>
      <c r="L161" s="4">
        <v>0</v>
      </c>
      <c r="M161" s="4">
        <f t="shared" si="12"/>
        <v>0.41615328708307375</v>
      </c>
      <c r="N161" s="4">
        <f t="shared" si="13"/>
        <v>1</v>
      </c>
      <c r="O161" s="4">
        <f t="shared" si="14"/>
        <v>0.29386175273458343</v>
      </c>
      <c r="P161" s="4">
        <f t="shared" si="15"/>
        <v>0.70613824726541663</v>
      </c>
      <c r="Q161" s="4">
        <f>'Q1 and Q2 Estimates and Probs'!O161^'raw data'!C161*'Q1 and Q2 Estimates and Probs'!P161^(1-'raw data'!C161)</f>
        <v>0.70613824726541663</v>
      </c>
      <c r="R161" s="4">
        <f t="shared" si="16"/>
        <v>-0.34794424300227228</v>
      </c>
      <c r="S161" s="4">
        <f t="shared" si="17"/>
        <v>-391.68651257122826</v>
      </c>
    </row>
    <row r="162" spans="9:19" x14ac:dyDescent="0.2">
      <c r="I162" s="4">
        <v>18</v>
      </c>
      <c r="J162" s="4">
        <v>8</v>
      </c>
      <c r="K162" s="4">
        <f>$B$5+'Q1 and Q2 Estimates and Probs'!$C$5*'raw data'!D162+'Q1 and Q2 Estimates and Probs'!$D$5*'raw data'!E162+'Q1 and Q2 Estimates and Probs'!$E$5*'raw data'!F162+'Q1 and Q2 Estimates and Probs'!$F$5*'raw data'!G162+'Q1 and Q2 Estimates and Probs'!$G$5*'raw data'!H162</f>
        <v>-2.4236192458313122</v>
      </c>
      <c r="L162" s="4">
        <v>0</v>
      </c>
      <c r="M162" s="4">
        <f t="shared" si="12"/>
        <v>8.8600369953597741E-2</v>
      </c>
      <c r="N162" s="4">
        <f t="shared" si="13"/>
        <v>1</v>
      </c>
      <c r="O162" s="4">
        <f t="shared" si="14"/>
        <v>8.1389252106697688E-2</v>
      </c>
      <c r="P162" s="4">
        <f t="shared" si="15"/>
        <v>0.91861074789330233</v>
      </c>
      <c r="Q162" s="4">
        <f>'Q1 and Q2 Estimates and Probs'!O162^'raw data'!C162*'Q1 and Q2 Estimates and Probs'!P162^(1-'raw data'!C162)</f>
        <v>0.91861074789330233</v>
      </c>
      <c r="R162" s="4">
        <f t="shared" si="16"/>
        <v>-8.4892806861371434E-2</v>
      </c>
      <c r="S162" s="4">
        <f t="shared" si="17"/>
        <v>-391.33856832822596</v>
      </c>
    </row>
    <row r="163" spans="9:19" x14ac:dyDescent="0.2">
      <c r="I163" s="4">
        <v>18</v>
      </c>
      <c r="J163" s="4">
        <v>9</v>
      </c>
      <c r="K163" s="4">
        <f>$B$5+'Q1 and Q2 Estimates and Probs'!$C$5*'raw data'!D163+'Q1 and Q2 Estimates and Probs'!$D$5*'raw data'!E163+'Q1 and Q2 Estimates and Probs'!$E$5*'raw data'!F163+'Q1 and Q2 Estimates and Probs'!$F$5*'raw data'!G163+'Q1 and Q2 Estimates and Probs'!$G$5*'raw data'!H163</f>
        <v>-1.6242409937747511</v>
      </c>
      <c r="L163" s="4">
        <v>0</v>
      </c>
      <c r="M163" s="4">
        <f t="shared" si="12"/>
        <v>0.19706118912531889</v>
      </c>
      <c r="N163" s="4">
        <f t="shared" si="13"/>
        <v>1</v>
      </c>
      <c r="O163" s="4">
        <f t="shared" si="14"/>
        <v>0.16462081547335905</v>
      </c>
      <c r="P163" s="4">
        <f t="shared" si="15"/>
        <v>0.83537918452664095</v>
      </c>
      <c r="Q163" s="4">
        <f>'Q1 and Q2 Estimates and Probs'!O163^'raw data'!C163*'Q1 and Q2 Estimates and Probs'!P163^(1-'raw data'!C163)</f>
        <v>0.83537918452664095</v>
      </c>
      <c r="R163" s="4">
        <f t="shared" si="16"/>
        <v>-0.17986954400392036</v>
      </c>
      <c r="S163" s="4">
        <f t="shared" si="17"/>
        <v>-391.25367552136458</v>
      </c>
    </row>
    <row r="164" spans="9:19" x14ac:dyDescent="0.2">
      <c r="I164" s="4">
        <v>19</v>
      </c>
      <c r="J164" s="4">
        <v>1</v>
      </c>
      <c r="K164" s="4">
        <f>$B$5+'Q1 and Q2 Estimates and Probs'!$C$5*'raw data'!D164+'Q1 and Q2 Estimates and Probs'!$D$5*'raw data'!E164+'Q1 and Q2 Estimates and Probs'!$E$5*'raw data'!F164+'Q1 and Q2 Estimates and Probs'!$F$5*'raw data'!G164+'Q1 and Q2 Estimates and Probs'!$G$5*'raw data'!H164</f>
        <v>-1.7581544431719629</v>
      </c>
      <c r="L164" s="4">
        <v>0</v>
      </c>
      <c r="M164" s="4">
        <f t="shared" si="12"/>
        <v>0.17236267557582538</v>
      </c>
      <c r="N164" s="4">
        <f t="shared" si="13"/>
        <v>1</v>
      </c>
      <c r="O164" s="4">
        <f t="shared" si="14"/>
        <v>0.14702163346437705</v>
      </c>
      <c r="P164" s="4">
        <f t="shared" si="15"/>
        <v>0.85297836653562298</v>
      </c>
      <c r="Q164" s="4">
        <f>'Q1 and Q2 Estimates and Probs'!O164^'raw data'!C164*'Q1 and Q2 Estimates and Probs'!P164^(1-'raw data'!C164)</f>
        <v>0.14702163346437705</v>
      </c>
      <c r="R164" s="4">
        <f t="shared" si="16"/>
        <v>-1.9171755366069829</v>
      </c>
      <c r="S164" s="4">
        <f t="shared" si="17"/>
        <v>-391.07380597736068</v>
      </c>
    </row>
    <row r="165" spans="9:19" x14ac:dyDescent="0.2">
      <c r="I165" s="4">
        <v>19</v>
      </c>
      <c r="J165" s="4">
        <v>2</v>
      </c>
      <c r="K165" s="4">
        <f>$B$5+'Q1 and Q2 Estimates and Probs'!$C$5*'raw data'!D165+'Q1 and Q2 Estimates and Probs'!$D$5*'raw data'!E165+'Q1 and Q2 Estimates and Probs'!$E$5*'raw data'!F165+'Q1 and Q2 Estimates and Probs'!$F$5*'raw data'!G165+'Q1 and Q2 Estimates and Probs'!$G$5*'raw data'!H165</f>
        <v>-2.2897057964341005</v>
      </c>
      <c r="L165" s="4">
        <v>0</v>
      </c>
      <c r="M165" s="4">
        <f t="shared" si="12"/>
        <v>0.10129625919109334</v>
      </c>
      <c r="N165" s="4">
        <f t="shared" si="13"/>
        <v>1</v>
      </c>
      <c r="O165" s="4">
        <f t="shared" si="14"/>
        <v>9.1979118557522263E-2</v>
      </c>
      <c r="P165" s="4">
        <f t="shared" si="15"/>
        <v>0.90802088144247772</v>
      </c>
      <c r="Q165" s="4">
        <f>'Q1 and Q2 Estimates and Probs'!O165^'raw data'!C165*'Q1 and Q2 Estimates and Probs'!P165^(1-'raw data'!C165)</f>
        <v>0.90802088144247772</v>
      </c>
      <c r="R165" s="4">
        <f t="shared" si="16"/>
        <v>-9.6487903461929411E-2</v>
      </c>
      <c r="S165" s="4">
        <f t="shared" si="17"/>
        <v>-389.15663044075382</v>
      </c>
    </row>
    <row r="166" spans="9:19" x14ac:dyDescent="0.2">
      <c r="I166" s="4">
        <v>19</v>
      </c>
      <c r="J166" s="4">
        <v>3</v>
      </c>
      <c r="K166" s="4">
        <f>$B$5+'Q1 and Q2 Estimates and Probs'!$C$5*'raw data'!D166+'Q1 and Q2 Estimates and Probs'!$D$5*'raw data'!E166+'Q1 and Q2 Estimates and Probs'!$E$5*'raw data'!F166+'Q1 and Q2 Estimates and Probs'!$F$5*'raw data'!G166+'Q1 and Q2 Estimates and Probs'!$G$5*'raw data'!H166</f>
        <v>-0.62385742518310372</v>
      </c>
      <c r="L166" s="4">
        <v>0</v>
      </c>
      <c r="M166" s="4">
        <f t="shared" si="12"/>
        <v>0.53587335426657523</v>
      </c>
      <c r="N166" s="4">
        <f t="shared" si="13"/>
        <v>1</v>
      </c>
      <c r="O166" s="4">
        <f t="shared" si="14"/>
        <v>0.34890464944778637</v>
      </c>
      <c r="P166" s="4">
        <f t="shared" si="15"/>
        <v>0.65109535055221368</v>
      </c>
      <c r="Q166" s="4">
        <f>'Q1 and Q2 Estimates and Probs'!O166^'raw data'!C166*'Q1 and Q2 Estimates and Probs'!P166^(1-'raw data'!C166)</f>
        <v>0.65109535055221368</v>
      </c>
      <c r="R166" s="4">
        <f t="shared" si="16"/>
        <v>-0.42909917967679118</v>
      </c>
      <c r="S166" s="4">
        <f t="shared" si="17"/>
        <v>-389.06014253729188</v>
      </c>
    </row>
    <row r="167" spans="9:19" x14ac:dyDescent="0.2">
      <c r="I167" s="4">
        <v>19</v>
      </c>
      <c r="J167" s="4">
        <v>4</v>
      </c>
      <c r="K167" s="4">
        <f>$B$5+'Q1 and Q2 Estimates and Probs'!$C$5*'raw data'!D167+'Q1 and Q2 Estimates and Probs'!$D$5*'raw data'!E167+'Q1 and Q2 Estimates and Probs'!$E$5*'raw data'!F167+'Q1 and Q2 Estimates and Probs'!$F$5*'raw data'!G167+'Q1 and Q2 Estimates and Probs'!$G$5*'raw data'!H167</f>
        <v>0.12368196056430114</v>
      </c>
      <c r="L167" s="4">
        <v>0</v>
      </c>
      <c r="M167" s="4">
        <f t="shared" si="12"/>
        <v>1.1316559025554749</v>
      </c>
      <c r="N167" s="4">
        <f t="shared" si="13"/>
        <v>1</v>
      </c>
      <c r="O167" s="4">
        <f t="shared" si="14"/>
        <v>0.53088113386350089</v>
      </c>
      <c r="P167" s="4">
        <f t="shared" si="15"/>
        <v>0.46911886613649906</v>
      </c>
      <c r="Q167" s="4">
        <f>'Q1 and Q2 Estimates and Probs'!O167^'raw data'!C167*'Q1 and Q2 Estimates and Probs'!P167^(1-'raw data'!C167)</f>
        <v>0.53088113386350089</v>
      </c>
      <c r="R167" s="4">
        <f t="shared" si="16"/>
        <v>-0.6332171361635075</v>
      </c>
      <c r="S167" s="4">
        <f t="shared" si="17"/>
        <v>-388.63104335761506</v>
      </c>
    </row>
    <row r="168" spans="9:19" x14ac:dyDescent="0.2">
      <c r="I168" s="4">
        <v>19</v>
      </c>
      <c r="J168" s="4">
        <v>5</v>
      </c>
      <c r="K168" s="4">
        <f>$B$5+'Q1 and Q2 Estimates and Probs'!$C$5*'raw data'!D168+'Q1 and Q2 Estimates and Probs'!$D$5*'raw data'!E168+'Q1 and Q2 Estimates and Probs'!$E$5*'raw data'!F168+'Q1 and Q2 Estimates and Probs'!$F$5*'raw data'!G168+'Q1 and Q2 Estimates and Probs'!$G$5*'raw data'!H168</f>
        <v>-2.3955404418614927</v>
      </c>
      <c r="L168" s="4">
        <v>0</v>
      </c>
      <c r="M168" s="4">
        <f t="shared" si="12"/>
        <v>9.1123418702625122E-2</v>
      </c>
      <c r="N168" s="4">
        <f t="shared" si="13"/>
        <v>1</v>
      </c>
      <c r="O168" s="4">
        <f t="shared" si="14"/>
        <v>8.3513392839623321E-2</v>
      </c>
      <c r="P168" s="4">
        <f t="shared" si="15"/>
        <v>0.91648660716037678</v>
      </c>
      <c r="Q168" s="4">
        <f>'Q1 and Q2 Estimates and Probs'!O168^'raw data'!C168*'Q1 and Q2 Estimates and Probs'!P168^(1-'raw data'!C168)</f>
        <v>8.3513392839623321E-2</v>
      </c>
      <c r="R168" s="4">
        <f t="shared" si="16"/>
        <v>-2.4827482666980534</v>
      </c>
      <c r="S168" s="4">
        <f t="shared" si="17"/>
        <v>-387.99782622145153</v>
      </c>
    </row>
    <row r="169" spans="9:19" x14ac:dyDescent="0.2">
      <c r="I169" s="4">
        <v>19</v>
      </c>
      <c r="J169" s="4">
        <v>6</v>
      </c>
      <c r="K169" s="4">
        <f>$B$5+'Q1 and Q2 Estimates and Probs'!$C$5*'raw data'!D169+'Q1 and Q2 Estimates and Probs'!$D$5*'raw data'!E169+'Q1 and Q2 Estimates and Probs'!$E$5*'raw data'!F169+'Q1 and Q2 Estimates and Probs'!$F$5*'raw data'!G169+'Q1 and Q2 Estimates and Probs'!$G$5*'raw data'!H169</f>
        <v>9.5603156594481264E-2</v>
      </c>
      <c r="L169" s="4">
        <v>0</v>
      </c>
      <c r="M169" s="4">
        <f t="shared" si="12"/>
        <v>1.1003223216832525</v>
      </c>
      <c r="N169" s="4">
        <f t="shared" si="13"/>
        <v>1</v>
      </c>
      <c r="O169" s="4">
        <f t="shared" si="14"/>
        <v>0.52388260141016152</v>
      </c>
      <c r="P169" s="4">
        <f t="shared" si="15"/>
        <v>0.47611739858983837</v>
      </c>
      <c r="Q169" s="4">
        <f>'Q1 and Q2 Estimates and Probs'!O169^'raw data'!C169*'Q1 and Q2 Estimates and Probs'!P169^(1-'raw data'!C169)</f>
        <v>0.52388260141016152</v>
      </c>
      <c r="R169" s="4">
        <f t="shared" si="16"/>
        <v>-0.64648766287288062</v>
      </c>
      <c r="S169" s="4">
        <f t="shared" si="17"/>
        <v>-385.51507795475351</v>
      </c>
    </row>
    <row r="170" spans="9:19" x14ac:dyDescent="0.2">
      <c r="I170" s="4">
        <v>19</v>
      </c>
      <c r="J170" s="4">
        <v>7</v>
      </c>
      <c r="K170" s="4">
        <f>$B$5+'Q1 and Q2 Estimates and Probs'!$C$5*'raw data'!D170+'Q1 and Q2 Estimates and Probs'!$D$5*'raw data'!E170+'Q1 and Q2 Estimates and Probs'!$E$5*'raw data'!F170+'Q1 and Q2 Estimates and Probs'!$F$5*'raw data'!G170+'Q1 and Q2 Estimates and Probs'!$G$5*'raw data'!H170</f>
        <v>-0.87670160802734676</v>
      </c>
      <c r="L170" s="4">
        <v>0</v>
      </c>
      <c r="M170" s="4">
        <f t="shared" si="12"/>
        <v>0.41615328708307375</v>
      </c>
      <c r="N170" s="4">
        <f t="shared" si="13"/>
        <v>1</v>
      </c>
      <c r="O170" s="4">
        <f t="shared" si="14"/>
        <v>0.29386175273458343</v>
      </c>
      <c r="P170" s="4">
        <f t="shared" si="15"/>
        <v>0.70613824726541663</v>
      </c>
      <c r="Q170" s="4">
        <f>'Q1 and Q2 Estimates and Probs'!O170^'raw data'!C170*'Q1 and Q2 Estimates and Probs'!P170^(1-'raw data'!C170)</f>
        <v>0.29386175273458343</v>
      </c>
      <c r="R170" s="4">
        <f t="shared" si="16"/>
        <v>-1.2246458510296192</v>
      </c>
      <c r="S170" s="4">
        <f t="shared" si="17"/>
        <v>-384.86859029188065</v>
      </c>
    </row>
    <row r="171" spans="9:19" x14ac:dyDescent="0.2">
      <c r="I171" s="4">
        <v>19</v>
      </c>
      <c r="J171" s="4">
        <v>8</v>
      </c>
      <c r="K171" s="4">
        <f>$B$5+'Q1 and Q2 Estimates and Probs'!$C$5*'raw data'!D171+'Q1 and Q2 Estimates and Probs'!$D$5*'raw data'!E171+'Q1 and Q2 Estimates and Probs'!$E$5*'raw data'!F171+'Q1 and Q2 Estimates and Probs'!$F$5*'raw data'!G171+'Q1 and Q2 Estimates and Probs'!$G$5*'raw data'!H171</f>
        <v>-2.4236192458313122</v>
      </c>
      <c r="L171" s="4">
        <v>0</v>
      </c>
      <c r="M171" s="4">
        <f t="shared" si="12"/>
        <v>8.8600369953597741E-2</v>
      </c>
      <c r="N171" s="4">
        <f t="shared" si="13"/>
        <v>1</v>
      </c>
      <c r="O171" s="4">
        <f t="shared" si="14"/>
        <v>8.1389252106697688E-2</v>
      </c>
      <c r="P171" s="4">
        <f t="shared" si="15"/>
        <v>0.91861074789330233</v>
      </c>
      <c r="Q171" s="4">
        <f>'Q1 and Q2 Estimates and Probs'!O171^'raw data'!C171*'Q1 and Q2 Estimates and Probs'!P171^(1-'raw data'!C171)</f>
        <v>8.1389252106697688E-2</v>
      </c>
      <c r="R171" s="4">
        <f t="shared" si="16"/>
        <v>-2.5085120526926836</v>
      </c>
      <c r="S171" s="4">
        <f t="shared" si="17"/>
        <v>-383.6439444408511</v>
      </c>
    </row>
    <row r="172" spans="9:19" x14ac:dyDescent="0.2">
      <c r="I172" s="4">
        <v>19</v>
      </c>
      <c r="J172" s="4">
        <v>9</v>
      </c>
      <c r="K172" s="4">
        <f>$B$5+'Q1 and Q2 Estimates and Probs'!$C$5*'raw data'!D172+'Q1 and Q2 Estimates and Probs'!$D$5*'raw data'!E172+'Q1 and Q2 Estimates and Probs'!$E$5*'raw data'!F172+'Q1 and Q2 Estimates and Probs'!$F$5*'raw data'!G172+'Q1 and Q2 Estimates and Probs'!$G$5*'raw data'!H172</f>
        <v>-1.6242409937747511</v>
      </c>
      <c r="L172" s="4">
        <v>0</v>
      </c>
      <c r="M172" s="4">
        <f t="shared" si="12"/>
        <v>0.19706118912531889</v>
      </c>
      <c r="N172" s="4">
        <f t="shared" si="13"/>
        <v>1</v>
      </c>
      <c r="O172" s="4">
        <f t="shared" si="14"/>
        <v>0.16462081547335905</v>
      </c>
      <c r="P172" s="4">
        <f t="shared" si="15"/>
        <v>0.83537918452664095</v>
      </c>
      <c r="Q172" s="4">
        <f>'Q1 and Q2 Estimates and Probs'!O172^'raw data'!C172*'Q1 and Q2 Estimates and Probs'!P172^(1-'raw data'!C172)</f>
        <v>0.83537918452664095</v>
      </c>
      <c r="R172" s="4">
        <f t="shared" si="16"/>
        <v>-0.17986954400392036</v>
      </c>
      <c r="S172" s="4">
        <f t="shared" si="17"/>
        <v>-381.13543238815845</v>
      </c>
    </row>
    <row r="173" spans="9:19" x14ac:dyDescent="0.2">
      <c r="I173" s="4">
        <v>20</v>
      </c>
      <c r="J173" s="4">
        <v>1</v>
      </c>
      <c r="K173" s="4">
        <f>$B$5+'Q1 and Q2 Estimates and Probs'!$C$5*'raw data'!D173+'Q1 and Q2 Estimates and Probs'!$D$5*'raw data'!E173+'Q1 and Q2 Estimates and Probs'!$E$5*'raw data'!F173+'Q1 and Q2 Estimates and Probs'!$F$5*'raw data'!G173+'Q1 and Q2 Estimates and Probs'!$G$5*'raw data'!H173</f>
        <v>-1.7581544431719629</v>
      </c>
      <c r="L173" s="4">
        <v>0</v>
      </c>
      <c r="M173" s="4">
        <f t="shared" si="12"/>
        <v>0.17236267557582538</v>
      </c>
      <c r="N173" s="4">
        <f t="shared" si="13"/>
        <v>1</v>
      </c>
      <c r="O173" s="4">
        <f t="shared" si="14"/>
        <v>0.14702163346437705</v>
      </c>
      <c r="P173" s="4">
        <f t="shared" si="15"/>
        <v>0.85297836653562298</v>
      </c>
      <c r="Q173" s="4">
        <f>'Q1 and Q2 Estimates and Probs'!O173^'raw data'!C173*'Q1 and Q2 Estimates and Probs'!P173^(1-'raw data'!C173)</f>
        <v>0.85297836653562298</v>
      </c>
      <c r="R173" s="4">
        <f t="shared" si="16"/>
        <v>-0.15902109343502011</v>
      </c>
      <c r="S173" s="4">
        <f t="shared" si="17"/>
        <v>-380.95556284415454</v>
      </c>
    </row>
    <row r="174" spans="9:19" x14ac:dyDescent="0.2">
      <c r="I174" s="4">
        <v>20</v>
      </c>
      <c r="J174" s="4">
        <v>2</v>
      </c>
      <c r="K174" s="4">
        <f>$B$5+'Q1 and Q2 Estimates and Probs'!$C$5*'raw data'!D174+'Q1 and Q2 Estimates and Probs'!$D$5*'raw data'!E174+'Q1 and Q2 Estimates and Probs'!$E$5*'raw data'!F174+'Q1 and Q2 Estimates and Probs'!$F$5*'raw data'!G174+'Q1 and Q2 Estimates and Probs'!$G$5*'raw data'!H174</f>
        <v>-2.2897057964341005</v>
      </c>
      <c r="L174" s="4">
        <v>0</v>
      </c>
      <c r="M174" s="4">
        <f t="shared" si="12"/>
        <v>0.10129625919109334</v>
      </c>
      <c r="N174" s="4">
        <f t="shared" si="13"/>
        <v>1</v>
      </c>
      <c r="O174" s="4">
        <f t="shared" si="14"/>
        <v>9.1979118557522263E-2</v>
      </c>
      <c r="P174" s="4">
        <f t="shared" si="15"/>
        <v>0.90802088144247772</v>
      </c>
      <c r="Q174" s="4">
        <f>'Q1 and Q2 Estimates and Probs'!O174^'raw data'!C174*'Q1 and Q2 Estimates and Probs'!P174^(1-'raw data'!C174)</f>
        <v>0.90802088144247772</v>
      </c>
      <c r="R174" s="4">
        <f t="shared" si="16"/>
        <v>-9.6487903461929411E-2</v>
      </c>
      <c r="S174" s="4">
        <f t="shared" si="17"/>
        <v>-380.79654175071948</v>
      </c>
    </row>
    <row r="175" spans="9:19" x14ac:dyDescent="0.2">
      <c r="I175" s="4">
        <v>20</v>
      </c>
      <c r="J175" s="4">
        <v>3</v>
      </c>
      <c r="K175" s="4">
        <f>$B$5+'Q1 and Q2 Estimates and Probs'!$C$5*'raw data'!D175+'Q1 and Q2 Estimates and Probs'!$D$5*'raw data'!E175+'Q1 and Q2 Estimates and Probs'!$E$5*'raw data'!F175+'Q1 and Q2 Estimates and Probs'!$F$5*'raw data'!G175+'Q1 and Q2 Estimates and Probs'!$G$5*'raw data'!H175</f>
        <v>-0.62385742518310372</v>
      </c>
      <c r="L175" s="4">
        <v>0</v>
      </c>
      <c r="M175" s="4">
        <f t="shared" si="12"/>
        <v>0.53587335426657523</v>
      </c>
      <c r="N175" s="4">
        <f t="shared" si="13"/>
        <v>1</v>
      </c>
      <c r="O175" s="4">
        <f t="shared" si="14"/>
        <v>0.34890464944778637</v>
      </c>
      <c r="P175" s="4">
        <f t="shared" si="15"/>
        <v>0.65109535055221368</v>
      </c>
      <c r="Q175" s="4">
        <f>'Q1 and Q2 Estimates and Probs'!O175^'raw data'!C175*'Q1 and Q2 Estimates and Probs'!P175^(1-'raw data'!C175)</f>
        <v>0.65109535055221368</v>
      </c>
      <c r="R175" s="4">
        <f t="shared" si="16"/>
        <v>-0.42909917967679118</v>
      </c>
      <c r="S175" s="4">
        <f t="shared" si="17"/>
        <v>-380.70005384725761</v>
      </c>
    </row>
    <row r="176" spans="9:19" x14ac:dyDescent="0.2">
      <c r="I176" s="4">
        <v>20</v>
      </c>
      <c r="J176" s="4">
        <v>4</v>
      </c>
      <c r="K176" s="4">
        <f>$B$5+'Q1 and Q2 Estimates and Probs'!$C$5*'raw data'!D176+'Q1 and Q2 Estimates and Probs'!$D$5*'raw data'!E176+'Q1 and Q2 Estimates and Probs'!$E$5*'raw data'!F176+'Q1 and Q2 Estimates and Probs'!$F$5*'raw data'!G176+'Q1 and Q2 Estimates and Probs'!$G$5*'raw data'!H176</f>
        <v>0.12368196056430114</v>
      </c>
      <c r="L176" s="4">
        <v>0</v>
      </c>
      <c r="M176" s="4">
        <f t="shared" si="12"/>
        <v>1.1316559025554749</v>
      </c>
      <c r="N176" s="4">
        <f t="shared" si="13"/>
        <v>1</v>
      </c>
      <c r="O176" s="4">
        <f t="shared" si="14"/>
        <v>0.53088113386350089</v>
      </c>
      <c r="P176" s="4">
        <f t="shared" si="15"/>
        <v>0.46911886613649906</v>
      </c>
      <c r="Q176" s="4">
        <f>'Q1 and Q2 Estimates and Probs'!O176^'raw data'!C176*'Q1 and Q2 Estimates and Probs'!P176^(1-'raw data'!C176)</f>
        <v>0.46911886613649906</v>
      </c>
      <c r="R176" s="4">
        <f t="shared" si="16"/>
        <v>-0.75689909672780864</v>
      </c>
      <c r="S176" s="4">
        <f t="shared" si="17"/>
        <v>-380.27095466758084</v>
      </c>
    </row>
    <row r="177" spans="9:19" x14ac:dyDescent="0.2">
      <c r="I177" s="4">
        <v>20</v>
      </c>
      <c r="J177" s="4">
        <v>5</v>
      </c>
      <c r="K177" s="4">
        <f>$B$5+'Q1 and Q2 Estimates and Probs'!$C$5*'raw data'!D177+'Q1 and Q2 Estimates and Probs'!$D$5*'raw data'!E177+'Q1 and Q2 Estimates and Probs'!$E$5*'raw data'!F177+'Q1 and Q2 Estimates and Probs'!$F$5*'raw data'!G177+'Q1 and Q2 Estimates and Probs'!$G$5*'raw data'!H177</f>
        <v>-2.3955404418614927</v>
      </c>
      <c r="L177" s="4">
        <v>0</v>
      </c>
      <c r="M177" s="4">
        <f t="shared" si="12"/>
        <v>9.1123418702625122E-2</v>
      </c>
      <c r="N177" s="4">
        <f t="shared" si="13"/>
        <v>1</v>
      </c>
      <c r="O177" s="4">
        <f t="shared" si="14"/>
        <v>8.3513392839623321E-2</v>
      </c>
      <c r="P177" s="4">
        <f t="shared" si="15"/>
        <v>0.91648660716037678</v>
      </c>
      <c r="Q177" s="4">
        <f>'Q1 and Q2 Estimates and Probs'!O177^'raw data'!C177*'Q1 and Q2 Estimates and Probs'!P177^(1-'raw data'!C177)</f>
        <v>0.91648660716037678</v>
      </c>
      <c r="R177" s="4">
        <f t="shared" si="16"/>
        <v>-8.720782483656081E-2</v>
      </c>
      <c r="S177" s="4">
        <f t="shared" si="17"/>
        <v>-379.51405557085297</v>
      </c>
    </row>
    <row r="178" spans="9:19" x14ac:dyDescent="0.2">
      <c r="I178" s="4">
        <v>20</v>
      </c>
      <c r="J178" s="4">
        <v>6</v>
      </c>
      <c r="K178" s="4">
        <f>$B$5+'Q1 and Q2 Estimates and Probs'!$C$5*'raw data'!D178+'Q1 and Q2 Estimates and Probs'!$D$5*'raw data'!E178+'Q1 and Q2 Estimates and Probs'!$E$5*'raw data'!F178+'Q1 and Q2 Estimates and Probs'!$F$5*'raw data'!G178+'Q1 and Q2 Estimates and Probs'!$G$5*'raw data'!H178</f>
        <v>9.5603156594481264E-2</v>
      </c>
      <c r="L178" s="4">
        <v>0</v>
      </c>
      <c r="M178" s="4">
        <f t="shared" si="12"/>
        <v>1.1003223216832525</v>
      </c>
      <c r="N178" s="4">
        <f t="shared" si="13"/>
        <v>1</v>
      </c>
      <c r="O178" s="4">
        <f t="shared" si="14"/>
        <v>0.52388260141016152</v>
      </c>
      <c r="P178" s="4">
        <f t="shared" si="15"/>
        <v>0.47611739858983837</v>
      </c>
      <c r="Q178" s="4">
        <f>'Q1 and Q2 Estimates and Probs'!O178^'raw data'!C178*'Q1 and Q2 Estimates and Probs'!P178^(1-'raw data'!C178)</f>
        <v>0.47611739858983837</v>
      </c>
      <c r="R178" s="4">
        <f t="shared" si="16"/>
        <v>-0.74209081946736188</v>
      </c>
      <c r="S178" s="4">
        <f t="shared" si="17"/>
        <v>-379.42684774601639</v>
      </c>
    </row>
    <row r="179" spans="9:19" x14ac:dyDescent="0.2">
      <c r="I179" s="4">
        <v>20</v>
      </c>
      <c r="J179" s="4">
        <v>7</v>
      </c>
      <c r="K179" s="4">
        <f>$B$5+'Q1 and Q2 Estimates and Probs'!$C$5*'raw data'!D179+'Q1 and Q2 Estimates and Probs'!$D$5*'raw data'!E179+'Q1 and Q2 Estimates and Probs'!$E$5*'raw data'!F179+'Q1 and Q2 Estimates and Probs'!$F$5*'raw data'!G179+'Q1 and Q2 Estimates and Probs'!$G$5*'raw data'!H179</f>
        <v>-0.87670160802734676</v>
      </c>
      <c r="L179" s="4">
        <v>0</v>
      </c>
      <c r="M179" s="4">
        <f t="shared" si="12"/>
        <v>0.41615328708307375</v>
      </c>
      <c r="N179" s="4">
        <f t="shared" si="13"/>
        <v>1</v>
      </c>
      <c r="O179" s="4">
        <f t="shared" si="14"/>
        <v>0.29386175273458343</v>
      </c>
      <c r="P179" s="4">
        <f t="shared" si="15"/>
        <v>0.70613824726541663</v>
      </c>
      <c r="Q179" s="4">
        <f>'Q1 and Q2 Estimates and Probs'!O179^'raw data'!C179*'Q1 and Q2 Estimates and Probs'!P179^(1-'raw data'!C179)</f>
        <v>0.70613824726541663</v>
      </c>
      <c r="R179" s="4">
        <f t="shared" si="16"/>
        <v>-0.34794424300227228</v>
      </c>
      <c r="S179" s="4">
        <f t="shared" si="17"/>
        <v>-378.68475692654908</v>
      </c>
    </row>
    <row r="180" spans="9:19" x14ac:dyDescent="0.2">
      <c r="I180" s="4">
        <v>20</v>
      </c>
      <c r="J180" s="4">
        <v>8</v>
      </c>
      <c r="K180" s="4">
        <f>$B$5+'Q1 and Q2 Estimates and Probs'!$C$5*'raw data'!D180+'Q1 and Q2 Estimates and Probs'!$D$5*'raw data'!E180+'Q1 and Q2 Estimates and Probs'!$E$5*'raw data'!F180+'Q1 and Q2 Estimates and Probs'!$F$5*'raw data'!G180+'Q1 and Q2 Estimates and Probs'!$G$5*'raw data'!H180</f>
        <v>-2.4236192458313122</v>
      </c>
      <c r="L180" s="4">
        <v>0</v>
      </c>
      <c r="M180" s="4">
        <f t="shared" si="12"/>
        <v>8.8600369953597741E-2</v>
      </c>
      <c r="N180" s="4">
        <f t="shared" si="13"/>
        <v>1</v>
      </c>
      <c r="O180" s="4">
        <f t="shared" si="14"/>
        <v>8.1389252106697688E-2</v>
      </c>
      <c r="P180" s="4">
        <f t="shared" si="15"/>
        <v>0.91861074789330233</v>
      </c>
      <c r="Q180" s="4">
        <f>'Q1 and Q2 Estimates and Probs'!O180^'raw data'!C180*'Q1 and Q2 Estimates and Probs'!P180^(1-'raw data'!C180)</f>
        <v>0.91861074789330233</v>
      </c>
      <c r="R180" s="4">
        <f t="shared" si="16"/>
        <v>-8.4892806861371434E-2</v>
      </c>
      <c r="S180" s="4">
        <f t="shared" si="17"/>
        <v>-378.33681268354684</v>
      </c>
    </row>
    <row r="181" spans="9:19" x14ac:dyDescent="0.2">
      <c r="I181" s="4">
        <v>20</v>
      </c>
      <c r="J181" s="4">
        <v>9</v>
      </c>
      <c r="K181" s="4">
        <f>$B$5+'Q1 and Q2 Estimates and Probs'!$C$5*'raw data'!D181+'Q1 and Q2 Estimates and Probs'!$D$5*'raw data'!E181+'Q1 and Q2 Estimates and Probs'!$E$5*'raw data'!F181+'Q1 and Q2 Estimates and Probs'!$F$5*'raw data'!G181+'Q1 and Q2 Estimates and Probs'!$G$5*'raw data'!H181</f>
        <v>-1.6242409937747511</v>
      </c>
      <c r="L181" s="4">
        <v>0</v>
      </c>
      <c r="M181" s="4">
        <f t="shared" si="12"/>
        <v>0.19706118912531889</v>
      </c>
      <c r="N181" s="4">
        <f t="shared" si="13"/>
        <v>1</v>
      </c>
      <c r="O181" s="4">
        <f t="shared" si="14"/>
        <v>0.16462081547335905</v>
      </c>
      <c r="P181" s="4">
        <f t="shared" si="15"/>
        <v>0.83537918452664095</v>
      </c>
      <c r="Q181" s="4">
        <f>'Q1 and Q2 Estimates and Probs'!O181^'raw data'!C181*'Q1 and Q2 Estimates and Probs'!P181^(1-'raw data'!C181)</f>
        <v>0.83537918452664095</v>
      </c>
      <c r="R181" s="4">
        <f t="shared" si="16"/>
        <v>-0.17986954400392036</v>
      </c>
      <c r="S181" s="4">
        <f t="shared" si="17"/>
        <v>-378.25191987668546</v>
      </c>
    </row>
    <row r="182" spans="9:19" x14ac:dyDescent="0.2">
      <c r="I182" s="4">
        <v>21</v>
      </c>
      <c r="J182" s="4">
        <v>1</v>
      </c>
      <c r="K182" s="4">
        <f>$B$5+'Q1 and Q2 Estimates and Probs'!$C$5*'raw data'!D182+'Q1 and Q2 Estimates and Probs'!$D$5*'raw data'!E182+'Q1 and Q2 Estimates and Probs'!$E$5*'raw data'!F182+'Q1 and Q2 Estimates and Probs'!$F$5*'raw data'!G182+'Q1 and Q2 Estimates and Probs'!$G$5*'raw data'!H182</f>
        <v>-1.7581544431719629</v>
      </c>
      <c r="L182" s="4">
        <v>0</v>
      </c>
      <c r="M182" s="4">
        <f t="shared" si="12"/>
        <v>0.17236267557582538</v>
      </c>
      <c r="N182" s="4">
        <f t="shared" si="13"/>
        <v>1</v>
      </c>
      <c r="O182" s="4">
        <f t="shared" si="14"/>
        <v>0.14702163346437705</v>
      </c>
      <c r="P182" s="4">
        <f t="shared" si="15"/>
        <v>0.85297836653562298</v>
      </c>
      <c r="Q182" s="4">
        <f>'Q1 and Q2 Estimates and Probs'!O182^'raw data'!C182*'Q1 and Q2 Estimates and Probs'!P182^(1-'raw data'!C182)</f>
        <v>0.14702163346437705</v>
      </c>
      <c r="R182" s="4">
        <f t="shared" si="16"/>
        <v>-1.9171755366069829</v>
      </c>
      <c r="S182" s="4">
        <f t="shared" si="17"/>
        <v>-378.07205033268156</v>
      </c>
    </row>
    <row r="183" spans="9:19" x14ac:dyDescent="0.2">
      <c r="I183" s="4">
        <v>21</v>
      </c>
      <c r="J183" s="4">
        <v>2</v>
      </c>
      <c r="K183" s="4">
        <f>$B$5+'Q1 and Q2 Estimates and Probs'!$C$5*'raw data'!D183+'Q1 and Q2 Estimates and Probs'!$D$5*'raw data'!E183+'Q1 and Q2 Estimates and Probs'!$E$5*'raw data'!F183+'Q1 and Q2 Estimates and Probs'!$F$5*'raw data'!G183+'Q1 and Q2 Estimates and Probs'!$G$5*'raw data'!H183</f>
        <v>-2.2897057964341005</v>
      </c>
      <c r="L183" s="4">
        <v>0</v>
      </c>
      <c r="M183" s="4">
        <f t="shared" si="12"/>
        <v>0.10129625919109334</v>
      </c>
      <c r="N183" s="4">
        <f t="shared" si="13"/>
        <v>1</v>
      </c>
      <c r="O183" s="4">
        <f t="shared" si="14"/>
        <v>9.1979118557522263E-2</v>
      </c>
      <c r="P183" s="4">
        <f t="shared" si="15"/>
        <v>0.90802088144247772</v>
      </c>
      <c r="Q183" s="4">
        <f>'Q1 and Q2 Estimates and Probs'!O183^'raw data'!C183*'Q1 and Q2 Estimates and Probs'!P183^(1-'raw data'!C183)</f>
        <v>9.1979118557522263E-2</v>
      </c>
      <c r="R183" s="4">
        <f t="shared" si="16"/>
        <v>-2.38619369989603</v>
      </c>
      <c r="S183" s="4">
        <f t="shared" si="17"/>
        <v>-376.15487479607458</v>
      </c>
    </row>
    <row r="184" spans="9:19" x14ac:dyDescent="0.2">
      <c r="I184" s="4">
        <v>21</v>
      </c>
      <c r="J184" s="4">
        <v>3</v>
      </c>
      <c r="K184" s="4">
        <f>$B$5+'Q1 and Q2 Estimates and Probs'!$C$5*'raw data'!D184+'Q1 and Q2 Estimates and Probs'!$D$5*'raw data'!E184+'Q1 and Q2 Estimates and Probs'!$E$5*'raw data'!F184+'Q1 and Q2 Estimates and Probs'!$F$5*'raw data'!G184+'Q1 and Q2 Estimates and Probs'!$G$5*'raw data'!H184</f>
        <v>-0.62385742518310372</v>
      </c>
      <c r="L184" s="4">
        <v>0</v>
      </c>
      <c r="M184" s="4">
        <f t="shared" si="12"/>
        <v>0.53587335426657523</v>
      </c>
      <c r="N184" s="4">
        <f t="shared" si="13"/>
        <v>1</v>
      </c>
      <c r="O184" s="4">
        <f t="shared" si="14"/>
        <v>0.34890464944778637</v>
      </c>
      <c r="P184" s="4">
        <f t="shared" si="15"/>
        <v>0.65109535055221368</v>
      </c>
      <c r="Q184" s="4">
        <f>'Q1 and Q2 Estimates and Probs'!O184^'raw data'!C184*'Q1 and Q2 Estimates and Probs'!P184^(1-'raw data'!C184)</f>
        <v>0.34890464944778637</v>
      </c>
      <c r="R184" s="4">
        <f t="shared" si="16"/>
        <v>-1.0529566048598948</v>
      </c>
      <c r="S184" s="4">
        <f t="shared" si="17"/>
        <v>-373.76868109617863</v>
      </c>
    </row>
    <row r="185" spans="9:19" x14ac:dyDescent="0.2">
      <c r="I185" s="4">
        <v>21</v>
      </c>
      <c r="J185" s="4">
        <v>4</v>
      </c>
      <c r="K185" s="4">
        <f>$B$5+'Q1 and Q2 Estimates and Probs'!$C$5*'raw data'!D185+'Q1 and Q2 Estimates and Probs'!$D$5*'raw data'!E185+'Q1 and Q2 Estimates and Probs'!$E$5*'raw data'!F185+'Q1 and Q2 Estimates and Probs'!$F$5*'raw data'!G185+'Q1 and Q2 Estimates and Probs'!$G$5*'raw data'!H185</f>
        <v>0.12368196056430114</v>
      </c>
      <c r="L185" s="4">
        <v>0</v>
      </c>
      <c r="M185" s="4">
        <f t="shared" si="12"/>
        <v>1.1316559025554749</v>
      </c>
      <c r="N185" s="4">
        <f t="shared" si="13"/>
        <v>1</v>
      </c>
      <c r="O185" s="4">
        <f t="shared" si="14"/>
        <v>0.53088113386350089</v>
      </c>
      <c r="P185" s="4">
        <f t="shared" si="15"/>
        <v>0.46911886613649906</v>
      </c>
      <c r="Q185" s="4">
        <f>'Q1 and Q2 Estimates and Probs'!O185^'raw data'!C185*'Q1 and Q2 Estimates and Probs'!P185^(1-'raw data'!C185)</f>
        <v>0.53088113386350089</v>
      </c>
      <c r="R185" s="4">
        <f t="shared" si="16"/>
        <v>-0.6332171361635075</v>
      </c>
      <c r="S185" s="4">
        <f t="shared" si="17"/>
        <v>-372.71572449131878</v>
      </c>
    </row>
    <row r="186" spans="9:19" x14ac:dyDescent="0.2">
      <c r="I186" s="4">
        <v>21</v>
      </c>
      <c r="J186" s="4">
        <v>5</v>
      </c>
      <c r="K186" s="4">
        <f>$B$5+'Q1 and Q2 Estimates and Probs'!$C$5*'raw data'!D186+'Q1 and Q2 Estimates and Probs'!$D$5*'raw data'!E186+'Q1 and Q2 Estimates and Probs'!$E$5*'raw data'!F186+'Q1 and Q2 Estimates and Probs'!$F$5*'raw data'!G186+'Q1 and Q2 Estimates and Probs'!$G$5*'raw data'!H186</f>
        <v>-2.3955404418614927</v>
      </c>
      <c r="L186" s="4">
        <v>0</v>
      </c>
      <c r="M186" s="4">
        <f t="shared" si="12"/>
        <v>9.1123418702625122E-2</v>
      </c>
      <c r="N186" s="4">
        <f t="shared" si="13"/>
        <v>1</v>
      </c>
      <c r="O186" s="4">
        <f t="shared" si="14"/>
        <v>8.3513392839623321E-2</v>
      </c>
      <c r="P186" s="4">
        <f t="shared" si="15"/>
        <v>0.91648660716037678</v>
      </c>
      <c r="Q186" s="4">
        <f>'Q1 and Q2 Estimates and Probs'!O186^'raw data'!C186*'Q1 and Q2 Estimates and Probs'!P186^(1-'raw data'!C186)</f>
        <v>8.3513392839623321E-2</v>
      </c>
      <c r="R186" s="4">
        <f t="shared" si="16"/>
        <v>-2.4827482666980534</v>
      </c>
      <c r="S186" s="4">
        <f t="shared" si="17"/>
        <v>-372.08250735515526</v>
      </c>
    </row>
    <row r="187" spans="9:19" x14ac:dyDescent="0.2">
      <c r="I187" s="4">
        <v>21</v>
      </c>
      <c r="J187" s="4">
        <v>6</v>
      </c>
      <c r="K187" s="4">
        <f>$B$5+'Q1 and Q2 Estimates and Probs'!$C$5*'raw data'!D187+'Q1 and Q2 Estimates and Probs'!$D$5*'raw data'!E187+'Q1 and Q2 Estimates and Probs'!$E$5*'raw data'!F187+'Q1 and Q2 Estimates and Probs'!$F$5*'raw data'!G187+'Q1 and Q2 Estimates and Probs'!$G$5*'raw data'!H187</f>
        <v>9.5603156594481264E-2</v>
      </c>
      <c r="L187" s="4">
        <v>0</v>
      </c>
      <c r="M187" s="4">
        <f t="shared" si="12"/>
        <v>1.1003223216832525</v>
      </c>
      <c r="N187" s="4">
        <f t="shared" si="13"/>
        <v>1</v>
      </c>
      <c r="O187" s="4">
        <f t="shared" si="14"/>
        <v>0.52388260141016152</v>
      </c>
      <c r="P187" s="4">
        <f t="shared" si="15"/>
        <v>0.47611739858983837</v>
      </c>
      <c r="Q187" s="4">
        <f>'Q1 and Q2 Estimates and Probs'!O187^'raw data'!C187*'Q1 and Q2 Estimates and Probs'!P187^(1-'raw data'!C187)</f>
        <v>0.52388260141016152</v>
      </c>
      <c r="R187" s="4">
        <f t="shared" si="16"/>
        <v>-0.64648766287288062</v>
      </c>
      <c r="S187" s="4">
        <f t="shared" si="17"/>
        <v>-369.59975908845723</v>
      </c>
    </row>
    <row r="188" spans="9:19" x14ac:dyDescent="0.2">
      <c r="I188" s="4">
        <v>21</v>
      </c>
      <c r="J188" s="4">
        <v>7</v>
      </c>
      <c r="K188" s="4">
        <f>$B$5+'Q1 and Q2 Estimates and Probs'!$C$5*'raw data'!D188+'Q1 and Q2 Estimates and Probs'!$D$5*'raw data'!E188+'Q1 and Q2 Estimates and Probs'!$E$5*'raw data'!F188+'Q1 and Q2 Estimates and Probs'!$F$5*'raw data'!G188+'Q1 and Q2 Estimates and Probs'!$G$5*'raw data'!H188</f>
        <v>-0.87670160802734676</v>
      </c>
      <c r="L188" s="4">
        <v>0</v>
      </c>
      <c r="M188" s="4">
        <f t="shared" si="12"/>
        <v>0.41615328708307375</v>
      </c>
      <c r="N188" s="4">
        <f t="shared" si="13"/>
        <v>1</v>
      </c>
      <c r="O188" s="4">
        <f t="shared" si="14"/>
        <v>0.29386175273458343</v>
      </c>
      <c r="P188" s="4">
        <f t="shared" si="15"/>
        <v>0.70613824726541663</v>
      </c>
      <c r="Q188" s="4">
        <f>'Q1 and Q2 Estimates and Probs'!O188^'raw data'!C188*'Q1 and Q2 Estimates and Probs'!P188^(1-'raw data'!C188)</f>
        <v>0.70613824726541663</v>
      </c>
      <c r="R188" s="4">
        <f t="shared" si="16"/>
        <v>-0.34794424300227228</v>
      </c>
      <c r="S188" s="4">
        <f t="shared" si="17"/>
        <v>-368.95327142558443</v>
      </c>
    </row>
    <row r="189" spans="9:19" x14ac:dyDescent="0.2">
      <c r="I189" s="4">
        <v>21</v>
      </c>
      <c r="J189" s="4">
        <v>8</v>
      </c>
      <c r="K189" s="4">
        <f>$B$5+'Q1 and Q2 Estimates and Probs'!$C$5*'raw data'!D189+'Q1 and Q2 Estimates and Probs'!$D$5*'raw data'!E189+'Q1 and Q2 Estimates and Probs'!$E$5*'raw data'!F189+'Q1 and Q2 Estimates and Probs'!$F$5*'raw data'!G189+'Q1 and Q2 Estimates and Probs'!$G$5*'raw data'!H189</f>
        <v>-2.4236192458313122</v>
      </c>
      <c r="L189" s="4">
        <v>0</v>
      </c>
      <c r="M189" s="4">
        <f t="shared" si="12"/>
        <v>8.8600369953597741E-2</v>
      </c>
      <c r="N189" s="4">
        <f t="shared" si="13"/>
        <v>1</v>
      </c>
      <c r="O189" s="4">
        <f t="shared" si="14"/>
        <v>8.1389252106697688E-2</v>
      </c>
      <c r="P189" s="4">
        <f t="shared" si="15"/>
        <v>0.91861074789330233</v>
      </c>
      <c r="Q189" s="4">
        <f>'Q1 and Q2 Estimates and Probs'!O189^'raw data'!C189*'Q1 and Q2 Estimates and Probs'!P189^(1-'raw data'!C189)</f>
        <v>0.91861074789330233</v>
      </c>
      <c r="R189" s="4">
        <f t="shared" si="16"/>
        <v>-8.4892806861371434E-2</v>
      </c>
      <c r="S189" s="4">
        <f t="shared" si="17"/>
        <v>-368.60532718258219</v>
      </c>
    </row>
    <row r="190" spans="9:19" x14ac:dyDescent="0.2">
      <c r="I190" s="4">
        <v>21</v>
      </c>
      <c r="J190" s="4">
        <v>9</v>
      </c>
      <c r="K190" s="4">
        <f>$B$5+'Q1 and Q2 Estimates and Probs'!$C$5*'raw data'!D190+'Q1 and Q2 Estimates and Probs'!$D$5*'raw data'!E190+'Q1 and Q2 Estimates and Probs'!$E$5*'raw data'!F190+'Q1 and Q2 Estimates and Probs'!$F$5*'raw data'!G190+'Q1 and Q2 Estimates and Probs'!$G$5*'raw data'!H190</f>
        <v>-1.6242409937747511</v>
      </c>
      <c r="L190" s="4">
        <v>0</v>
      </c>
      <c r="M190" s="4">
        <f t="shared" si="12"/>
        <v>0.19706118912531889</v>
      </c>
      <c r="N190" s="4">
        <f t="shared" si="13"/>
        <v>1</v>
      </c>
      <c r="O190" s="4">
        <f t="shared" si="14"/>
        <v>0.16462081547335905</v>
      </c>
      <c r="P190" s="4">
        <f t="shared" si="15"/>
        <v>0.83537918452664095</v>
      </c>
      <c r="Q190" s="4">
        <f>'Q1 and Q2 Estimates and Probs'!O190^'raw data'!C190*'Q1 and Q2 Estimates and Probs'!P190^(1-'raw data'!C190)</f>
        <v>0.83537918452664095</v>
      </c>
      <c r="R190" s="4">
        <f t="shared" si="16"/>
        <v>-0.17986954400392036</v>
      </c>
      <c r="S190" s="4">
        <f t="shared" si="17"/>
        <v>-368.52043437572081</v>
      </c>
    </row>
    <row r="191" spans="9:19" x14ac:dyDescent="0.2">
      <c r="I191" s="4">
        <v>22</v>
      </c>
      <c r="J191" s="4">
        <v>1</v>
      </c>
      <c r="K191" s="4">
        <f>$B$5+'Q1 and Q2 Estimates and Probs'!$C$5*'raw data'!D191+'Q1 and Q2 Estimates and Probs'!$D$5*'raw data'!E191+'Q1 and Q2 Estimates and Probs'!$E$5*'raw data'!F191+'Q1 and Q2 Estimates and Probs'!$F$5*'raw data'!G191+'Q1 and Q2 Estimates and Probs'!$G$5*'raw data'!H191</f>
        <v>-1.7581544431719629</v>
      </c>
      <c r="L191" s="4">
        <v>0</v>
      </c>
      <c r="M191" s="4">
        <f t="shared" si="12"/>
        <v>0.17236267557582538</v>
      </c>
      <c r="N191" s="4">
        <f t="shared" si="13"/>
        <v>1</v>
      </c>
      <c r="O191" s="4">
        <f t="shared" si="14"/>
        <v>0.14702163346437705</v>
      </c>
      <c r="P191" s="4">
        <f t="shared" si="15"/>
        <v>0.85297836653562298</v>
      </c>
      <c r="Q191" s="4">
        <f>'Q1 and Q2 Estimates and Probs'!O191^'raw data'!C191*'Q1 and Q2 Estimates and Probs'!P191^(1-'raw data'!C191)</f>
        <v>0.85297836653562298</v>
      </c>
      <c r="R191" s="4">
        <f t="shared" si="16"/>
        <v>-0.15902109343502011</v>
      </c>
      <c r="S191" s="4">
        <f t="shared" si="17"/>
        <v>-368.3405648317169</v>
      </c>
    </row>
    <row r="192" spans="9:19" x14ac:dyDescent="0.2">
      <c r="I192" s="4">
        <v>22</v>
      </c>
      <c r="J192" s="4">
        <v>2</v>
      </c>
      <c r="K192" s="4">
        <f>$B$5+'Q1 and Q2 Estimates and Probs'!$C$5*'raw data'!D192+'Q1 and Q2 Estimates and Probs'!$D$5*'raw data'!E192+'Q1 and Q2 Estimates and Probs'!$E$5*'raw data'!F192+'Q1 and Q2 Estimates and Probs'!$F$5*'raw data'!G192+'Q1 and Q2 Estimates and Probs'!$G$5*'raw data'!H192</f>
        <v>-2.2897057964341005</v>
      </c>
      <c r="L192" s="4">
        <v>0</v>
      </c>
      <c r="M192" s="4">
        <f t="shared" si="12"/>
        <v>0.10129625919109334</v>
      </c>
      <c r="N192" s="4">
        <f t="shared" si="13"/>
        <v>1</v>
      </c>
      <c r="O192" s="4">
        <f t="shared" si="14"/>
        <v>9.1979118557522263E-2</v>
      </c>
      <c r="P192" s="4">
        <f t="shared" si="15"/>
        <v>0.90802088144247772</v>
      </c>
      <c r="Q192" s="4">
        <f>'Q1 and Q2 Estimates and Probs'!O192^'raw data'!C192*'Q1 and Q2 Estimates and Probs'!P192^(1-'raw data'!C192)</f>
        <v>0.90802088144247772</v>
      </c>
      <c r="R192" s="4">
        <f t="shared" si="16"/>
        <v>-9.6487903461929411E-2</v>
      </c>
      <c r="S192" s="4">
        <f t="shared" si="17"/>
        <v>-368.1815437382819</v>
      </c>
    </row>
    <row r="193" spans="9:19" x14ac:dyDescent="0.2">
      <c r="I193" s="4">
        <v>22</v>
      </c>
      <c r="J193" s="4">
        <v>3</v>
      </c>
      <c r="K193" s="4">
        <f>$B$5+'Q1 and Q2 Estimates and Probs'!$C$5*'raw data'!D193+'Q1 and Q2 Estimates and Probs'!$D$5*'raw data'!E193+'Q1 and Q2 Estimates and Probs'!$E$5*'raw data'!F193+'Q1 and Q2 Estimates and Probs'!$F$5*'raw data'!G193+'Q1 and Q2 Estimates and Probs'!$G$5*'raw data'!H193</f>
        <v>-0.62385742518310372</v>
      </c>
      <c r="L193" s="4">
        <v>0</v>
      </c>
      <c r="M193" s="4">
        <f t="shared" si="12"/>
        <v>0.53587335426657523</v>
      </c>
      <c r="N193" s="4">
        <f t="shared" si="13"/>
        <v>1</v>
      </c>
      <c r="O193" s="4">
        <f t="shared" si="14"/>
        <v>0.34890464944778637</v>
      </c>
      <c r="P193" s="4">
        <f t="shared" si="15"/>
        <v>0.65109535055221368</v>
      </c>
      <c r="Q193" s="4">
        <f>'Q1 and Q2 Estimates and Probs'!O193^'raw data'!C193*'Q1 and Q2 Estimates and Probs'!P193^(1-'raw data'!C193)</f>
        <v>0.65109535055221368</v>
      </c>
      <c r="R193" s="4">
        <f t="shared" si="16"/>
        <v>-0.42909917967679118</v>
      </c>
      <c r="S193" s="4">
        <f t="shared" si="17"/>
        <v>-368.08505583481997</v>
      </c>
    </row>
    <row r="194" spans="9:19" x14ac:dyDescent="0.2">
      <c r="I194" s="4">
        <v>22</v>
      </c>
      <c r="J194" s="4">
        <v>4</v>
      </c>
      <c r="K194" s="4">
        <f>$B$5+'Q1 and Q2 Estimates and Probs'!$C$5*'raw data'!D194+'Q1 and Q2 Estimates and Probs'!$D$5*'raw data'!E194+'Q1 and Q2 Estimates and Probs'!$E$5*'raw data'!F194+'Q1 and Q2 Estimates and Probs'!$F$5*'raw data'!G194+'Q1 and Q2 Estimates and Probs'!$G$5*'raw data'!H194</f>
        <v>0.12368196056430114</v>
      </c>
      <c r="L194" s="4">
        <v>0</v>
      </c>
      <c r="M194" s="4">
        <f t="shared" si="12"/>
        <v>1.1316559025554749</v>
      </c>
      <c r="N194" s="4">
        <f t="shared" si="13"/>
        <v>1</v>
      </c>
      <c r="O194" s="4">
        <f t="shared" si="14"/>
        <v>0.53088113386350089</v>
      </c>
      <c r="P194" s="4">
        <f t="shared" si="15"/>
        <v>0.46911886613649906</v>
      </c>
      <c r="Q194" s="4">
        <f>'Q1 and Q2 Estimates and Probs'!O194^'raw data'!C194*'Q1 and Q2 Estimates and Probs'!P194^(1-'raw data'!C194)</f>
        <v>0.46911886613649906</v>
      </c>
      <c r="R194" s="4">
        <f t="shared" si="16"/>
        <v>-0.75689909672780864</v>
      </c>
      <c r="S194" s="4">
        <f t="shared" si="17"/>
        <v>-367.65595665514309</v>
      </c>
    </row>
    <row r="195" spans="9:19" x14ac:dyDescent="0.2">
      <c r="I195" s="4">
        <v>22</v>
      </c>
      <c r="J195" s="4">
        <v>5</v>
      </c>
      <c r="K195" s="4">
        <f>$B$5+'Q1 and Q2 Estimates and Probs'!$C$5*'raw data'!D195+'Q1 and Q2 Estimates and Probs'!$D$5*'raw data'!E195+'Q1 and Q2 Estimates and Probs'!$E$5*'raw data'!F195+'Q1 and Q2 Estimates and Probs'!$F$5*'raw data'!G195+'Q1 and Q2 Estimates and Probs'!$G$5*'raw data'!H195</f>
        <v>-2.3955404418614927</v>
      </c>
      <c r="L195" s="4">
        <v>0</v>
      </c>
      <c r="M195" s="4">
        <f t="shared" ref="M195:M258" si="18">EXP(K195)</f>
        <v>9.1123418702625122E-2</v>
      </c>
      <c r="N195" s="4">
        <f t="shared" ref="N195:N258" si="19">EXP(L195)</f>
        <v>1</v>
      </c>
      <c r="O195" s="4">
        <f t="shared" ref="O195:O258" si="20">M195/(M195+N195)</f>
        <v>8.3513392839623321E-2</v>
      </c>
      <c r="P195" s="4">
        <f t="shared" ref="P195:P258" si="21">N195/(M195+N195)</f>
        <v>0.91648660716037678</v>
      </c>
      <c r="Q195" s="4">
        <f>'Q1 and Q2 Estimates and Probs'!O195^'raw data'!C195*'Q1 and Q2 Estimates and Probs'!P195^(1-'raw data'!C195)</f>
        <v>0.91648660716037678</v>
      </c>
      <c r="R195" s="4">
        <f t="shared" ref="R195:R258" si="22">LN(Q195)</f>
        <v>-8.720782483656081E-2</v>
      </c>
      <c r="S195" s="4">
        <f t="shared" ref="S195:S258" si="23">SUM(R195:R1175)</f>
        <v>-366.89905755841534</v>
      </c>
    </row>
    <row r="196" spans="9:19" x14ac:dyDescent="0.2">
      <c r="I196" s="4">
        <v>22</v>
      </c>
      <c r="J196" s="4">
        <v>6</v>
      </c>
      <c r="K196" s="4">
        <f>$B$5+'Q1 and Q2 Estimates and Probs'!$C$5*'raw data'!D196+'Q1 and Q2 Estimates and Probs'!$D$5*'raw data'!E196+'Q1 and Q2 Estimates and Probs'!$E$5*'raw data'!F196+'Q1 and Q2 Estimates and Probs'!$F$5*'raw data'!G196+'Q1 and Q2 Estimates and Probs'!$G$5*'raw data'!H196</f>
        <v>9.5603156594481264E-2</v>
      </c>
      <c r="L196" s="4">
        <v>0</v>
      </c>
      <c r="M196" s="4">
        <f t="shared" si="18"/>
        <v>1.1003223216832525</v>
      </c>
      <c r="N196" s="4">
        <f t="shared" si="19"/>
        <v>1</v>
      </c>
      <c r="O196" s="4">
        <f t="shared" si="20"/>
        <v>0.52388260141016152</v>
      </c>
      <c r="P196" s="4">
        <f t="shared" si="21"/>
        <v>0.47611739858983837</v>
      </c>
      <c r="Q196" s="4">
        <f>'Q1 and Q2 Estimates and Probs'!O196^'raw data'!C196*'Q1 and Q2 Estimates and Probs'!P196^(1-'raw data'!C196)</f>
        <v>0.52388260141016152</v>
      </c>
      <c r="R196" s="4">
        <f t="shared" si="22"/>
        <v>-0.64648766287288062</v>
      </c>
      <c r="S196" s="4">
        <f t="shared" si="23"/>
        <v>-366.81184973357875</v>
      </c>
    </row>
    <row r="197" spans="9:19" x14ac:dyDescent="0.2">
      <c r="I197" s="4">
        <v>22</v>
      </c>
      <c r="J197" s="4">
        <v>7</v>
      </c>
      <c r="K197" s="4">
        <f>$B$5+'Q1 and Q2 Estimates and Probs'!$C$5*'raw data'!D197+'Q1 and Q2 Estimates and Probs'!$D$5*'raw data'!E197+'Q1 and Q2 Estimates and Probs'!$E$5*'raw data'!F197+'Q1 and Q2 Estimates and Probs'!$F$5*'raw data'!G197+'Q1 and Q2 Estimates and Probs'!$G$5*'raw data'!H197</f>
        <v>-0.87670160802734676</v>
      </c>
      <c r="L197" s="4">
        <v>0</v>
      </c>
      <c r="M197" s="4">
        <f t="shared" si="18"/>
        <v>0.41615328708307375</v>
      </c>
      <c r="N197" s="4">
        <f t="shared" si="19"/>
        <v>1</v>
      </c>
      <c r="O197" s="4">
        <f t="shared" si="20"/>
        <v>0.29386175273458343</v>
      </c>
      <c r="P197" s="4">
        <f t="shared" si="21"/>
        <v>0.70613824726541663</v>
      </c>
      <c r="Q197" s="4">
        <f>'Q1 and Q2 Estimates and Probs'!O197^'raw data'!C197*'Q1 and Q2 Estimates and Probs'!P197^(1-'raw data'!C197)</f>
        <v>0.70613824726541663</v>
      </c>
      <c r="R197" s="4">
        <f t="shared" si="22"/>
        <v>-0.34794424300227228</v>
      </c>
      <c r="S197" s="4">
        <f t="shared" si="23"/>
        <v>-366.16536207070595</v>
      </c>
    </row>
    <row r="198" spans="9:19" x14ac:dyDescent="0.2">
      <c r="I198" s="4">
        <v>22</v>
      </c>
      <c r="J198" s="4">
        <v>8</v>
      </c>
      <c r="K198" s="4">
        <f>$B$5+'Q1 and Q2 Estimates and Probs'!$C$5*'raw data'!D198+'Q1 and Q2 Estimates and Probs'!$D$5*'raw data'!E198+'Q1 and Q2 Estimates and Probs'!$E$5*'raw data'!F198+'Q1 and Q2 Estimates and Probs'!$F$5*'raw data'!G198+'Q1 and Q2 Estimates and Probs'!$G$5*'raw data'!H198</f>
        <v>-2.4236192458313122</v>
      </c>
      <c r="L198" s="4">
        <v>0</v>
      </c>
      <c r="M198" s="4">
        <f t="shared" si="18"/>
        <v>8.8600369953597741E-2</v>
      </c>
      <c r="N198" s="4">
        <f t="shared" si="19"/>
        <v>1</v>
      </c>
      <c r="O198" s="4">
        <f t="shared" si="20"/>
        <v>8.1389252106697688E-2</v>
      </c>
      <c r="P198" s="4">
        <f t="shared" si="21"/>
        <v>0.91861074789330233</v>
      </c>
      <c r="Q198" s="4">
        <f>'Q1 and Q2 Estimates and Probs'!O198^'raw data'!C198*'Q1 and Q2 Estimates and Probs'!P198^(1-'raw data'!C198)</f>
        <v>0.91861074789330233</v>
      </c>
      <c r="R198" s="4">
        <f t="shared" si="22"/>
        <v>-8.4892806861371434E-2</v>
      </c>
      <c r="S198" s="4">
        <f t="shared" si="23"/>
        <v>-365.81741782770365</v>
      </c>
    </row>
    <row r="199" spans="9:19" x14ac:dyDescent="0.2">
      <c r="I199" s="4">
        <v>22</v>
      </c>
      <c r="J199" s="4">
        <v>9</v>
      </c>
      <c r="K199" s="4">
        <f>$B$5+'Q1 and Q2 Estimates and Probs'!$C$5*'raw data'!D199+'Q1 and Q2 Estimates and Probs'!$D$5*'raw data'!E199+'Q1 and Q2 Estimates and Probs'!$E$5*'raw data'!F199+'Q1 and Q2 Estimates and Probs'!$F$5*'raw data'!G199+'Q1 and Q2 Estimates and Probs'!$G$5*'raw data'!H199</f>
        <v>-1.6242409937747511</v>
      </c>
      <c r="L199" s="4">
        <v>0</v>
      </c>
      <c r="M199" s="4">
        <f t="shared" si="18"/>
        <v>0.19706118912531889</v>
      </c>
      <c r="N199" s="4">
        <f t="shared" si="19"/>
        <v>1</v>
      </c>
      <c r="O199" s="4">
        <f t="shared" si="20"/>
        <v>0.16462081547335905</v>
      </c>
      <c r="P199" s="4">
        <f t="shared" si="21"/>
        <v>0.83537918452664095</v>
      </c>
      <c r="Q199" s="4">
        <f>'Q1 and Q2 Estimates and Probs'!O199^'raw data'!C199*'Q1 and Q2 Estimates and Probs'!P199^(1-'raw data'!C199)</f>
        <v>0.83537918452664095</v>
      </c>
      <c r="R199" s="4">
        <f t="shared" si="22"/>
        <v>-0.17986954400392036</v>
      </c>
      <c r="S199" s="4">
        <f t="shared" si="23"/>
        <v>-365.73252502084233</v>
      </c>
    </row>
    <row r="200" spans="9:19" x14ac:dyDescent="0.2">
      <c r="I200" s="4">
        <v>23</v>
      </c>
      <c r="J200" s="4">
        <v>1</v>
      </c>
      <c r="K200" s="4">
        <f>$B$5+'Q1 and Q2 Estimates and Probs'!$C$5*'raw data'!D200+'Q1 and Q2 Estimates and Probs'!$D$5*'raw data'!E200+'Q1 and Q2 Estimates and Probs'!$E$5*'raw data'!F200+'Q1 and Q2 Estimates and Probs'!$F$5*'raw data'!G200+'Q1 and Q2 Estimates and Probs'!$G$5*'raw data'!H200</f>
        <v>-1.7581544431719629</v>
      </c>
      <c r="L200" s="4">
        <v>0</v>
      </c>
      <c r="M200" s="4">
        <f t="shared" si="18"/>
        <v>0.17236267557582538</v>
      </c>
      <c r="N200" s="4">
        <f t="shared" si="19"/>
        <v>1</v>
      </c>
      <c r="O200" s="4">
        <f t="shared" si="20"/>
        <v>0.14702163346437705</v>
      </c>
      <c r="P200" s="4">
        <f t="shared" si="21"/>
        <v>0.85297836653562298</v>
      </c>
      <c r="Q200" s="4">
        <f>'Q1 and Q2 Estimates and Probs'!O200^'raw data'!C200*'Q1 and Q2 Estimates and Probs'!P200^(1-'raw data'!C200)</f>
        <v>0.85297836653562298</v>
      </c>
      <c r="R200" s="4">
        <f t="shared" si="22"/>
        <v>-0.15902109343502011</v>
      </c>
      <c r="S200" s="4">
        <f t="shared" si="23"/>
        <v>-365.55265547683842</v>
      </c>
    </row>
    <row r="201" spans="9:19" x14ac:dyDescent="0.2">
      <c r="I201" s="4">
        <v>23</v>
      </c>
      <c r="J201" s="4">
        <v>2</v>
      </c>
      <c r="K201" s="4">
        <f>$B$5+'Q1 and Q2 Estimates and Probs'!$C$5*'raw data'!D201+'Q1 and Q2 Estimates and Probs'!$D$5*'raw data'!E201+'Q1 and Q2 Estimates and Probs'!$E$5*'raw data'!F201+'Q1 and Q2 Estimates and Probs'!$F$5*'raw data'!G201+'Q1 and Q2 Estimates and Probs'!$G$5*'raw data'!H201</f>
        <v>-2.2897057964341005</v>
      </c>
      <c r="L201" s="4">
        <v>0</v>
      </c>
      <c r="M201" s="4">
        <f t="shared" si="18"/>
        <v>0.10129625919109334</v>
      </c>
      <c r="N201" s="4">
        <f t="shared" si="19"/>
        <v>1</v>
      </c>
      <c r="O201" s="4">
        <f t="shared" si="20"/>
        <v>9.1979118557522263E-2</v>
      </c>
      <c r="P201" s="4">
        <f t="shared" si="21"/>
        <v>0.90802088144247772</v>
      </c>
      <c r="Q201" s="4">
        <f>'Q1 and Q2 Estimates and Probs'!O201^'raw data'!C201*'Q1 and Q2 Estimates and Probs'!P201^(1-'raw data'!C201)</f>
        <v>9.1979118557522263E-2</v>
      </c>
      <c r="R201" s="4">
        <f t="shared" si="22"/>
        <v>-2.38619369989603</v>
      </c>
      <c r="S201" s="4">
        <f t="shared" si="23"/>
        <v>-365.39363438340337</v>
      </c>
    </row>
    <row r="202" spans="9:19" x14ac:dyDescent="0.2">
      <c r="I202" s="4">
        <v>23</v>
      </c>
      <c r="J202" s="4">
        <v>3</v>
      </c>
      <c r="K202" s="4">
        <f>$B$5+'Q1 and Q2 Estimates and Probs'!$C$5*'raw data'!D202+'Q1 and Q2 Estimates and Probs'!$D$5*'raw data'!E202+'Q1 and Q2 Estimates and Probs'!$E$5*'raw data'!F202+'Q1 and Q2 Estimates and Probs'!$F$5*'raw data'!G202+'Q1 and Q2 Estimates and Probs'!$G$5*'raw data'!H202</f>
        <v>-0.62385742518310372</v>
      </c>
      <c r="L202" s="4">
        <v>0</v>
      </c>
      <c r="M202" s="4">
        <f t="shared" si="18"/>
        <v>0.53587335426657523</v>
      </c>
      <c r="N202" s="4">
        <f t="shared" si="19"/>
        <v>1</v>
      </c>
      <c r="O202" s="4">
        <f t="shared" si="20"/>
        <v>0.34890464944778637</v>
      </c>
      <c r="P202" s="4">
        <f t="shared" si="21"/>
        <v>0.65109535055221368</v>
      </c>
      <c r="Q202" s="4">
        <f>'Q1 and Q2 Estimates and Probs'!O202^'raw data'!C202*'Q1 and Q2 Estimates and Probs'!P202^(1-'raw data'!C202)</f>
        <v>0.65109535055221368</v>
      </c>
      <c r="R202" s="4">
        <f t="shared" si="22"/>
        <v>-0.42909917967679118</v>
      </c>
      <c r="S202" s="4">
        <f t="shared" si="23"/>
        <v>-363.00744068350741</v>
      </c>
    </row>
    <row r="203" spans="9:19" x14ac:dyDescent="0.2">
      <c r="I203" s="4">
        <v>23</v>
      </c>
      <c r="J203" s="4">
        <v>4</v>
      </c>
      <c r="K203" s="4">
        <f>$B$5+'Q1 and Q2 Estimates and Probs'!$C$5*'raw data'!D203+'Q1 and Q2 Estimates and Probs'!$D$5*'raw data'!E203+'Q1 and Q2 Estimates and Probs'!$E$5*'raw data'!F203+'Q1 and Q2 Estimates and Probs'!$F$5*'raw data'!G203+'Q1 and Q2 Estimates and Probs'!$G$5*'raw data'!H203</f>
        <v>0.12368196056430114</v>
      </c>
      <c r="L203" s="4">
        <v>0</v>
      </c>
      <c r="M203" s="4">
        <f t="shared" si="18"/>
        <v>1.1316559025554749</v>
      </c>
      <c r="N203" s="4">
        <f t="shared" si="19"/>
        <v>1</v>
      </c>
      <c r="O203" s="4">
        <f t="shared" si="20"/>
        <v>0.53088113386350089</v>
      </c>
      <c r="P203" s="4">
        <f t="shared" si="21"/>
        <v>0.46911886613649906</v>
      </c>
      <c r="Q203" s="4">
        <f>'Q1 and Q2 Estimates and Probs'!O203^'raw data'!C203*'Q1 and Q2 Estimates and Probs'!P203^(1-'raw data'!C203)</f>
        <v>0.53088113386350089</v>
      </c>
      <c r="R203" s="4">
        <f t="shared" si="22"/>
        <v>-0.6332171361635075</v>
      </c>
      <c r="S203" s="4">
        <f t="shared" si="23"/>
        <v>-362.57834150383064</v>
      </c>
    </row>
    <row r="204" spans="9:19" x14ac:dyDescent="0.2">
      <c r="I204" s="4">
        <v>23</v>
      </c>
      <c r="J204" s="4">
        <v>5</v>
      </c>
      <c r="K204" s="4">
        <f>$B$5+'Q1 and Q2 Estimates and Probs'!$C$5*'raw data'!D204+'Q1 and Q2 Estimates and Probs'!$D$5*'raw data'!E204+'Q1 and Q2 Estimates and Probs'!$E$5*'raw data'!F204+'Q1 and Q2 Estimates and Probs'!$F$5*'raw data'!G204+'Q1 and Q2 Estimates and Probs'!$G$5*'raw data'!H204</f>
        <v>-2.3955404418614927</v>
      </c>
      <c r="L204" s="4">
        <v>0</v>
      </c>
      <c r="M204" s="4">
        <f t="shared" si="18"/>
        <v>9.1123418702625122E-2</v>
      </c>
      <c r="N204" s="4">
        <f t="shared" si="19"/>
        <v>1</v>
      </c>
      <c r="O204" s="4">
        <f t="shared" si="20"/>
        <v>8.3513392839623321E-2</v>
      </c>
      <c r="P204" s="4">
        <f t="shared" si="21"/>
        <v>0.91648660716037678</v>
      </c>
      <c r="Q204" s="4">
        <f>'Q1 and Q2 Estimates and Probs'!O204^'raw data'!C204*'Q1 and Q2 Estimates and Probs'!P204^(1-'raw data'!C204)</f>
        <v>0.91648660716037678</v>
      </c>
      <c r="R204" s="4">
        <f t="shared" si="22"/>
        <v>-8.720782483656081E-2</v>
      </c>
      <c r="S204" s="4">
        <f t="shared" si="23"/>
        <v>-361.94512436766706</v>
      </c>
    </row>
    <row r="205" spans="9:19" x14ac:dyDescent="0.2">
      <c r="I205" s="4">
        <v>23</v>
      </c>
      <c r="J205" s="4">
        <v>6</v>
      </c>
      <c r="K205" s="4">
        <f>$B$5+'Q1 and Q2 Estimates and Probs'!$C$5*'raw data'!D205+'Q1 and Q2 Estimates and Probs'!$D$5*'raw data'!E205+'Q1 and Q2 Estimates and Probs'!$E$5*'raw data'!F205+'Q1 and Q2 Estimates and Probs'!$F$5*'raw data'!G205+'Q1 and Q2 Estimates and Probs'!$G$5*'raw data'!H205</f>
        <v>9.5603156594481264E-2</v>
      </c>
      <c r="L205" s="4">
        <v>0</v>
      </c>
      <c r="M205" s="4">
        <f t="shared" si="18"/>
        <v>1.1003223216832525</v>
      </c>
      <c r="N205" s="4">
        <f t="shared" si="19"/>
        <v>1</v>
      </c>
      <c r="O205" s="4">
        <f t="shared" si="20"/>
        <v>0.52388260141016152</v>
      </c>
      <c r="P205" s="4">
        <f t="shared" si="21"/>
        <v>0.47611739858983837</v>
      </c>
      <c r="Q205" s="4">
        <f>'Q1 and Q2 Estimates and Probs'!O205^'raw data'!C205*'Q1 and Q2 Estimates and Probs'!P205^(1-'raw data'!C205)</f>
        <v>0.52388260141016152</v>
      </c>
      <c r="R205" s="4">
        <f t="shared" si="22"/>
        <v>-0.64648766287288062</v>
      </c>
      <c r="S205" s="4">
        <f t="shared" si="23"/>
        <v>-361.85791654283054</v>
      </c>
    </row>
    <row r="206" spans="9:19" x14ac:dyDescent="0.2">
      <c r="I206" s="4">
        <v>23</v>
      </c>
      <c r="J206" s="4">
        <v>7</v>
      </c>
      <c r="K206" s="4">
        <f>$B$5+'Q1 and Q2 Estimates and Probs'!$C$5*'raw data'!D206+'Q1 and Q2 Estimates and Probs'!$D$5*'raw data'!E206+'Q1 and Q2 Estimates and Probs'!$E$5*'raw data'!F206+'Q1 and Q2 Estimates and Probs'!$F$5*'raw data'!G206+'Q1 and Q2 Estimates and Probs'!$G$5*'raw data'!H206</f>
        <v>-0.87670160802734676</v>
      </c>
      <c r="L206" s="4">
        <v>0</v>
      </c>
      <c r="M206" s="4">
        <f t="shared" si="18"/>
        <v>0.41615328708307375</v>
      </c>
      <c r="N206" s="4">
        <f t="shared" si="19"/>
        <v>1</v>
      </c>
      <c r="O206" s="4">
        <f t="shared" si="20"/>
        <v>0.29386175273458343</v>
      </c>
      <c r="P206" s="4">
        <f t="shared" si="21"/>
        <v>0.70613824726541663</v>
      </c>
      <c r="Q206" s="4">
        <f>'Q1 and Q2 Estimates and Probs'!O206^'raw data'!C206*'Q1 and Q2 Estimates and Probs'!P206^(1-'raw data'!C206)</f>
        <v>0.29386175273458343</v>
      </c>
      <c r="R206" s="4">
        <f t="shared" si="22"/>
        <v>-1.2246458510296192</v>
      </c>
      <c r="S206" s="4">
        <f t="shared" si="23"/>
        <v>-361.21142887995768</v>
      </c>
    </row>
    <row r="207" spans="9:19" x14ac:dyDescent="0.2">
      <c r="I207" s="4">
        <v>23</v>
      </c>
      <c r="J207" s="4">
        <v>8</v>
      </c>
      <c r="K207" s="4">
        <f>$B$5+'Q1 and Q2 Estimates and Probs'!$C$5*'raw data'!D207+'Q1 and Q2 Estimates and Probs'!$D$5*'raw data'!E207+'Q1 and Q2 Estimates and Probs'!$E$5*'raw data'!F207+'Q1 and Q2 Estimates and Probs'!$F$5*'raw data'!G207+'Q1 and Q2 Estimates and Probs'!$G$5*'raw data'!H207</f>
        <v>-2.4236192458313122</v>
      </c>
      <c r="L207" s="4">
        <v>0</v>
      </c>
      <c r="M207" s="4">
        <f t="shared" si="18"/>
        <v>8.8600369953597741E-2</v>
      </c>
      <c r="N207" s="4">
        <f t="shared" si="19"/>
        <v>1</v>
      </c>
      <c r="O207" s="4">
        <f t="shared" si="20"/>
        <v>8.1389252106697688E-2</v>
      </c>
      <c r="P207" s="4">
        <f t="shared" si="21"/>
        <v>0.91861074789330233</v>
      </c>
      <c r="Q207" s="4">
        <f>'Q1 and Q2 Estimates and Probs'!O207^'raw data'!C207*'Q1 and Q2 Estimates and Probs'!P207^(1-'raw data'!C207)</f>
        <v>0.91861074789330233</v>
      </c>
      <c r="R207" s="4">
        <f t="shared" si="22"/>
        <v>-8.4892806861371434E-2</v>
      </c>
      <c r="S207" s="4">
        <f t="shared" si="23"/>
        <v>-359.98678302892807</v>
      </c>
    </row>
    <row r="208" spans="9:19" x14ac:dyDescent="0.2">
      <c r="I208" s="4">
        <v>23</v>
      </c>
      <c r="J208" s="4">
        <v>9</v>
      </c>
      <c r="K208" s="4">
        <f>$B$5+'Q1 and Q2 Estimates and Probs'!$C$5*'raw data'!D208+'Q1 and Q2 Estimates and Probs'!$D$5*'raw data'!E208+'Q1 and Q2 Estimates and Probs'!$E$5*'raw data'!F208+'Q1 and Q2 Estimates and Probs'!$F$5*'raw data'!G208+'Q1 and Q2 Estimates and Probs'!$G$5*'raw data'!H208</f>
        <v>-1.6242409937747511</v>
      </c>
      <c r="L208" s="4">
        <v>0</v>
      </c>
      <c r="M208" s="4">
        <f t="shared" si="18"/>
        <v>0.19706118912531889</v>
      </c>
      <c r="N208" s="4">
        <f t="shared" si="19"/>
        <v>1</v>
      </c>
      <c r="O208" s="4">
        <f t="shared" si="20"/>
        <v>0.16462081547335905</v>
      </c>
      <c r="P208" s="4">
        <f t="shared" si="21"/>
        <v>0.83537918452664095</v>
      </c>
      <c r="Q208" s="4">
        <f>'Q1 and Q2 Estimates and Probs'!O208^'raw data'!C208*'Q1 and Q2 Estimates and Probs'!P208^(1-'raw data'!C208)</f>
        <v>0.83537918452664095</v>
      </c>
      <c r="R208" s="4">
        <f t="shared" si="22"/>
        <v>-0.17986954400392036</v>
      </c>
      <c r="S208" s="4">
        <f t="shared" si="23"/>
        <v>-359.9018902220667</v>
      </c>
    </row>
    <row r="209" spans="9:19" x14ac:dyDescent="0.2">
      <c r="I209" s="4">
        <v>24</v>
      </c>
      <c r="J209" s="4">
        <v>1</v>
      </c>
      <c r="K209" s="4">
        <f>$B$5+'Q1 and Q2 Estimates and Probs'!$C$5*'raw data'!D209+'Q1 and Q2 Estimates and Probs'!$D$5*'raw data'!E209+'Q1 and Q2 Estimates and Probs'!$E$5*'raw data'!F209+'Q1 and Q2 Estimates and Probs'!$F$5*'raw data'!G209+'Q1 and Q2 Estimates and Probs'!$G$5*'raw data'!H209</f>
        <v>-1.7581544431719629</v>
      </c>
      <c r="L209" s="4">
        <v>0</v>
      </c>
      <c r="M209" s="4">
        <f t="shared" si="18"/>
        <v>0.17236267557582538</v>
      </c>
      <c r="N209" s="4">
        <f t="shared" si="19"/>
        <v>1</v>
      </c>
      <c r="O209" s="4">
        <f t="shared" si="20"/>
        <v>0.14702163346437705</v>
      </c>
      <c r="P209" s="4">
        <f t="shared" si="21"/>
        <v>0.85297836653562298</v>
      </c>
      <c r="Q209" s="4">
        <f>'Q1 and Q2 Estimates and Probs'!O209^'raw data'!C209*'Q1 and Q2 Estimates and Probs'!P209^(1-'raw data'!C209)</f>
        <v>0.85297836653562298</v>
      </c>
      <c r="R209" s="4">
        <f t="shared" si="22"/>
        <v>-0.15902109343502011</v>
      </c>
      <c r="S209" s="4">
        <f t="shared" si="23"/>
        <v>-359.72202067806279</v>
      </c>
    </row>
    <row r="210" spans="9:19" x14ac:dyDescent="0.2">
      <c r="I210" s="4">
        <v>24</v>
      </c>
      <c r="J210" s="4">
        <v>2</v>
      </c>
      <c r="K210" s="4">
        <f>$B$5+'Q1 and Q2 Estimates and Probs'!$C$5*'raw data'!D210+'Q1 and Q2 Estimates and Probs'!$D$5*'raw data'!E210+'Q1 and Q2 Estimates and Probs'!$E$5*'raw data'!F210+'Q1 and Q2 Estimates and Probs'!$F$5*'raw data'!G210+'Q1 and Q2 Estimates and Probs'!$G$5*'raw data'!H210</f>
        <v>-2.2897057964341005</v>
      </c>
      <c r="L210" s="4">
        <v>0</v>
      </c>
      <c r="M210" s="4">
        <f t="shared" si="18"/>
        <v>0.10129625919109334</v>
      </c>
      <c r="N210" s="4">
        <f t="shared" si="19"/>
        <v>1</v>
      </c>
      <c r="O210" s="4">
        <f t="shared" si="20"/>
        <v>9.1979118557522263E-2</v>
      </c>
      <c r="P210" s="4">
        <f t="shared" si="21"/>
        <v>0.90802088144247772</v>
      </c>
      <c r="Q210" s="4">
        <f>'Q1 and Q2 Estimates and Probs'!O210^'raw data'!C210*'Q1 and Q2 Estimates and Probs'!P210^(1-'raw data'!C210)</f>
        <v>0.90802088144247772</v>
      </c>
      <c r="R210" s="4">
        <f t="shared" si="22"/>
        <v>-9.6487903461929411E-2</v>
      </c>
      <c r="S210" s="4">
        <f t="shared" si="23"/>
        <v>-359.56299958462779</v>
      </c>
    </row>
    <row r="211" spans="9:19" x14ac:dyDescent="0.2">
      <c r="I211" s="4">
        <v>24</v>
      </c>
      <c r="J211" s="4">
        <v>3</v>
      </c>
      <c r="K211" s="4">
        <f>$B$5+'Q1 and Q2 Estimates and Probs'!$C$5*'raw data'!D211+'Q1 and Q2 Estimates and Probs'!$D$5*'raw data'!E211+'Q1 and Q2 Estimates and Probs'!$E$5*'raw data'!F211+'Q1 and Q2 Estimates and Probs'!$F$5*'raw data'!G211+'Q1 and Q2 Estimates and Probs'!$G$5*'raw data'!H211</f>
        <v>-0.62385742518310372</v>
      </c>
      <c r="L211" s="4">
        <v>0</v>
      </c>
      <c r="M211" s="4">
        <f t="shared" si="18"/>
        <v>0.53587335426657523</v>
      </c>
      <c r="N211" s="4">
        <f t="shared" si="19"/>
        <v>1</v>
      </c>
      <c r="O211" s="4">
        <f t="shared" si="20"/>
        <v>0.34890464944778637</v>
      </c>
      <c r="P211" s="4">
        <f t="shared" si="21"/>
        <v>0.65109535055221368</v>
      </c>
      <c r="Q211" s="4">
        <f>'Q1 and Q2 Estimates and Probs'!O211^'raw data'!C211*'Q1 and Q2 Estimates and Probs'!P211^(1-'raw data'!C211)</f>
        <v>0.65109535055221368</v>
      </c>
      <c r="R211" s="4">
        <f t="shared" si="22"/>
        <v>-0.42909917967679118</v>
      </c>
      <c r="S211" s="4">
        <f t="shared" si="23"/>
        <v>-359.46651168116585</v>
      </c>
    </row>
    <row r="212" spans="9:19" x14ac:dyDescent="0.2">
      <c r="I212" s="4">
        <v>24</v>
      </c>
      <c r="J212" s="4">
        <v>4</v>
      </c>
      <c r="K212" s="4">
        <f>$B$5+'Q1 and Q2 Estimates and Probs'!$C$5*'raw data'!D212+'Q1 and Q2 Estimates and Probs'!$D$5*'raw data'!E212+'Q1 and Q2 Estimates and Probs'!$E$5*'raw data'!F212+'Q1 and Q2 Estimates and Probs'!$F$5*'raw data'!G212+'Q1 and Q2 Estimates and Probs'!$G$5*'raw data'!H212</f>
        <v>0.12368196056430114</v>
      </c>
      <c r="L212" s="4">
        <v>0</v>
      </c>
      <c r="M212" s="4">
        <f t="shared" si="18"/>
        <v>1.1316559025554749</v>
      </c>
      <c r="N212" s="4">
        <f t="shared" si="19"/>
        <v>1</v>
      </c>
      <c r="O212" s="4">
        <f t="shared" si="20"/>
        <v>0.53088113386350089</v>
      </c>
      <c r="P212" s="4">
        <f t="shared" si="21"/>
        <v>0.46911886613649906</v>
      </c>
      <c r="Q212" s="4">
        <f>'Q1 and Q2 Estimates and Probs'!O212^'raw data'!C212*'Q1 and Q2 Estimates and Probs'!P212^(1-'raw data'!C212)</f>
        <v>0.46911886613649906</v>
      </c>
      <c r="R212" s="4">
        <f t="shared" si="22"/>
        <v>-0.75689909672780864</v>
      </c>
      <c r="S212" s="4">
        <f t="shared" si="23"/>
        <v>-359.03741250148903</v>
      </c>
    </row>
    <row r="213" spans="9:19" x14ac:dyDescent="0.2">
      <c r="I213" s="4">
        <v>24</v>
      </c>
      <c r="J213" s="4">
        <v>5</v>
      </c>
      <c r="K213" s="4">
        <f>$B$5+'Q1 and Q2 Estimates and Probs'!$C$5*'raw data'!D213+'Q1 and Q2 Estimates and Probs'!$D$5*'raw data'!E213+'Q1 and Q2 Estimates and Probs'!$E$5*'raw data'!F213+'Q1 and Q2 Estimates and Probs'!$F$5*'raw data'!G213+'Q1 and Q2 Estimates and Probs'!$G$5*'raw data'!H213</f>
        <v>-2.3955404418614927</v>
      </c>
      <c r="L213" s="4">
        <v>0</v>
      </c>
      <c r="M213" s="4">
        <f t="shared" si="18"/>
        <v>9.1123418702625122E-2</v>
      </c>
      <c r="N213" s="4">
        <f t="shared" si="19"/>
        <v>1</v>
      </c>
      <c r="O213" s="4">
        <f t="shared" si="20"/>
        <v>8.3513392839623321E-2</v>
      </c>
      <c r="P213" s="4">
        <f t="shared" si="21"/>
        <v>0.91648660716037678</v>
      </c>
      <c r="Q213" s="4">
        <f>'Q1 and Q2 Estimates and Probs'!O213^'raw data'!C213*'Q1 and Q2 Estimates and Probs'!P213^(1-'raw data'!C213)</f>
        <v>8.3513392839623321E-2</v>
      </c>
      <c r="R213" s="4">
        <f t="shared" si="22"/>
        <v>-2.4827482666980534</v>
      </c>
      <c r="S213" s="4">
        <f t="shared" si="23"/>
        <v>-358.28051340476117</v>
      </c>
    </row>
    <row r="214" spans="9:19" x14ac:dyDescent="0.2">
      <c r="I214" s="4">
        <v>24</v>
      </c>
      <c r="J214" s="4">
        <v>6</v>
      </c>
      <c r="K214" s="4">
        <f>$B$5+'Q1 and Q2 Estimates and Probs'!$C$5*'raw data'!D214+'Q1 and Q2 Estimates and Probs'!$D$5*'raw data'!E214+'Q1 and Q2 Estimates and Probs'!$E$5*'raw data'!F214+'Q1 and Q2 Estimates and Probs'!$F$5*'raw data'!G214+'Q1 and Q2 Estimates and Probs'!$G$5*'raw data'!H214</f>
        <v>9.5603156594481264E-2</v>
      </c>
      <c r="L214" s="4">
        <v>0</v>
      </c>
      <c r="M214" s="4">
        <f t="shared" si="18"/>
        <v>1.1003223216832525</v>
      </c>
      <c r="N214" s="4">
        <f t="shared" si="19"/>
        <v>1</v>
      </c>
      <c r="O214" s="4">
        <f t="shared" si="20"/>
        <v>0.52388260141016152</v>
      </c>
      <c r="P214" s="4">
        <f t="shared" si="21"/>
        <v>0.47611739858983837</v>
      </c>
      <c r="Q214" s="4">
        <f>'Q1 and Q2 Estimates and Probs'!O214^'raw data'!C214*'Q1 and Q2 Estimates and Probs'!P214^(1-'raw data'!C214)</f>
        <v>0.47611739858983837</v>
      </c>
      <c r="R214" s="4">
        <f t="shared" si="22"/>
        <v>-0.74209081946736188</v>
      </c>
      <c r="S214" s="4">
        <f t="shared" si="23"/>
        <v>-355.79776513806314</v>
      </c>
    </row>
    <row r="215" spans="9:19" x14ac:dyDescent="0.2">
      <c r="I215" s="4">
        <v>24</v>
      </c>
      <c r="J215" s="4">
        <v>7</v>
      </c>
      <c r="K215" s="4">
        <f>$B$5+'Q1 and Q2 Estimates and Probs'!$C$5*'raw data'!D215+'Q1 and Q2 Estimates and Probs'!$D$5*'raw data'!E215+'Q1 and Q2 Estimates and Probs'!$E$5*'raw data'!F215+'Q1 and Q2 Estimates and Probs'!$F$5*'raw data'!G215+'Q1 and Q2 Estimates and Probs'!$G$5*'raw data'!H215</f>
        <v>-0.87670160802734676</v>
      </c>
      <c r="L215" s="4">
        <v>0</v>
      </c>
      <c r="M215" s="4">
        <f t="shared" si="18"/>
        <v>0.41615328708307375</v>
      </c>
      <c r="N215" s="4">
        <f t="shared" si="19"/>
        <v>1</v>
      </c>
      <c r="O215" s="4">
        <f t="shared" si="20"/>
        <v>0.29386175273458343</v>
      </c>
      <c r="P215" s="4">
        <f t="shared" si="21"/>
        <v>0.70613824726541663</v>
      </c>
      <c r="Q215" s="4">
        <f>'Q1 and Q2 Estimates and Probs'!O215^'raw data'!C215*'Q1 and Q2 Estimates and Probs'!P215^(1-'raw data'!C215)</f>
        <v>0.29386175273458343</v>
      </c>
      <c r="R215" s="4">
        <f t="shared" si="22"/>
        <v>-1.2246458510296192</v>
      </c>
      <c r="S215" s="4">
        <f t="shared" si="23"/>
        <v>-355.05567431859578</v>
      </c>
    </row>
    <row r="216" spans="9:19" x14ac:dyDescent="0.2">
      <c r="I216" s="4">
        <v>24</v>
      </c>
      <c r="J216" s="4">
        <v>8</v>
      </c>
      <c r="K216" s="4">
        <f>$B$5+'Q1 and Q2 Estimates and Probs'!$C$5*'raw data'!D216+'Q1 and Q2 Estimates and Probs'!$D$5*'raw data'!E216+'Q1 and Q2 Estimates and Probs'!$E$5*'raw data'!F216+'Q1 and Q2 Estimates and Probs'!$F$5*'raw data'!G216+'Q1 and Q2 Estimates and Probs'!$G$5*'raw data'!H216</f>
        <v>-2.4236192458313122</v>
      </c>
      <c r="L216" s="4">
        <v>0</v>
      </c>
      <c r="M216" s="4">
        <f t="shared" si="18"/>
        <v>8.8600369953597741E-2</v>
      </c>
      <c r="N216" s="4">
        <f t="shared" si="19"/>
        <v>1</v>
      </c>
      <c r="O216" s="4">
        <f t="shared" si="20"/>
        <v>8.1389252106697688E-2</v>
      </c>
      <c r="P216" s="4">
        <f t="shared" si="21"/>
        <v>0.91861074789330233</v>
      </c>
      <c r="Q216" s="4">
        <f>'Q1 and Q2 Estimates and Probs'!O216^'raw data'!C216*'Q1 and Q2 Estimates and Probs'!P216^(1-'raw data'!C216)</f>
        <v>0.91861074789330233</v>
      </c>
      <c r="R216" s="4">
        <f t="shared" si="22"/>
        <v>-8.4892806861371434E-2</v>
      </c>
      <c r="S216" s="4">
        <f t="shared" si="23"/>
        <v>-353.83102846756617</v>
      </c>
    </row>
    <row r="217" spans="9:19" x14ac:dyDescent="0.2">
      <c r="I217" s="4">
        <v>24</v>
      </c>
      <c r="J217" s="4">
        <v>9</v>
      </c>
      <c r="K217" s="4">
        <f>$B$5+'Q1 and Q2 Estimates and Probs'!$C$5*'raw data'!D217+'Q1 and Q2 Estimates and Probs'!$D$5*'raw data'!E217+'Q1 and Q2 Estimates and Probs'!$E$5*'raw data'!F217+'Q1 and Q2 Estimates and Probs'!$F$5*'raw data'!G217+'Q1 and Q2 Estimates and Probs'!$G$5*'raw data'!H217</f>
        <v>-1.6242409937747511</v>
      </c>
      <c r="L217" s="4">
        <v>0</v>
      </c>
      <c r="M217" s="4">
        <f t="shared" si="18"/>
        <v>0.19706118912531889</v>
      </c>
      <c r="N217" s="4">
        <f t="shared" si="19"/>
        <v>1</v>
      </c>
      <c r="O217" s="4">
        <f t="shared" si="20"/>
        <v>0.16462081547335905</v>
      </c>
      <c r="P217" s="4">
        <f t="shared" si="21"/>
        <v>0.83537918452664095</v>
      </c>
      <c r="Q217" s="4">
        <f>'Q1 and Q2 Estimates and Probs'!O217^'raw data'!C217*'Q1 and Q2 Estimates and Probs'!P217^(1-'raw data'!C217)</f>
        <v>0.83537918452664095</v>
      </c>
      <c r="R217" s="4">
        <f t="shared" si="22"/>
        <v>-0.17986954400392036</v>
      </c>
      <c r="S217" s="4">
        <f t="shared" si="23"/>
        <v>-353.74613566070479</v>
      </c>
    </row>
    <row r="218" spans="9:19" x14ac:dyDescent="0.2">
      <c r="I218" s="4">
        <v>25</v>
      </c>
      <c r="J218" s="4">
        <v>1</v>
      </c>
      <c r="K218" s="4">
        <f>$B$5+'Q1 and Q2 Estimates and Probs'!$C$5*'raw data'!D218+'Q1 and Q2 Estimates and Probs'!$D$5*'raw data'!E218+'Q1 and Q2 Estimates and Probs'!$E$5*'raw data'!F218+'Q1 and Q2 Estimates and Probs'!$F$5*'raw data'!G218+'Q1 and Q2 Estimates and Probs'!$G$5*'raw data'!H218</f>
        <v>-1.7581544431719629</v>
      </c>
      <c r="L218" s="4">
        <v>0</v>
      </c>
      <c r="M218" s="4">
        <f t="shared" si="18"/>
        <v>0.17236267557582538</v>
      </c>
      <c r="N218" s="4">
        <f t="shared" si="19"/>
        <v>1</v>
      </c>
      <c r="O218" s="4">
        <f t="shared" si="20"/>
        <v>0.14702163346437705</v>
      </c>
      <c r="P218" s="4">
        <f t="shared" si="21"/>
        <v>0.85297836653562298</v>
      </c>
      <c r="Q218" s="4">
        <f>'Q1 and Q2 Estimates and Probs'!O218^'raw data'!C218*'Q1 and Q2 Estimates and Probs'!P218^(1-'raw data'!C218)</f>
        <v>0.85297836653562298</v>
      </c>
      <c r="R218" s="4">
        <f t="shared" si="22"/>
        <v>-0.15902109343502011</v>
      </c>
      <c r="S218" s="4">
        <f t="shared" si="23"/>
        <v>-353.56626611670089</v>
      </c>
    </row>
    <row r="219" spans="9:19" x14ac:dyDescent="0.2">
      <c r="I219" s="4">
        <v>25</v>
      </c>
      <c r="J219" s="4">
        <v>2</v>
      </c>
      <c r="K219" s="4">
        <f>$B$5+'Q1 and Q2 Estimates and Probs'!$C$5*'raw data'!D219+'Q1 and Q2 Estimates and Probs'!$D$5*'raw data'!E219+'Q1 and Q2 Estimates and Probs'!$E$5*'raw data'!F219+'Q1 and Q2 Estimates and Probs'!$F$5*'raw data'!G219+'Q1 and Q2 Estimates and Probs'!$G$5*'raw data'!H219</f>
        <v>-2.2897057964341005</v>
      </c>
      <c r="L219" s="4">
        <v>0</v>
      </c>
      <c r="M219" s="4">
        <f t="shared" si="18"/>
        <v>0.10129625919109334</v>
      </c>
      <c r="N219" s="4">
        <f t="shared" si="19"/>
        <v>1</v>
      </c>
      <c r="O219" s="4">
        <f t="shared" si="20"/>
        <v>9.1979118557522263E-2</v>
      </c>
      <c r="P219" s="4">
        <f t="shared" si="21"/>
        <v>0.90802088144247772</v>
      </c>
      <c r="Q219" s="4">
        <f>'Q1 and Q2 Estimates and Probs'!O219^'raw data'!C219*'Q1 and Q2 Estimates and Probs'!P219^(1-'raw data'!C219)</f>
        <v>0.90802088144247772</v>
      </c>
      <c r="R219" s="4">
        <f t="shared" si="22"/>
        <v>-9.6487903461929411E-2</v>
      </c>
      <c r="S219" s="4">
        <f t="shared" si="23"/>
        <v>-353.40724502326583</v>
      </c>
    </row>
    <row r="220" spans="9:19" x14ac:dyDescent="0.2">
      <c r="I220" s="4">
        <v>25</v>
      </c>
      <c r="J220" s="4">
        <v>3</v>
      </c>
      <c r="K220" s="4">
        <f>$B$5+'Q1 and Q2 Estimates and Probs'!$C$5*'raw data'!D220+'Q1 and Q2 Estimates and Probs'!$D$5*'raw data'!E220+'Q1 and Q2 Estimates and Probs'!$E$5*'raw data'!F220+'Q1 and Q2 Estimates and Probs'!$F$5*'raw data'!G220+'Q1 and Q2 Estimates and Probs'!$G$5*'raw data'!H220</f>
        <v>-0.62385742518310372</v>
      </c>
      <c r="L220" s="4">
        <v>0</v>
      </c>
      <c r="M220" s="4">
        <f t="shared" si="18"/>
        <v>0.53587335426657523</v>
      </c>
      <c r="N220" s="4">
        <f t="shared" si="19"/>
        <v>1</v>
      </c>
      <c r="O220" s="4">
        <f t="shared" si="20"/>
        <v>0.34890464944778637</v>
      </c>
      <c r="P220" s="4">
        <f t="shared" si="21"/>
        <v>0.65109535055221368</v>
      </c>
      <c r="Q220" s="4">
        <f>'Q1 and Q2 Estimates and Probs'!O220^'raw data'!C220*'Q1 and Q2 Estimates and Probs'!P220^(1-'raw data'!C220)</f>
        <v>0.65109535055221368</v>
      </c>
      <c r="R220" s="4">
        <f t="shared" si="22"/>
        <v>-0.42909917967679118</v>
      </c>
      <c r="S220" s="4">
        <f t="shared" si="23"/>
        <v>-353.3107571198039</v>
      </c>
    </row>
    <row r="221" spans="9:19" x14ac:dyDescent="0.2">
      <c r="I221" s="4">
        <v>25</v>
      </c>
      <c r="J221" s="4">
        <v>4</v>
      </c>
      <c r="K221" s="4">
        <f>$B$5+'Q1 and Q2 Estimates and Probs'!$C$5*'raw data'!D221+'Q1 and Q2 Estimates and Probs'!$D$5*'raw data'!E221+'Q1 and Q2 Estimates and Probs'!$E$5*'raw data'!F221+'Q1 and Q2 Estimates and Probs'!$F$5*'raw data'!G221+'Q1 and Q2 Estimates and Probs'!$G$5*'raw data'!H221</f>
        <v>0.12368196056430114</v>
      </c>
      <c r="L221" s="4">
        <v>0</v>
      </c>
      <c r="M221" s="4">
        <f t="shared" si="18"/>
        <v>1.1316559025554749</v>
      </c>
      <c r="N221" s="4">
        <f t="shared" si="19"/>
        <v>1</v>
      </c>
      <c r="O221" s="4">
        <f t="shared" si="20"/>
        <v>0.53088113386350089</v>
      </c>
      <c r="P221" s="4">
        <f t="shared" si="21"/>
        <v>0.46911886613649906</v>
      </c>
      <c r="Q221" s="4">
        <f>'Q1 and Q2 Estimates and Probs'!O221^'raw data'!C221*'Q1 and Q2 Estimates and Probs'!P221^(1-'raw data'!C221)</f>
        <v>0.46911886613649906</v>
      </c>
      <c r="R221" s="4">
        <f t="shared" si="22"/>
        <v>-0.75689909672780864</v>
      </c>
      <c r="S221" s="4">
        <f t="shared" si="23"/>
        <v>-352.88165794012713</v>
      </c>
    </row>
    <row r="222" spans="9:19" x14ac:dyDescent="0.2">
      <c r="I222" s="4">
        <v>25</v>
      </c>
      <c r="J222" s="4">
        <v>5</v>
      </c>
      <c r="K222" s="4">
        <f>$B$5+'Q1 and Q2 Estimates and Probs'!$C$5*'raw data'!D222+'Q1 and Q2 Estimates and Probs'!$D$5*'raw data'!E222+'Q1 and Q2 Estimates and Probs'!$E$5*'raw data'!F222+'Q1 and Q2 Estimates and Probs'!$F$5*'raw data'!G222+'Q1 and Q2 Estimates and Probs'!$G$5*'raw data'!H222</f>
        <v>-2.3955404418614927</v>
      </c>
      <c r="L222" s="4">
        <v>0</v>
      </c>
      <c r="M222" s="4">
        <f t="shared" si="18"/>
        <v>9.1123418702625122E-2</v>
      </c>
      <c r="N222" s="4">
        <f t="shared" si="19"/>
        <v>1</v>
      </c>
      <c r="O222" s="4">
        <f t="shared" si="20"/>
        <v>8.3513392839623321E-2</v>
      </c>
      <c r="P222" s="4">
        <f t="shared" si="21"/>
        <v>0.91648660716037678</v>
      </c>
      <c r="Q222" s="4">
        <f>'Q1 and Q2 Estimates and Probs'!O222^'raw data'!C222*'Q1 and Q2 Estimates and Probs'!P222^(1-'raw data'!C222)</f>
        <v>0.91648660716037678</v>
      </c>
      <c r="R222" s="4">
        <f t="shared" si="22"/>
        <v>-8.720782483656081E-2</v>
      </c>
      <c r="S222" s="4">
        <f t="shared" si="23"/>
        <v>-352.12475884339932</v>
      </c>
    </row>
    <row r="223" spans="9:19" x14ac:dyDescent="0.2">
      <c r="I223" s="4">
        <v>25</v>
      </c>
      <c r="J223" s="4">
        <v>6</v>
      </c>
      <c r="K223" s="4">
        <f>$B$5+'Q1 and Q2 Estimates and Probs'!$C$5*'raw data'!D223+'Q1 and Q2 Estimates and Probs'!$D$5*'raw data'!E223+'Q1 and Q2 Estimates and Probs'!$E$5*'raw data'!F223+'Q1 and Q2 Estimates and Probs'!$F$5*'raw data'!G223+'Q1 and Q2 Estimates and Probs'!$G$5*'raw data'!H223</f>
        <v>9.5603156594481264E-2</v>
      </c>
      <c r="L223" s="4">
        <v>0</v>
      </c>
      <c r="M223" s="4">
        <f t="shared" si="18"/>
        <v>1.1003223216832525</v>
      </c>
      <c r="N223" s="4">
        <f t="shared" si="19"/>
        <v>1</v>
      </c>
      <c r="O223" s="4">
        <f t="shared" si="20"/>
        <v>0.52388260141016152</v>
      </c>
      <c r="P223" s="4">
        <f t="shared" si="21"/>
        <v>0.47611739858983837</v>
      </c>
      <c r="Q223" s="4">
        <f>'Q1 and Q2 Estimates and Probs'!O223^'raw data'!C223*'Q1 and Q2 Estimates and Probs'!P223^(1-'raw data'!C223)</f>
        <v>0.47611739858983837</v>
      </c>
      <c r="R223" s="4">
        <f t="shared" si="22"/>
        <v>-0.74209081946736188</v>
      </c>
      <c r="S223" s="4">
        <f t="shared" si="23"/>
        <v>-352.03755101856279</v>
      </c>
    </row>
    <row r="224" spans="9:19" x14ac:dyDescent="0.2">
      <c r="I224" s="4">
        <v>25</v>
      </c>
      <c r="J224" s="4">
        <v>7</v>
      </c>
      <c r="K224" s="4">
        <f>$B$5+'Q1 and Q2 Estimates and Probs'!$C$5*'raw data'!D224+'Q1 and Q2 Estimates and Probs'!$D$5*'raw data'!E224+'Q1 and Q2 Estimates and Probs'!$E$5*'raw data'!F224+'Q1 and Q2 Estimates and Probs'!$F$5*'raw data'!G224+'Q1 and Q2 Estimates and Probs'!$G$5*'raw data'!H224</f>
        <v>-0.87670160802734676</v>
      </c>
      <c r="L224" s="4">
        <v>0</v>
      </c>
      <c r="M224" s="4">
        <f t="shared" si="18"/>
        <v>0.41615328708307375</v>
      </c>
      <c r="N224" s="4">
        <f t="shared" si="19"/>
        <v>1</v>
      </c>
      <c r="O224" s="4">
        <f t="shared" si="20"/>
        <v>0.29386175273458343</v>
      </c>
      <c r="P224" s="4">
        <f t="shared" si="21"/>
        <v>0.70613824726541663</v>
      </c>
      <c r="Q224" s="4">
        <f>'Q1 and Q2 Estimates and Probs'!O224^'raw data'!C224*'Q1 and Q2 Estimates and Probs'!P224^(1-'raw data'!C224)</f>
        <v>0.70613824726541663</v>
      </c>
      <c r="R224" s="4">
        <f t="shared" si="22"/>
        <v>-0.34794424300227228</v>
      </c>
      <c r="S224" s="4">
        <f t="shared" si="23"/>
        <v>-351.29546019909549</v>
      </c>
    </row>
    <row r="225" spans="9:19" x14ac:dyDescent="0.2">
      <c r="I225" s="4">
        <v>25</v>
      </c>
      <c r="J225" s="4">
        <v>8</v>
      </c>
      <c r="K225" s="4">
        <f>$B$5+'Q1 and Q2 Estimates and Probs'!$C$5*'raw data'!D225+'Q1 and Q2 Estimates and Probs'!$D$5*'raw data'!E225+'Q1 and Q2 Estimates and Probs'!$E$5*'raw data'!F225+'Q1 and Q2 Estimates and Probs'!$F$5*'raw data'!G225+'Q1 and Q2 Estimates and Probs'!$G$5*'raw data'!H225</f>
        <v>-2.4236192458313122</v>
      </c>
      <c r="L225" s="4">
        <v>0</v>
      </c>
      <c r="M225" s="4">
        <f t="shared" si="18"/>
        <v>8.8600369953597741E-2</v>
      </c>
      <c r="N225" s="4">
        <f t="shared" si="19"/>
        <v>1</v>
      </c>
      <c r="O225" s="4">
        <f t="shared" si="20"/>
        <v>8.1389252106697688E-2</v>
      </c>
      <c r="P225" s="4">
        <f t="shared" si="21"/>
        <v>0.91861074789330233</v>
      </c>
      <c r="Q225" s="4">
        <f>'Q1 and Q2 Estimates and Probs'!O225^'raw data'!C225*'Q1 and Q2 Estimates and Probs'!P225^(1-'raw data'!C225)</f>
        <v>0.91861074789330233</v>
      </c>
      <c r="R225" s="4">
        <f t="shared" si="22"/>
        <v>-8.4892806861371434E-2</v>
      </c>
      <c r="S225" s="4">
        <f t="shared" si="23"/>
        <v>-350.94751595609318</v>
      </c>
    </row>
    <row r="226" spans="9:19" x14ac:dyDescent="0.2">
      <c r="I226" s="4">
        <v>25</v>
      </c>
      <c r="J226" s="4">
        <v>9</v>
      </c>
      <c r="K226" s="4">
        <f>$B$5+'Q1 and Q2 Estimates and Probs'!$C$5*'raw data'!D226+'Q1 and Q2 Estimates and Probs'!$D$5*'raw data'!E226+'Q1 and Q2 Estimates and Probs'!$E$5*'raw data'!F226+'Q1 and Q2 Estimates and Probs'!$F$5*'raw data'!G226+'Q1 and Q2 Estimates and Probs'!$G$5*'raw data'!H226</f>
        <v>-1.6242409937747511</v>
      </c>
      <c r="L226" s="4">
        <v>0</v>
      </c>
      <c r="M226" s="4">
        <f t="shared" si="18"/>
        <v>0.19706118912531889</v>
      </c>
      <c r="N226" s="4">
        <f t="shared" si="19"/>
        <v>1</v>
      </c>
      <c r="O226" s="4">
        <f t="shared" si="20"/>
        <v>0.16462081547335905</v>
      </c>
      <c r="P226" s="4">
        <f t="shared" si="21"/>
        <v>0.83537918452664095</v>
      </c>
      <c r="Q226" s="4">
        <f>'Q1 and Q2 Estimates and Probs'!O226^'raw data'!C226*'Q1 and Q2 Estimates and Probs'!P226^(1-'raw data'!C226)</f>
        <v>0.83537918452664095</v>
      </c>
      <c r="R226" s="4">
        <f t="shared" si="22"/>
        <v>-0.17986954400392036</v>
      </c>
      <c r="S226" s="4">
        <f t="shared" si="23"/>
        <v>-350.86262314923187</v>
      </c>
    </row>
    <row r="227" spans="9:19" x14ac:dyDescent="0.2">
      <c r="I227" s="4">
        <v>26</v>
      </c>
      <c r="J227" s="4">
        <v>1</v>
      </c>
      <c r="K227" s="4">
        <f>$B$5+'Q1 and Q2 Estimates and Probs'!$C$5*'raw data'!D227+'Q1 and Q2 Estimates and Probs'!$D$5*'raw data'!E227+'Q1 and Q2 Estimates and Probs'!$E$5*'raw data'!F227+'Q1 and Q2 Estimates and Probs'!$F$5*'raw data'!G227+'Q1 and Q2 Estimates and Probs'!$G$5*'raw data'!H227</f>
        <v>-1.7581544431719629</v>
      </c>
      <c r="L227" s="4">
        <v>0</v>
      </c>
      <c r="M227" s="4">
        <f t="shared" si="18"/>
        <v>0.17236267557582538</v>
      </c>
      <c r="N227" s="4">
        <f t="shared" si="19"/>
        <v>1</v>
      </c>
      <c r="O227" s="4">
        <f t="shared" si="20"/>
        <v>0.14702163346437705</v>
      </c>
      <c r="P227" s="4">
        <f t="shared" si="21"/>
        <v>0.85297836653562298</v>
      </c>
      <c r="Q227" s="4">
        <f>'Q1 and Q2 Estimates and Probs'!O227^'raw data'!C227*'Q1 and Q2 Estimates and Probs'!P227^(1-'raw data'!C227)</f>
        <v>0.85297836653562298</v>
      </c>
      <c r="R227" s="4">
        <f t="shared" si="22"/>
        <v>-0.15902109343502011</v>
      </c>
      <c r="S227" s="4">
        <f t="shared" si="23"/>
        <v>-350.6827536052279</v>
      </c>
    </row>
    <row r="228" spans="9:19" x14ac:dyDescent="0.2">
      <c r="I228" s="4">
        <v>26</v>
      </c>
      <c r="J228" s="4">
        <v>2</v>
      </c>
      <c r="K228" s="4">
        <f>$B$5+'Q1 and Q2 Estimates and Probs'!$C$5*'raw data'!D228+'Q1 and Q2 Estimates and Probs'!$D$5*'raw data'!E228+'Q1 and Q2 Estimates and Probs'!$E$5*'raw data'!F228+'Q1 and Q2 Estimates and Probs'!$F$5*'raw data'!G228+'Q1 and Q2 Estimates and Probs'!$G$5*'raw data'!H228</f>
        <v>-2.2897057964341005</v>
      </c>
      <c r="L228" s="4">
        <v>0</v>
      </c>
      <c r="M228" s="4">
        <f t="shared" si="18"/>
        <v>0.10129625919109334</v>
      </c>
      <c r="N228" s="4">
        <f t="shared" si="19"/>
        <v>1</v>
      </c>
      <c r="O228" s="4">
        <f t="shared" si="20"/>
        <v>9.1979118557522263E-2</v>
      </c>
      <c r="P228" s="4">
        <f t="shared" si="21"/>
        <v>0.90802088144247772</v>
      </c>
      <c r="Q228" s="4">
        <f>'Q1 and Q2 Estimates and Probs'!O228^'raw data'!C228*'Q1 and Q2 Estimates and Probs'!P228^(1-'raw data'!C228)</f>
        <v>0.90802088144247772</v>
      </c>
      <c r="R228" s="4">
        <f t="shared" si="22"/>
        <v>-9.6487903461929411E-2</v>
      </c>
      <c r="S228" s="4">
        <f t="shared" si="23"/>
        <v>-350.52373251179284</v>
      </c>
    </row>
    <row r="229" spans="9:19" x14ac:dyDescent="0.2">
      <c r="I229" s="4">
        <v>26</v>
      </c>
      <c r="J229" s="4">
        <v>3</v>
      </c>
      <c r="K229" s="4">
        <f>$B$5+'Q1 and Q2 Estimates and Probs'!$C$5*'raw data'!D229+'Q1 and Q2 Estimates and Probs'!$D$5*'raw data'!E229+'Q1 and Q2 Estimates and Probs'!$E$5*'raw data'!F229+'Q1 and Q2 Estimates and Probs'!$F$5*'raw data'!G229+'Q1 and Q2 Estimates and Probs'!$G$5*'raw data'!H229</f>
        <v>-0.62385742518310372</v>
      </c>
      <c r="L229" s="4">
        <v>0</v>
      </c>
      <c r="M229" s="4">
        <f t="shared" si="18"/>
        <v>0.53587335426657523</v>
      </c>
      <c r="N229" s="4">
        <f t="shared" si="19"/>
        <v>1</v>
      </c>
      <c r="O229" s="4">
        <f t="shared" si="20"/>
        <v>0.34890464944778637</v>
      </c>
      <c r="P229" s="4">
        <f t="shared" si="21"/>
        <v>0.65109535055221368</v>
      </c>
      <c r="Q229" s="4">
        <f>'Q1 and Q2 Estimates and Probs'!O229^'raw data'!C229*'Q1 and Q2 Estimates and Probs'!P229^(1-'raw data'!C229)</f>
        <v>0.65109535055221368</v>
      </c>
      <c r="R229" s="4">
        <f t="shared" si="22"/>
        <v>-0.42909917967679118</v>
      </c>
      <c r="S229" s="4">
        <f t="shared" si="23"/>
        <v>-350.42724460833091</v>
      </c>
    </row>
    <row r="230" spans="9:19" x14ac:dyDescent="0.2">
      <c r="I230" s="4">
        <v>26</v>
      </c>
      <c r="J230" s="4">
        <v>4</v>
      </c>
      <c r="K230" s="4">
        <f>$B$5+'Q1 and Q2 Estimates and Probs'!$C$5*'raw data'!D230+'Q1 and Q2 Estimates and Probs'!$D$5*'raw data'!E230+'Q1 and Q2 Estimates and Probs'!$E$5*'raw data'!F230+'Q1 and Q2 Estimates and Probs'!$F$5*'raw data'!G230+'Q1 and Q2 Estimates and Probs'!$G$5*'raw data'!H230</f>
        <v>0.12368196056430114</v>
      </c>
      <c r="L230" s="4">
        <v>0</v>
      </c>
      <c r="M230" s="4">
        <f t="shared" si="18"/>
        <v>1.1316559025554749</v>
      </c>
      <c r="N230" s="4">
        <f t="shared" si="19"/>
        <v>1</v>
      </c>
      <c r="O230" s="4">
        <f t="shared" si="20"/>
        <v>0.53088113386350089</v>
      </c>
      <c r="P230" s="4">
        <f t="shared" si="21"/>
        <v>0.46911886613649906</v>
      </c>
      <c r="Q230" s="4">
        <f>'Q1 and Q2 Estimates and Probs'!O230^'raw data'!C230*'Q1 and Q2 Estimates and Probs'!P230^(1-'raw data'!C230)</f>
        <v>0.46911886613649906</v>
      </c>
      <c r="R230" s="4">
        <f t="shared" si="22"/>
        <v>-0.75689909672780864</v>
      </c>
      <c r="S230" s="4">
        <f t="shared" si="23"/>
        <v>-349.99814542865414</v>
      </c>
    </row>
    <row r="231" spans="9:19" x14ac:dyDescent="0.2">
      <c r="I231" s="4">
        <v>26</v>
      </c>
      <c r="J231" s="4">
        <v>5</v>
      </c>
      <c r="K231" s="4">
        <f>$B$5+'Q1 and Q2 Estimates and Probs'!$C$5*'raw data'!D231+'Q1 and Q2 Estimates and Probs'!$D$5*'raw data'!E231+'Q1 and Q2 Estimates and Probs'!$E$5*'raw data'!F231+'Q1 and Q2 Estimates and Probs'!$F$5*'raw data'!G231+'Q1 and Q2 Estimates and Probs'!$G$5*'raw data'!H231</f>
        <v>-2.3955404418614927</v>
      </c>
      <c r="L231" s="4">
        <v>0</v>
      </c>
      <c r="M231" s="4">
        <f t="shared" si="18"/>
        <v>9.1123418702625122E-2</v>
      </c>
      <c r="N231" s="4">
        <f t="shared" si="19"/>
        <v>1</v>
      </c>
      <c r="O231" s="4">
        <f t="shared" si="20"/>
        <v>8.3513392839623321E-2</v>
      </c>
      <c r="P231" s="4">
        <f t="shared" si="21"/>
        <v>0.91648660716037678</v>
      </c>
      <c r="Q231" s="4">
        <f>'Q1 and Q2 Estimates and Probs'!O231^'raw data'!C231*'Q1 and Q2 Estimates and Probs'!P231^(1-'raw data'!C231)</f>
        <v>0.91648660716037678</v>
      </c>
      <c r="R231" s="4">
        <f t="shared" si="22"/>
        <v>-8.720782483656081E-2</v>
      </c>
      <c r="S231" s="4">
        <f t="shared" si="23"/>
        <v>-349.24124633192639</v>
      </c>
    </row>
    <row r="232" spans="9:19" x14ac:dyDescent="0.2">
      <c r="I232" s="4">
        <v>26</v>
      </c>
      <c r="J232" s="4">
        <v>6</v>
      </c>
      <c r="K232" s="4">
        <f>$B$5+'Q1 and Q2 Estimates and Probs'!$C$5*'raw data'!D232+'Q1 and Q2 Estimates and Probs'!$D$5*'raw data'!E232+'Q1 and Q2 Estimates and Probs'!$E$5*'raw data'!F232+'Q1 and Q2 Estimates and Probs'!$F$5*'raw data'!G232+'Q1 and Q2 Estimates and Probs'!$G$5*'raw data'!H232</f>
        <v>9.5603156594481264E-2</v>
      </c>
      <c r="L232" s="4">
        <v>0</v>
      </c>
      <c r="M232" s="4">
        <f t="shared" si="18"/>
        <v>1.1003223216832525</v>
      </c>
      <c r="N232" s="4">
        <f t="shared" si="19"/>
        <v>1</v>
      </c>
      <c r="O232" s="4">
        <f t="shared" si="20"/>
        <v>0.52388260141016152</v>
      </c>
      <c r="P232" s="4">
        <f t="shared" si="21"/>
        <v>0.47611739858983837</v>
      </c>
      <c r="Q232" s="4">
        <f>'Q1 and Q2 Estimates and Probs'!O232^'raw data'!C232*'Q1 and Q2 Estimates and Probs'!P232^(1-'raw data'!C232)</f>
        <v>0.47611739858983837</v>
      </c>
      <c r="R232" s="4">
        <f t="shared" si="22"/>
        <v>-0.74209081946736188</v>
      </c>
      <c r="S232" s="4">
        <f t="shared" si="23"/>
        <v>-349.15403850708981</v>
      </c>
    </row>
    <row r="233" spans="9:19" x14ac:dyDescent="0.2">
      <c r="I233" s="4">
        <v>26</v>
      </c>
      <c r="J233" s="4">
        <v>7</v>
      </c>
      <c r="K233" s="4">
        <f>$B$5+'Q1 and Q2 Estimates and Probs'!$C$5*'raw data'!D233+'Q1 and Q2 Estimates and Probs'!$D$5*'raw data'!E233+'Q1 and Q2 Estimates and Probs'!$E$5*'raw data'!F233+'Q1 and Q2 Estimates and Probs'!$F$5*'raw data'!G233+'Q1 and Q2 Estimates and Probs'!$G$5*'raw data'!H233</f>
        <v>-0.87670160802734676</v>
      </c>
      <c r="L233" s="4">
        <v>0</v>
      </c>
      <c r="M233" s="4">
        <f t="shared" si="18"/>
        <v>0.41615328708307375</v>
      </c>
      <c r="N233" s="4">
        <f t="shared" si="19"/>
        <v>1</v>
      </c>
      <c r="O233" s="4">
        <f t="shared" si="20"/>
        <v>0.29386175273458343</v>
      </c>
      <c r="P233" s="4">
        <f t="shared" si="21"/>
        <v>0.70613824726541663</v>
      </c>
      <c r="Q233" s="4">
        <f>'Q1 and Q2 Estimates and Probs'!O233^'raw data'!C233*'Q1 and Q2 Estimates and Probs'!P233^(1-'raw data'!C233)</f>
        <v>0.70613824726541663</v>
      </c>
      <c r="R233" s="4">
        <f t="shared" si="22"/>
        <v>-0.34794424300227228</v>
      </c>
      <c r="S233" s="4">
        <f t="shared" si="23"/>
        <v>-348.4119476876225</v>
      </c>
    </row>
    <row r="234" spans="9:19" x14ac:dyDescent="0.2">
      <c r="I234" s="4">
        <v>26</v>
      </c>
      <c r="J234" s="4">
        <v>8</v>
      </c>
      <c r="K234" s="4">
        <f>$B$5+'Q1 and Q2 Estimates and Probs'!$C$5*'raw data'!D234+'Q1 and Q2 Estimates and Probs'!$D$5*'raw data'!E234+'Q1 and Q2 Estimates and Probs'!$E$5*'raw data'!F234+'Q1 and Q2 Estimates and Probs'!$F$5*'raw data'!G234+'Q1 and Q2 Estimates and Probs'!$G$5*'raw data'!H234</f>
        <v>-2.4236192458313122</v>
      </c>
      <c r="L234" s="4">
        <v>0</v>
      </c>
      <c r="M234" s="4">
        <f t="shared" si="18"/>
        <v>8.8600369953597741E-2</v>
      </c>
      <c r="N234" s="4">
        <f t="shared" si="19"/>
        <v>1</v>
      </c>
      <c r="O234" s="4">
        <f t="shared" si="20"/>
        <v>8.1389252106697688E-2</v>
      </c>
      <c r="P234" s="4">
        <f t="shared" si="21"/>
        <v>0.91861074789330233</v>
      </c>
      <c r="Q234" s="4">
        <f>'Q1 and Q2 Estimates and Probs'!O234^'raw data'!C234*'Q1 and Q2 Estimates and Probs'!P234^(1-'raw data'!C234)</f>
        <v>0.91861074789330233</v>
      </c>
      <c r="R234" s="4">
        <f t="shared" si="22"/>
        <v>-8.4892806861371434E-2</v>
      </c>
      <c r="S234" s="4">
        <f t="shared" si="23"/>
        <v>-348.0640034446202</v>
      </c>
    </row>
    <row r="235" spans="9:19" x14ac:dyDescent="0.2">
      <c r="I235" s="4">
        <v>26</v>
      </c>
      <c r="J235" s="4">
        <v>9</v>
      </c>
      <c r="K235" s="4">
        <f>$B$5+'Q1 and Q2 Estimates and Probs'!$C$5*'raw data'!D235+'Q1 and Q2 Estimates and Probs'!$D$5*'raw data'!E235+'Q1 and Q2 Estimates and Probs'!$E$5*'raw data'!F235+'Q1 and Q2 Estimates and Probs'!$F$5*'raw data'!G235+'Q1 and Q2 Estimates and Probs'!$G$5*'raw data'!H235</f>
        <v>-1.6242409937747511</v>
      </c>
      <c r="L235" s="4">
        <v>0</v>
      </c>
      <c r="M235" s="4">
        <f t="shared" si="18"/>
        <v>0.19706118912531889</v>
      </c>
      <c r="N235" s="4">
        <f t="shared" si="19"/>
        <v>1</v>
      </c>
      <c r="O235" s="4">
        <f t="shared" si="20"/>
        <v>0.16462081547335905</v>
      </c>
      <c r="P235" s="4">
        <f t="shared" si="21"/>
        <v>0.83537918452664095</v>
      </c>
      <c r="Q235" s="4">
        <f>'Q1 and Q2 Estimates and Probs'!O235^'raw data'!C235*'Q1 and Q2 Estimates and Probs'!P235^(1-'raw data'!C235)</f>
        <v>0.83537918452664095</v>
      </c>
      <c r="R235" s="4">
        <f t="shared" si="22"/>
        <v>-0.17986954400392036</v>
      </c>
      <c r="S235" s="4">
        <f t="shared" si="23"/>
        <v>-347.97911063775882</v>
      </c>
    </row>
    <row r="236" spans="9:19" x14ac:dyDescent="0.2">
      <c r="I236" s="4">
        <v>27</v>
      </c>
      <c r="J236" s="4">
        <v>1</v>
      </c>
      <c r="K236" s="4">
        <f>$B$5+'Q1 and Q2 Estimates and Probs'!$C$5*'raw data'!D236+'Q1 and Q2 Estimates and Probs'!$D$5*'raw data'!E236+'Q1 and Q2 Estimates and Probs'!$E$5*'raw data'!F236+'Q1 and Q2 Estimates and Probs'!$F$5*'raw data'!G236+'Q1 and Q2 Estimates and Probs'!$G$5*'raw data'!H236</f>
        <v>-1.7581544431719629</v>
      </c>
      <c r="L236" s="4">
        <v>0</v>
      </c>
      <c r="M236" s="4">
        <f t="shared" si="18"/>
        <v>0.17236267557582538</v>
      </c>
      <c r="N236" s="4">
        <f t="shared" si="19"/>
        <v>1</v>
      </c>
      <c r="O236" s="4">
        <f t="shared" si="20"/>
        <v>0.14702163346437705</v>
      </c>
      <c r="P236" s="4">
        <f t="shared" si="21"/>
        <v>0.85297836653562298</v>
      </c>
      <c r="Q236" s="4">
        <f>'Q1 and Q2 Estimates and Probs'!O236^'raw data'!C236*'Q1 and Q2 Estimates and Probs'!P236^(1-'raw data'!C236)</f>
        <v>0.85297836653562298</v>
      </c>
      <c r="R236" s="4">
        <f t="shared" si="22"/>
        <v>-0.15902109343502011</v>
      </c>
      <c r="S236" s="4">
        <f t="shared" si="23"/>
        <v>-347.79924109375486</v>
      </c>
    </row>
    <row r="237" spans="9:19" x14ac:dyDescent="0.2">
      <c r="I237" s="4">
        <v>27</v>
      </c>
      <c r="J237" s="4">
        <v>2</v>
      </c>
      <c r="K237" s="4">
        <f>$B$5+'Q1 and Q2 Estimates and Probs'!$C$5*'raw data'!D237+'Q1 and Q2 Estimates and Probs'!$D$5*'raw data'!E237+'Q1 and Q2 Estimates and Probs'!$E$5*'raw data'!F237+'Q1 and Q2 Estimates and Probs'!$F$5*'raw data'!G237+'Q1 and Q2 Estimates and Probs'!$G$5*'raw data'!H237</f>
        <v>-2.2897057964341005</v>
      </c>
      <c r="L237" s="4">
        <v>0</v>
      </c>
      <c r="M237" s="4">
        <f t="shared" si="18"/>
        <v>0.10129625919109334</v>
      </c>
      <c r="N237" s="4">
        <f t="shared" si="19"/>
        <v>1</v>
      </c>
      <c r="O237" s="4">
        <f t="shared" si="20"/>
        <v>9.1979118557522263E-2</v>
      </c>
      <c r="P237" s="4">
        <f t="shared" si="21"/>
        <v>0.90802088144247772</v>
      </c>
      <c r="Q237" s="4">
        <f>'Q1 and Q2 Estimates and Probs'!O237^'raw data'!C237*'Q1 and Q2 Estimates and Probs'!P237^(1-'raw data'!C237)</f>
        <v>9.1979118557522263E-2</v>
      </c>
      <c r="R237" s="4">
        <f t="shared" si="22"/>
        <v>-2.38619369989603</v>
      </c>
      <c r="S237" s="4">
        <f t="shared" si="23"/>
        <v>-347.64022000031986</v>
      </c>
    </row>
    <row r="238" spans="9:19" x14ac:dyDescent="0.2">
      <c r="I238" s="4">
        <v>27</v>
      </c>
      <c r="J238" s="4">
        <v>3</v>
      </c>
      <c r="K238" s="4">
        <f>$B$5+'Q1 and Q2 Estimates and Probs'!$C$5*'raw data'!D238+'Q1 and Q2 Estimates and Probs'!$D$5*'raw data'!E238+'Q1 and Q2 Estimates and Probs'!$E$5*'raw data'!F238+'Q1 and Q2 Estimates and Probs'!$F$5*'raw data'!G238+'Q1 and Q2 Estimates and Probs'!$G$5*'raw data'!H238</f>
        <v>-0.62385742518310372</v>
      </c>
      <c r="L238" s="4">
        <v>0</v>
      </c>
      <c r="M238" s="4">
        <f t="shared" si="18"/>
        <v>0.53587335426657523</v>
      </c>
      <c r="N238" s="4">
        <f t="shared" si="19"/>
        <v>1</v>
      </c>
      <c r="O238" s="4">
        <f t="shared" si="20"/>
        <v>0.34890464944778637</v>
      </c>
      <c r="P238" s="4">
        <f t="shared" si="21"/>
        <v>0.65109535055221368</v>
      </c>
      <c r="Q238" s="4">
        <f>'Q1 and Q2 Estimates and Probs'!O238^'raw data'!C238*'Q1 and Q2 Estimates and Probs'!P238^(1-'raw data'!C238)</f>
        <v>0.65109535055221368</v>
      </c>
      <c r="R238" s="4">
        <f t="shared" si="22"/>
        <v>-0.42909917967679118</v>
      </c>
      <c r="S238" s="4">
        <f t="shared" si="23"/>
        <v>-345.2540263004239</v>
      </c>
    </row>
    <row r="239" spans="9:19" x14ac:dyDescent="0.2">
      <c r="I239" s="4">
        <v>27</v>
      </c>
      <c r="J239" s="4">
        <v>4</v>
      </c>
      <c r="K239" s="4">
        <f>$B$5+'Q1 and Q2 Estimates and Probs'!$C$5*'raw data'!D239+'Q1 and Q2 Estimates and Probs'!$D$5*'raw data'!E239+'Q1 and Q2 Estimates and Probs'!$E$5*'raw data'!F239+'Q1 and Q2 Estimates and Probs'!$F$5*'raw data'!G239+'Q1 and Q2 Estimates and Probs'!$G$5*'raw data'!H239</f>
        <v>0.12368196056430114</v>
      </c>
      <c r="L239" s="4">
        <v>0</v>
      </c>
      <c r="M239" s="4">
        <f t="shared" si="18"/>
        <v>1.1316559025554749</v>
      </c>
      <c r="N239" s="4">
        <f t="shared" si="19"/>
        <v>1</v>
      </c>
      <c r="O239" s="4">
        <f t="shared" si="20"/>
        <v>0.53088113386350089</v>
      </c>
      <c r="P239" s="4">
        <f t="shared" si="21"/>
        <v>0.46911886613649906</v>
      </c>
      <c r="Q239" s="4">
        <f>'Q1 and Q2 Estimates and Probs'!O239^'raw data'!C239*'Q1 and Q2 Estimates and Probs'!P239^(1-'raw data'!C239)</f>
        <v>0.53088113386350089</v>
      </c>
      <c r="R239" s="4">
        <f t="shared" si="22"/>
        <v>-0.6332171361635075</v>
      </c>
      <c r="S239" s="4">
        <f t="shared" si="23"/>
        <v>-344.82492712074713</v>
      </c>
    </row>
    <row r="240" spans="9:19" x14ac:dyDescent="0.2">
      <c r="I240" s="4">
        <v>27</v>
      </c>
      <c r="J240" s="4">
        <v>5</v>
      </c>
      <c r="K240" s="4">
        <f>$B$5+'Q1 and Q2 Estimates and Probs'!$C$5*'raw data'!D240+'Q1 and Q2 Estimates and Probs'!$D$5*'raw data'!E240+'Q1 and Q2 Estimates and Probs'!$E$5*'raw data'!F240+'Q1 and Q2 Estimates and Probs'!$F$5*'raw data'!G240+'Q1 and Q2 Estimates and Probs'!$G$5*'raw data'!H240</f>
        <v>-2.3955404418614927</v>
      </c>
      <c r="L240" s="4">
        <v>0</v>
      </c>
      <c r="M240" s="4">
        <f t="shared" si="18"/>
        <v>9.1123418702625122E-2</v>
      </c>
      <c r="N240" s="4">
        <f t="shared" si="19"/>
        <v>1</v>
      </c>
      <c r="O240" s="4">
        <f t="shared" si="20"/>
        <v>8.3513392839623321E-2</v>
      </c>
      <c r="P240" s="4">
        <f t="shared" si="21"/>
        <v>0.91648660716037678</v>
      </c>
      <c r="Q240" s="4">
        <f>'Q1 and Q2 Estimates and Probs'!O240^'raw data'!C240*'Q1 and Q2 Estimates and Probs'!P240^(1-'raw data'!C240)</f>
        <v>0.91648660716037678</v>
      </c>
      <c r="R240" s="4">
        <f t="shared" si="22"/>
        <v>-8.720782483656081E-2</v>
      </c>
      <c r="S240" s="4">
        <f t="shared" si="23"/>
        <v>-344.19170998458361</v>
      </c>
    </row>
    <row r="241" spans="9:19" x14ac:dyDescent="0.2">
      <c r="I241" s="4">
        <v>27</v>
      </c>
      <c r="J241" s="4">
        <v>6</v>
      </c>
      <c r="K241" s="4">
        <f>$B$5+'Q1 and Q2 Estimates and Probs'!$C$5*'raw data'!D241+'Q1 and Q2 Estimates and Probs'!$D$5*'raw data'!E241+'Q1 and Q2 Estimates and Probs'!$E$5*'raw data'!F241+'Q1 and Q2 Estimates and Probs'!$F$5*'raw data'!G241+'Q1 and Q2 Estimates and Probs'!$G$5*'raw data'!H241</f>
        <v>9.5603156594481264E-2</v>
      </c>
      <c r="L241" s="4">
        <v>0</v>
      </c>
      <c r="M241" s="4">
        <f t="shared" si="18"/>
        <v>1.1003223216832525</v>
      </c>
      <c r="N241" s="4">
        <f t="shared" si="19"/>
        <v>1</v>
      </c>
      <c r="O241" s="4">
        <f t="shared" si="20"/>
        <v>0.52388260141016152</v>
      </c>
      <c r="P241" s="4">
        <f t="shared" si="21"/>
        <v>0.47611739858983837</v>
      </c>
      <c r="Q241" s="4">
        <f>'Q1 and Q2 Estimates and Probs'!O241^'raw data'!C241*'Q1 and Q2 Estimates and Probs'!P241^(1-'raw data'!C241)</f>
        <v>0.52388260141016152</v>
      </c>
      <c r="R241" s="4">
        <f t="shared" si="22"/>
        <v>-0.64648766287288062</v>
      </c>
      <c r="S241" s="4">
        <f t="shared" si="23"/>
        <v>-344.10450215974708</v>
      </c>
    </row>
    <row r="242" spans="9:19" x14ac:dyDescent="0.2">
      <c r="I242" s="4">
        <v>27</v>
      </c>
      <c r="J242" s="4">
        <v>7</v>
      </c>
      <c r="K242" s="4">
        <f>$B$5+'Q1 and Q2 Estimates and Probs'!$C$5*'raw data'!D242+'Q1 and Q2 Estimates and Probs'!$D$5*'raw data'!E242+'Q1 and Q2 Estimates and Probs'!$E$5*'raw data'!F242+'Q1 and Q2 Estimates and Probs'!$F$5*'raw data'!G242+'Q1 and Q2 Estimates and Probs'!$G$5*'raw data'!H242</f>
        <v>-0.87670160802734676</v>
      </c>
      <c r="L242" s="4">
        <v>0</v>
      </c>
      <c r="M242" s="4">
        <f t="shared" si="18"/>
        <v>0.41615328708307375</v>
      </c>
      <c r="N242" s="4">
        <f t="shared" si="19"/>
        <v>1</v>
      </c>
      <c r="O242" s="4">
        <f t="shared" si="20"/>
        <v>0.29386175273458343</v>
      </c>
      <c r="P242" s="4">
        <f t="shared" si="21"/>
        <v>0.70613824726541663</v>
      </c>
      <c r="Q242" s="4">
        <f>'Q1 and Q2 Estimates and Probs'!O242^'raw data'!C242*'Q1 and Q2 Estimates and Probs'!P242^(1-'raw data'!C242)</f>
        <v>0.29386175273458343</v>
      </c>
      <c r="R242" s="4">
        <f t="shared" si="22"/>
        <v>-1.2246458510296192</v>
      </c>
      <c r="S242" s="4">
        <f t="shared" si="23"/>
        <v>-343.45801449687417</v>
      </c>
    </row>
    <row r="243" spans="9:19" x14ac:dyDescent="0.2">
      <c r="I243" s="4">
        <v>27</v>
      </c>
      <c r="J243" s="4">
        <v>8</v>
      </c>
      <c r="K243" s="4">
        <f>$B$5+'Q1 and Q2 Estimates and Probs'!$C$5*'raw data'!D243+'Q1 and Q2 Estimates and Probs'!$D$5*'raw data'!E243+'Q1 and Q2 Estimates and Probs'!$E$5*'raw data'!F243+'Q1 and Q2 Estimates and Probs'!$F$5*'raw data'!G243+'Q1 and Q2 Estimates and Probs'!$G$5*'raw data'!H243</f>
        <v>-2.4236192458313122</v>
      </c>
      <c r="L243" s="4">
        <v>0</v>
      </c>
      <c r="M243" s="4">
        <f t="shared" si="18"/>
        <v>8.8600369953597741E-2</v>
      </c>
      <c r="N243" s="4">
        <f t="shared" si="19"/>
        <v>1</v>
      </c>
      <c r="O243" s="4">
        <f t="shared" si="20"/>
        <v>8.1389252106697688E-2</v>
      </c>
      <c r="P243" s="4">
        <f t="shared" si="21"/>
        <v>0.91861074789330233</v>
      </c>
      <c r="Q243" s="4">
        <f>'Q1 and Q2 Estimates and Probs'!O243^'raw data'!C243*'Q1 and Q2 Estimates and Probs'!P243^(1-'raw data'!C243)</f>
        <v>0.91861074789330233</v>
      </c>
      <c r="R243" s="4">
        <f t="shared" si="22"/>
        <v>-8.4892806861371434E-2</v>
      </c>
      <c r="S243" s="4">
        <f t="shared" si="23"/>
        <v>-342.23336864584456</v>
      </c>
    </row>
    <row r="244" spans="9:19" x14ac:dyDescent="0.2">
      <c r="I244" s="4">
        <v>27</v>
      </c>
      <c r="J244" s="4">
        <v>9</v>
      </c>
      <c r="K244" s="4">
        <f>$B$5+'Q1 and Q2 Estimates and Probs'!$C$5*'raw data'!D244+'Q1 and Q2 Estimates and Probs'!$D$5*'raw data'!E244+'Q1 and Q2 Estimates and Probs'!$E$5*'raw data'!F244+'Q1 and Q2 Estimates and Probs'!$F$5*'raw data'!G244+'Q1 and Q2 Estimates and Probs'!$G$5*'raw data'!H244</f>
        <v>-1.6242409937747511</v>
      </c>
      <c r="L244" s="4">
        <v>0</v>
      </c>
      <c r="M244" s="4">
        <f t="shared" si="18"/>
        <v>0.19706118912531889</v>
      </c>
      <c r="N244" s="4">
        <f t="shared" si="19"/>
        <v>1</v>
      </c>
      <c r="O244" s="4">
        <f t="shared" si="20"/>
        <v>0.16462081547335905</v>
      </c>
      <c r="P244" s="4">
        <f t="shared" si="21"/>
        <v>0.83537918452664095</v>
      </c>
      <c r="Q244" s="4">
        <f>'Q1 and Q2 Estimates and Probs'!O244^'raw data'!C244*'Q1 and Q2 Estimates and Probs'!P244^(1-'raw data'!C244)</f>
        <v>0.16462081547335905</v>
      </c>
      <c r="R244" s="4">
        <f t="shared" si="22"/>
        <v>-1.8041105377786715</v>
      </c>
      <c r="S244" s="4">
        <f t="shared" si="23"/>
        <v>-342.14847583898319</v>
      </c>
    </row>
    <row r="245" spans="9:19" x14ac:dyDescent="0.2">
      <c r="I245" s="4">
        <v>28</v>
      </c>
      <c r="J245" s="4">
        <v>1</v>
      </c>
      <c r="K245" s="4">
        <f>$B$5+'Q1 and Q2 Estimates and Probs'!$C$5*'raw data'!D245+'Q1 and Q2 Estimates and Probs'!$D$5*'raw data'!E245+'Q1 and Q2 Estimates and Probs'!$E$5*'raw data'!F245+'Q1 and Q2 Estimates and Probs'!$F$5*'raw data'!G245+'Q1 and Q2 Estimates and Probs'!$G$5*'raw data'!H245</f>
        <v>-1.7581544431719629</v>
      </c>
      <c r="L245" s="4">
        <v>0</v>
      </c>
      <c r="M245" s="4">
        <f t="shared" si="18"/>
        <v>0.17236267557582538</v>
      </c>
      <c r="N245" s="4">
        <f t="shared" si="19"/>
        <v>1</v>
      </c>
      <c r="O245" s="4">
        <f t="shared" si="20"/>
        <v>0.14702163346437705</v>
      </c>
      <c r="P245" s="4">
        <f t="shared" si="21"/>
        <v>0.85297836653562298</v>
      </c>
      <c r="Q245" s="4">
        <f>'Q1 and Q2 Estimates and Probs'!O245^'raw data'!C245*'Q1 and Q2 Estimates and Probs'!P245^(1-'raw data'!C245)</f>
        <v>0.14702163346437705</v>
      </c>
      <c r="R245" s="4">
        <f t="shared" si="22"/>
        <v>-1.9171755366069829</v>
      </c>
      <c r="S245" s="4">
        <f t="shared" si="23"/>
        <v>-340.3443653012045</v>
      </c>
    </row>
    <row r="246" spans="9:19" x14ac:dyDescent="0.2">
      <c r="I246" s="4">
        <v>28</v>
      </c>
      <c r="J246" s="4">
        <v>2</v>
      </c>
      <c r="K246" s="4">
        <f>$B$5+'Q1 and Q2 Estimates and Probs'!$C$5*'raw data'!D246+'Q1 and Q2 Estimates and Probs'!$D$5*'raw data'!E246+'Q1 and Q2 Estimates and Probs'!$E$5*'raw data'!F246+'Q1 and Q2 Estimates and Probs'!$F$5*'raw data'!G246+'Q1 and Q2 Estimates and Probs'!$G$5*'raw data'!H246</f>
        <v>-2.2897057964341005</v>
      </c>
      <c r="L246" s="4">
        <v>0</v>
      </c>
      <c r="M246" s="4">
        <f t="shared" si="18"/>
        <v>0.10129625919109334</v>
      </c>
      <c r="N246" s="4">
        <f t="shared" si="19"/>
        <v>1</v>
      </c>
      <c r="O246" s="4">
        <f t="shared" si="20"/>
        <v>9.1979118557522263E-2</v>
      </c>
      <c r="P246" s="4">
        <f t="shared" si="21"/>
        <v>0.90802088144247772</v>
      </c>
      <c r="Q246" s="4">
        <f>'Q1 and Q2 Estimates and Probs'!O246^'raw data'!C246*'Q1 and Q2 Estimates and Probs'!P246^(1-'raw data'!C246)</f>
        <v>0.90802088144247772</v>
      </c>
      <c r="R246" s="4">
        <f t="shared" si="22"/>
        <v>-9.6487903461929411E-2</v>
      </c>
      <c r="S246" s="4">
        <f t="shared" si="23"/>
        <v>-338.42718976459753</v>
      </c>
    </row>
    <row r="247" spans="9:19" x14ac:dyDescent="0.2">
      <c r="I247" s="4">
        <v>28</v>
      </c>
      <c r="J247" s="4">
        <v>3</v>
      </c>
      <c r="K247" s="4">
        <f>$B$5+'Q1 and Q2 Estimates and Probs'!$C$5*'raw data'!D247+'Q1 and Q2 Estimates and Probs'!$D$5*'raw data'!E247+'Q1 and Q2 Estimates and Probs'!$E$5*'raw data'!F247+'Q1 and Q2 Estimates and Probs'!$F$5*'raw data'!G247+'Q1 and Q2 Estimates and Probs'!$G$5*'raw data'!H247</f>
        <v>-0.62385742518310372</v>
      </c>
      <c r="L247" s="4">
        <v>0</v>
      </c>
      <c r="M247" s="4">
        <f t="shared" si="18"/>
        <v>0.53587335426657523</v>
      </c>
      <c r="N247" s="4">
        <f t="shared" si="19"/>
        <v>1</v>
      </c>
      <c r="O247" s="4">
        <f t="shared" si="20"/>
        <v>0.34890464944778637</v>
      </c>
      <c r="P247" s="4">
        <f t="shared" si="21"/>
        <v>0.65109535055221368</v>
      </c>
      <c r="Q247" s="4">
        <f>'Q1 and Q2 Estimates and Probs'!O247^'raw data'!C247*'Q1 and Q2 Estimates and Probs'!P247^(1-'raw data'!C247)</f>
        <v>0.65109535055221368</v>
      </c>
      <c r="R247" s="4">
        <f t="shared" si="22"/>
        <v>-0.42909917967679118</v>
      </c>
      <c r="S247" s="4">
        <f t="shared" si="23"/>
        <v>-338.33070186113559</v>
      </c>
    </row>
    <row r="248" spans="9:19" x14ac:dyDescent="0.2">
      <c r="I248" s="4">
        <v>28</v>
      </c>
      <c r="J248" s="4">
        <v>4</v>
      </c>
      <c r="K248" s="4">
        <f>$B$5+'Q1 and Q2 Estimates and Probs'!$C$5*'raw data'!D248+'Q1 and Q2 Estimates and Probs'!$D$5*'raw data'!E248+'Q1 and Q2 Estimates and Probs'!$E$5*'raw data'!F248+'Q1 and Q2 Estimates and Probs'!$F$5*'raw data'!G248+'Q1 and Q2 Estimates and Probs'!$G$5*'raw data'!H248</f>
        <v>0.12368196056430114</v>
      </c>
      <c r="L248" s="4">
        <v>0</v>
      </c>
      <c r="M248" s="4">
        <f t="shared" si="18"/>
        <v>1.1316559025554749</v>
      </c>
      <c r="N248" s="4">
        <f t="shared" si="19"/>
        <v>1</v>
      </c>
      <c r="O248" s="4">
        <f t="shared" si="20"/>
        <v>0.53088113386350089</v>
      </c>
      <c r="P248" s="4">
        <f t="shared" si="21"/>
        <v>0.46911886613649906</v>
      </c>
      <c r="Q248" s="4">
        <f>'Q1 and Q2 Estimates and Probs'!O248^'raw data'!C248*'Q1 and Q2 Estimates and Probs'!P248^(1-'raw data'!C248)</f>
        <v>0.53088113386350089</v>
      </c>
      <c r="R248" s="4">
        <f t="shared" si="22"/>
        <v>-0.6332171361635075</v>
      </c>
      <c r="S248" s="4">
        <f t="shared" si="23"/>
        <v>-337.90160268145877</v>
      </c>
    </row>
    <row r="249" spans="9:19" x14ac:dyDescent="0.2">
      <c r="I249" s="4">
        <v>28</v>
      </c>
      <c r="J249" s="4">
        <v>5</v>
      </c>
      <c r="K249" s="4">
        <f>$B$5+'Q1 and Q2 Estimates and Probs'!$C$5*'raw data'!D249+'Q1 and Q2 Estimates and Probs'!$D$5*'raw data'!E249+'Q1 and Q2 Estimates and Probs'!$E$5*'raw data'!F249+'Q1 and Q2 Estimates and Probs'!$F$5*'raw data'!G249+'Q1 and Q2 Estimates and Probs'!$G$5*'raw data'!H249</f>
        <v>-2.3955404418614927</v>
      </c>
      <c r="L249" s="4">
        <v>0</v>
      </c>
      <c r="M249" s="4">
        <f t="shared" si="18"/>
        <v>9.1123418702625122E-2</v>
      </c>
      <c r="N249" s="4">
        <f t="shared" si="19"/>
        <v>1</v>
      </c>
      <c r="O249" s="4">
        <f t="shared" si="20"/>
        <v>8.3513392839623321E-2</v>
      </c>
      <c r="P249" s="4">
        <f t="shared" si="21"/>
        <v>0.91648660716037678</v>
      </c>
      <c r="Q249" s="4">
        <f>'Q1 and Q2 Estimates and Probs'!O249^'raw data'!C249*'Q1 and Q2 Estimates and Probs'!P249^(1-'raw data'!C249)</f>
        <v>0.91648660716037678</v>
      </c>
      <c r="R249" s="4">
        <f t="shared" si="22"/>
        <v>-8.720782483656081E-2</v>
      </c>
      <c r="S249" s="4">
        <f t="shared" si="23"/>
        <v>-337.26838554529525</v>
      </c>
    </row>
    <row r="250" spans="9:19" x14ac:dyDescent="0.2">
      <c r="I250" s="4">
        <v>28</v>
      </c>
      <c r="J250" s="4">
        <v>6</v>
      </c>
      <c r="K250" s="4">
        <f>$B$5+'Q1 and Q2 Estimates and Probs'!$C$5*'raw data'!D250+'Q1 and Q2 Estimates and Probs'!$D$5*'raw data'!E250+'Q1 and Q2 Estimates and Probs'!$E$5*'raw data'!F250+'Q1 and Q2 Estimates and Probs'!$F$5*'raw data'!G250+'Q1 and Q2 Estimates and Probs'!$G$5*'raw data'!H250</f>
        <v>9.5603156594481264E-2</v>
      </c>
      <c r="L250" s="4">
        <v>0</v>
      </c>
      <c r="M250" s="4">
        <f t="shared" si="18"/>
        <v>1.1003223216832525</v>
      </c>
      <c r="N250" s="4">
        <f t="shared" si="19"/>
        <v>1</v>
      </c>
      <c r="O250" s="4">
        <f t="shared" si="20"/>
        <v>0.52388260141016152</v>
      </c>
      <c r="P250" s="4">
        <f t="shared" si="21"/>
        <v>0.47611739858983837</v>
      </c>
      <c r="Q250" s="4">
        <f>'Q1 and Q2 Estimates and Probs'!O250^'raw data'!C250*'Q1 and Q2 Estimates and Probs'!P250^(1-'raw data'!C250)</f>
        <v>0.52388260141016152</v>
      </c>
      <c r="R250" s="4">
        <f t="shared" si="22"/>
        <v>-0.64648766287288062</v>
      </c>
      <c r="S250" s="4">
        <f t="shared" si="23"/>
        <v>-337.18117772045872</v>
      </c>
    </row>
    <row r="251" spans="9:19" x14ac:dyDescent="0.2">
      <c r="I251" s="4">
        <v>28</v>
      </c>
      <c r="J251" s="4">
        <v>7</v>
      </c>
      <c r="K251" s="4">
        <f>$B$5+'Q1 and Q2 Estimates and Probs'!$C$5*'raw data'!D251+'Q1 and Q2 Estimates and Probs'!$D$5*'raw data'!E251+'Q1 and Q2 Estimates and Probs'!$E$5*'raw data'!F251+'Q1 and Q2 Estimates and Probs'!$F$5*'raw data'!G251+'Q1 and Q2 Estimates and Probs'!$G$5*'raw data'!H251</f>
        <v>-0.87670160802734676</v>
      </c>
      <c r="L251" s="4">
        <v>0</v>
      </c>
      <c r="M251" s="4">
        <f t="shared" si="18"/>
        <v>0.41615328708307375</v>
      </c>
      <c r="N251" s="4">
        <f t="shared" si="19"/>
        <v>1</v>
      </c>
      <c r="O251" s="4">
        <f t="shared" si="20"/>
        <v>0.29386175273458343</v>
      </c>
      <c r="P251" s="4">
        <f t="shared" si="21"/>
        <v>0.70613824726541663</v>
      </c>
      <c r="Q251" s="4">
        <f>'Q1 and Q2 Estimates and Probs'!O251^'raw data'!C251*'Q1 and Q2 Estimates and Probs'!P251^(1-'raw data'!C251)</f>
        <v>0.29386175273458343</v>
      </c>
      <c r="R251" s="4">
        <f t="shared" si="22"/>
        <v>-1.2246458510296192</v>
      </c>
      <c r="S251" s="4">
        <f t="shared" si="23"/>
        <v>-336.53469005758581</v>
      </c>
    </row>
    <row r="252" spans="9:19" x14ac:dyDescent="0.2">
      <c r="I252" s="4">
        <v>28</v>
      </c>
      <c r="J252" s="4">
        <v>8</v>
      </c>
      <c r="K252" s="4">
        <f>$B$5+'Q1 and Q2 Estimates and Probs'!$C$5*'raw data'!D252+'Q1 and Q2 Estimates and Probs'!$D$5*'raw data'!E252+'Q1 and Q2 Estimates and Probs'!$E$5*'raw data'!F252+'Q1 and Q2 Estimates and Probs'!$F$5*'raw data'!G252+'Q1 and Q2 Estimates and Probs'!$G$5*'raw data'!H252</f>
        <v>-2.4236192458313122</v>
      </c>
      <c r="L252" s="4">
        <v>0</v>
      </c>
      <c r="M252" s="4">
        <f t="shared" si="18"/>
        <v>8.8600369953597741E-2</v>
      </c>
      <c r="N252" s="4">
        <f t="shared" si="19"/>
        <v>1</v>
      </c>
      <c r="O252" s="4">
        <f t="shared" si="20"/>
        <v>8.1389252106697688E-2</v>
      </c>
      <c r="P252" s="4">
        <f t="shared" si="21"/>
        <v>0.91861074789330233</v>
      </c>
      <c r="Q252" s="4">
        <f>'Q1 and Q2 Estimates and Probs'!O252^'raw data'!C252*'Q1 and Q2 Estimates and Probs'!P252^(1-'raw data'!C252)</f>
        <v>8.1389252106697688E-2</v>
      </c>
      <c r="R252" s="4">
        <f t="shared" si="22"/>
        <v>-2.5085120526926836</v>
      </c>
      <c r="S252" s="4">
        <f t="shared" si="23"/>
        <v>-335.3100442065562</v>
      </c>
    </row>
    <row r="253" spans="9:19" x14ac:dyDescent="0.2">
      <c r="I253" s="4">
        <v>28</v>
      </c>
      <c r="J253" s="4">
        <v>9</v>
      </c>
      <c r="K253" s="4">
        <f>$B$5+'Q1 and Q2 Estimates and Probs'!$C$5*'raw data'!D253+'Q1 and Q2 Estimates and Probs'!$D$5*'raw data'!E253+'Q1 and Q2 Estimates and Probs'!$E$5*'raw data'!F253+'Q1 and Q2 Estimates and Probs'!$F$5*'raw data'!G253+'Q1 and Q2 Estimates and Probs'!$G$5*'raw data'!H253</f>
        <v>-1.6242409937747511</v>
      </c>
      <c r="L253" s="4">
        <v>0</v>
      </c>
      <c r="M253" s="4">
        <f t="shared" si="18"/>
        <v>0.19706118912531889</v>
      </c>
      <c r="N253" s="4">
        <f t="shared" si="19"/>
        <v>1</v>
      </c>
      <c r="O253" s="4">
        <f t="shared" si="20"/>
        <v>0.16462081547335905</v>
      </c>
      <c r="P253" s="4">
        <f t="shared" si="21"/>
        <v>0.83537918452664095</v>
      </c>
      <c r="Q253" s="4">
        <f>'Q1 and Q2 Estimates and Probs'!O253^'raw data'!C253*'Q1 and Q2 Estimates and Probs'!P253^(1-'raw data'!C253)</f>
        <v>0.83537918452664095</v>
      </c>
      <c r="R253" s="4">
        <f t="shared" si="22"/>
        <v>-0.17986954400392036</v>
      </c>
      <c r="S253" s="4">
        <f t="shared" si="23"/>
        <v>-332.80153215386355</v>
      </c>
    </row>
    <row r="254" spans="9:19" x14ac:dyDescent="0.2">
      <c r="I254" s="4">
        <v>29</v>
      </c>
      <c r="J254" s="4">
        <v>1</v>
      </c>
      <c r="K254" s="4">
        <f>$B$5+'Q1 and Q2 Estimates and Probs'!$C$5*'raw data'!D254+'Q1 and Q2 Estimates and Probs'!$D$5*'raw data'!E254+'Q1 and Q2 Estimates and Probs'!$E$5*'raw data'!F254+'Q1 and Q2 Estimates and Probs'!$F$5*'raw data'!G254+'Q1 and Q2 Estimates and Probs'!$G$5*'raw data'!H254</f>
        <v>-1.7581544431719629</v>
      </c>
      <c r="L254" s="4">
        <v>0</v>
      </c>
      <c r="M254" s="4">
        <f t="shared" si="18"/>
        <v>0.17236267557582538</v>
      </c>
      <c r="N254" s="4">
        <f t="shared" si="19"/>
        <v>1</v>
      </c>
      <c r="O254" s="4">
        <f t="shared" si="20"/>
        <v>0.14702163346437705</v>
      </c>
      <c r="P254" s="4">
        <f t="shared" si="21"/>
        <v>0.85297836653562298</v>
      </c>
      <c r="Q254" s="4">
        <f>'Q1 and Q2 Estimates and Probs'!O254^'raw data'!C254*'Q1 and Q2 Estimates and Probs'!P254^(1-'raw data'!C254)</f>
        <v>0.85297836653562298</v>
      </c>
      <c r="R254" s="4">
        <f t="shared" si="22"/>
        <v>-0.15902109343502011</v>
      </c>
      <c r="S254" s="4">
        <f t="shared" si="23"/>
        <v>-332.62166260985964</v>
      </c>
    </row>
    <row r="255" spans="9:19" x14ac:dyDescent="0.2">
      <c r="I255" s="4">
        <v>29</v>
      </c>
      <c r="J255" s="4">
        <v>2</v>
      </c>
      <c r="K255" s="4">
        <f>$B$5+'Q1 and Q2 Estimates and Probs'!$C$5*'raw data'!D255+'Q1 and Q2 Estimates and Probs'!$D$5*'raw data'!E255+'Q1 and Q2 Estimates and Probs'!$E$5*'raw data'!F255+'Q1 and Q2 Estimates and Probs'!$F$5*'raw data'!G255+'Q1 and Q2 Estimates and Probs'!$G$5*'raw data'!H255</f>
        <v>-2.2897057964341005</v>
      </c>
      <c r="L255" s="4">
        <v>0</v>
      </c>
      <c r="M255" s="4">
        <f t="shared" si="18"/>
        <v>0.10129625919109334</v>
      </c>
      <c r="N255" s="4">
        <f t="shared" si="19"/>
        <v>1</v>
      </c>
      <c r="O255" s="4">
        <f t="shared" si="20"/>
        <v>9.1979118557522263E-2</v>
      </c>
      <c r="P255" s="4">
        <f t="shared" si="21"/>
        <v>0.90802088144247772</v>
      </c>
      <c r="Q255" s="4">
        <f>'Q1 and Q2 Estimates and Probs'!O255^'raw data'!C255*'Q1 and Q2 Estimates and Probs'!P255^(1-'raw data'!C255)</f>
        <v>0.90802088144247772</v>
      </c>
      <c r="R255" s="4">
        <f t="shared" si="22"/>
        <v>-9.6487903461929411E-2</v>
      </c>
      <c r="S255" s="4">
        <f t="shared" si="23"/>
        <v>-332.46264151642464</v>
      </c>
    </row>
    <row r="256" spans="9:19" x14ac:dyDescent="0.2">
      <c r="I256" s="4">
        <v>29</v>
      </c>
      <c r="J256" s="4">
        <v>3</v>
      </c>
      <c r="K256" s="4">
        <f>$B$5+'Q1 and Q2 Estimates and Probs'!$C$5*'raw data'!D256+'Q1 and Q2 Estimates and Probs'!$D$5*'raw data'!E256+'Q1 and Q2 Estimates and Probs'!$E$5*'raw data'!F256+'Q1 and Q2 Estimates and Probs'!$F$5*'raw data'!G256+'Q1 and Q2 Estimates and Probs'!$G$5*'raw data'!H256</f>
        <v>-0.62385742518310372</v>
      </c>
      <c r="L256" s="4">
        <v>0</v>
      </c>
      <c r="M256" s="4">
        <f t="shared" si="18"/>
        <v>0.53587335426657523</v>
      </c>
      <c r="N256" s="4">
        <f t="shared" si="19"/>
        <v>1</v>
      </c>
      <c r="O256" s="4">
        <f t="shared" si="20"/>
        <v>0.34890464944778637</v>
      </c>
      <c r="P256" s="4">
        <f t="shared" si="21"/>
        <v>0.65109535055221368</v>
      </c>
      <c r="Q256" s="4">
        <f>'Q1 and Q2 Estimates and Probs'!O256^'raw data'!C256*'Q1 and Q2 Estimates and Probs'!P256^(1-'raw data'!C256)</f>
        <v>0.34890464944778637</v>
      </c>
      <c r="R256" s="4">
        <f t="shared" si="22"/>
        <v>-1.0529566048598948</v>
      </c>
      <c r="S256" s="4">
        <f t="shared" si="23"/>
        <v>-332.36615361296271</v>
      </c>
    </row>
    <row r="257" spans="9:19" x14ac:dyDescent="0.2">
      <c r="I257" s="4">
        <v>29</v>
      </c>
      <c r="J257" s="4">
        <v>4</v>
      </c>
      <c r="K257" s="4">
        <f>$B$5+'Q1 and Q2 Estimates and Probs'!$C$5*'raw data'!D257+'Q1 and Q2 Estimates and Probs'!$D$5*'raw data'!E257+'Q1 and Q2 Estimates and Probs'!$E$5*'raw data'!F257+'Q1 and Q2 Estimates and Probs'!$F$5*'raw data'!G257+'Q1 and Q2 Estimates and Probs'!$G$5*'raw data'!H257</f>
        <v>0.12368196056430114</v>
      </c>
      <c r="L257" s="4">
        <v>0</v>
      </c>
      <c r="M257" s="4">
        <f t="shared" si="18"/>
        <v>1.1316559025554749</v>
      </c>
      <c r="N257" s="4">
        <f t="shared" si="19"/>
        <v>1</v>
      </c>
      <c r="O257" s="4">
        <f t="shared" si="20"/>
        <v>0.53088113386350089</v>
      </c>
      <c r="P257" s="4">
        <f t="shared" si="21"/>
        <v>0.46911886613649906</v>
      </c>
      <c r="Q257" s="4">
        <f>'Q1 and Q2 Estimates and Probs'!O257^'raw data'!C257*'Q1 and Q2 Estimates and Probs'!P257^(1-'raw data'!C257)</f>
        <v>0.53088113386350089</v>
      </c>
      <c r="R257" s="4">
        <f t="shared" si="22"/>
        <v>-0.6332171361635075</v>
      </c>
      <c r="S257" s="4">
        <f t="shared" si="23"/>
        <v>-331.3131970081028</v>
      </c>
    </row>
    <row r="258" spans="9:19" x14ac:dyDescent="0.2">
      <c r="I258" s="4">
        <v>29</v>
      </c>
      <c r="J258" s="4">
        <v>5</v>
      </c>
      <c r="K258" s="4">
        <f>$B$5+'Q1 and Q2 Estimates and Probs'!$C$5*'raw data'!D258+'Q1 and Q2 Estimates and Probs'!$D$5*'raw data'!E258+'Q1 and Q2 Estimates and Probs'!$E$5*'raw data'!F258+'Q1 and Q2 Estimates and Probs'!$F$5*'raw data'!G258+'Q1 and Q2 Estimates and Probs'!$G$5*'raw data'!H258</f>
        <v>-2.3955404418614927</v>
      </c>
      <c r="L258" s="4">
        <v>0</v>
      </c>
      <c r="M258" s="4">
        <f t="shared" si="18"/>
        <v>9.1123418702625122E-2</v>
      </c>
      <c r="N258" s="4">
        <f t="shared" si="19"/>
        <v>1</v>
      </c>
      <c r="O258" s="4">
        <f t="shared" si="20"/>
        <v>8.3513392839623321E-2</v>
      </c>
      <c r="P258" s="4">
        <f t="shared" si="21"/>
        <v>0.91648660716037678</v>
      </c>
      <c r="Q258" s="4">
        <f>'Q1 and Q2 Estimates and Probs'!O258^'raw data'!C258*'Q1 and Q2 Estimates and Probs'!P258^(1-'raw data'!C258)</f>
        <v>0.91648660716037678</v>
      </c>
      <c r="R258" s="4">
        <f t="shared" si="22"/>
        <v>-8.720782483656081E-2</v>
      </c>
      <c r="S258" s="4">
        <f t="shared" si="23"/>
        <v>-330.67997987193928</v>
      </c>
    </row>
    <row r="259" spans="9:19" x14ac:dyDescent="0.2">
      <c r="I259" s="4">
        <v>29</v>
      </c>
      <c r="J259" s="4">
        <v>6</v>
      </c>
      <c r="K259" s="4">
        <f>$B$5+'Q1 and Q2 Estimates and Probs'!$C$5*'raw data'!D259+'Q1 and Q2 Estimates and Probs'!$D$5*'raw data'!E259+'Q1 and Q2 Estimates and Probs'!$E$5*'raw data'!F259+'Q1 and Q2 Estimates and Probs'!$F$5*'raw data'!G259+'Q1 and Q2 Estimates and Probs'!$G$5*'raw data'!H259</f>
        <v>9.5603156594481264E-2</v>
      </c>
      <c r="L259" s="4">
        <v>0</v>
      </c>
      <c r="M259" s="4">
        <f t="shared" ref="M259:M322" si="24">EXP(K259)</f>
        <v>1.1003223216832525</v>
      </c>
      <c r="N259" s="4">
        <f t="shared" ref="N259:N322" si="25">EXP(L259)</f>
        <v>1</v>
      </c>
      <c r="O259" s="4">
        <f t="shared" ref="O259:O322" si="26">M259/(M259+N259)</f>
        <v>0.52388260141016152</v>
      </c>
      <c r="P259" s="4">
        <f t="shared" ref="P259:P322" si="27">N259/(M259+N259)</f>
        <v>0.47611739858983837</v>
      </c>
      <c r="Q259" s="4">
        <f>'Q1 and Q2 Estimates and Probs'!O259^'raw data'!C259*'Q1 and Q2 Estimates and Probs'!P259^(1-'raw data'!C259)</f>
        <v>0.52388260141016152</v>
      </c>
      <c r="R259" s="4">
        <f t="shared" ref="R259:R322" si="28">LN(Q259)</f>
        <v>-0.64648766287288062</v>
      </c>
      <c r="S259" s="4">
        <f t="shared" ref="S259:S322" si="29">SUM(R259:R1239)</f>
        <v>-330.5927720471027</v>
      </c>
    </row>
    <row r="260" spans="9:19" x14ac:dyDescent="0.2">
      <c r="I260" s="4">
        <v>29</v>
      </c>
      <c r="J260" s="4">
        <v>7</v>
      </c>
      <c r="K260" s="4">
        <f>$B$5+'Q1 and Q2 Estimates and Probs'!$C$5*'raw data'!D260+'Q1 and Q2 Estimates and Probs'!$D$5*'raw data'!E260+'Q1 and Q2 Estimates and Probs'!$E$5*'raw data'!F260+'Q1 and Q2 Estimates and Probs'!$F$5*'raw data'!G260+'Q1 and Q2 Estimates and Probs'!$G$5*'raw data'!H260</f>
        <v>-0.87670160802734676</v>
      </c>
      <c r="L260" s="4">
        <v>0</v>
      </c>
      <c r="M260" s="4">
        <f t="shared" si="24"/>
        <v>0.41615328708307375</v>
      </c>
      <c r="N260" s="4">
        <f t="shared" si="25"/>
        <v>1</v>
      </c>
      <c r="O260" s="4">
        <f t="shared" si="26"/>
        <v>0.29386175273458343</v>
      </c>
      <c r="P260" s="4">
        <f t="shared" si="27"/>
        <v>0.70613824726541663</v>
      </c>
      <c r="Q260" s="4">
        <f>'Q1 and Q2 Estimates and Probs'!O260^'raw data'!C260*'Q1 and Q2 Estimates and Probs'!P260^(1-'raw data'!C260)</f>
        <v>0.70613824726541663</v>
      </c>
      <c r="R260" s="4">
        <f t="shared" si="28"/>
        <v>-0.34794424300227228</v>
      </c>
      <c r="S260" s="4">
        <f t="shared" si="29"/>
        <v>-329.94628438422984</v>
      </c>
    </row>
    <row r="261" spans="9:19" x14ac:dyDescent="0.2">
      <c r="I261" s="4">
        <v>29</v>
      </c>
      <c r="J261" s="4">
        <v>8</v>
      </c>
      <c r="K261" s="4">
        <f>$B$5+'Q1 and Q2 Estimates and Probs'!$C$5*'raw data'!D261+'Q1 and Q2 Estimates and Probs'!$D$5*'raw data'!E261+'Q1 and Q2 Estimates and Probs'!$E$5*'raw data'!F261+'Q1 and Q2 Estimates and Probs'!$F$5*'raw data'!G261+'Q1 and Q2 Estimates and Probs'!$G$5*'raw data'!H261</f>
        <v>-2.4236192458313122</v>
      </c>
      <c r="L261" s="4">
        <v>0</v>
      </c>
      <c r="M261" s="4">
        <f t="shared" si="24"/>
        <v>8.8600369953597741E-2</v>
      </c>
      <c r="N261" s="4">
        <f t="shared" si="25"/>
        <v>1</v>
      </c>
      <c r="O261" s="4">
        <f t="shared" si="26"/>
        <v>8.1389252106697688E-2</v>
      </c>
      <c r="P261" s="4">
        <f t="shared" si="27"/>
        <v>0.91861074789330233</v>
      </c>
      <c r="Q261" s="4">
        <f>'Q1 and Q2 Estimates and Probs'!O261^'raw data'!C261*'Q1 and Q2 Estimates and Probs'!P261^(1-'raw data'!C261)</f>
        <v>0.91861074789330233</v>
      </c>
      <c r="R261" s="4">
        <f t="shared" si="28"/>
        <v>-8.4892806861371434E-2</v>
      </c>
      <c r="S261" s="4">
        <f t="shared" si="29"/>
        <v>-329.5983401412276</v>
      </c>
    </row>
    <row r="262" spans="9:19" x14ac:dyDescent="0.2">
      <c r="I262" s="4">
        <v>29</v>
      </c>
      <c r="J262" s="4">
        <v>9</v>
      </c>
      <c r="K262" s="4">
        <f>$B$5+'Q1 and Q2 Estimates and Probs'!$C$5*'raw data'!D262+'Q1 and Q2 Estimates and Probs'!$D$5*'raw data'!E262+'Q1 and Q2 Estimates and Probs'!$E$5*'raw data'!F262+'Q1 and Q2 Estimates and Probs'!$F$5*'raw data'!G262+'Q1 and Q2 Estimates and Probs'!$G$5*'raw data'!H262</f>
        <v>-1.6242409937747511</v>
      </c>
      <c r="L262" s="4">
        <v>0</v>
      </c>
      <c r="M262" s="4">
        <f t="shared" si="24"/>
        <v>0.19706118912531889</v>
      </c>
      <c r="N262" s="4">
        <f t="shared" si="25"/>
        <v>1</v>
      </c>
      <c r="O262" s="4">
        <f t="shared" si="26"/>
        <v>0.16462081547335905</v>
      </c>
      <c r="P262" s="4">
        <f t="shared" si="27"/>
        <v>0.83537918452664095</v>
      </c>
      <c r="Q262" s="4">
        <f>'Q1 and Q2 Estimates and Probs'!O262^'raw data'!C262*'Q1 and Q2 Estimates and Probs'!P262^(1-'raw data'!C262)</f>
        <v>0.83537918452664095</v>
      </c>
      <c r="R262" s="4">
        <f t="shared" si="28"/>
        <v>-0.17986954400392036</v>
      </c>
      <c r="S262" s="4">
        <f t="shared" si="29"/>
        <v>-329.51344733436622</v>
      </c>
    </row>
    <row r="263" spans="9:19" x14ac:dyDescent="0.2">
      <c r="I263" s="4">
        <v>30</v>
      </c>
      <c r="J263" s="4">
        <v>1</v>
      </c>
      <c r="K263" s="4">
        <f>$B$5+'Q1 and Q2 Estimates and Probs'!$C$5*'raw data'!D263+'Q1 and Q2 Estimates and Probs'!$D$5*'raw data'!E263+'Q1 and Q2 Estimates and Probs'!$E$5*'raw data'!F263+'Q1 and Q2 Estimates and Probs'!$F$5*'raw data'!G263+'Q1 and Q2 Estimates and Probs'!$G$5*'raw data'!H263</f>
        <v>-1.7581544431719629</v>
      </c>
      <c r="L263" s="4">
        <v>0</v>
      </c>
      <c r="M263" s="4">
        <f t="shared" si="24"/>
        <v>0.17236267557582538</v>
      </c>
      <c r="N263" s="4">
        <f t="shared" si="25"/>
        <v>1</v>
      </c>
      <c r="O263" s="4">
        <f t="shared" si="26"/>
        <v>0.14702163346437705</v>
      </c>
      <c r="P263" s="4">
        <f t="shared" si="27"/>
        <v>0.85297836653562298</v>
      </c>
      <c r="Q263" s="4">
        <f>'Q1 and Q2 Estimates and Probs'!O263^'raw data'!C263*'Q1 and Q2 Estimates and Probs'!P263^(1-'raw data'!C263)</f>
        <v>0.85297836653562298</v>
      </c>
      <c r="R263" s="4">
        <f t="shared" si="28"/>
        <v>-0.15902109343502011</v>
      </c>
      <c r="S263" s="4">
        <f t="shared" si="29"/>
        <v>-329.33357779036231</v>
      </c>
    </row>
    <row r="264" spans="9:19" x14ac:dyDescent="0.2">
      <c r="I264" s="4">
        <v>30</v>
      </c>
      <c r="J264" s="4">
        <v>2</v>
      </c>
      <c r="K264" s="4">
        <f>$B$5+'Q1 and Q2 Estimates and Probs'!$C$5*'raw data'!D264+'Q1 and Q2 Estimates and Probs'!$D$5*'raw data'!E264+'Q1 and Q2 Estimates and Probs'!$E$5*'raw data'!F264+'Q1 and Q2 Estimates and Probs'!$F$5*'raw data'!G264+'Q1 and Q2 Estimates and Probs'!$G$5*'raw data'!H264</f>
        <v>-2.2897057964341005</v>
      </c>
      <c r="L264" s="4">
        <v>0</v>
      </c>
      <c r="M264" s="4">
        <f t="shared" si="24"/>
        <v>0.10129625919109334</v>
      </c>
      <c r="N264" s="4">
        <f t="shared" si="25"/>
        <v>1</v>
      </c>
      <c r="O264" s="4">
        <f t="shared" si="26"/>
        <v>9.1979118557522263E-2</v>
      </c>
      <c r="P264" s="4">
        <f t="shared" si="27"/>
        <v>0.90802088144247772</v>
      </c>
      <c r="Q264" s="4">
        <f>'Q1 and Q2 Estimates and Probs'!O264^'raw data'!C264*'Q1 and Q2 Estimates and Probs'!P264^(1-'raw data'!C264)</f>
        <v>0.90802088144247772</v>
      </c>
      <c r="R264" s="4">
        <f t="shared" si="28"/>
        <v>-9.6487903461929411E-2</v>
      </c>
      <c r="S264" s="4">
        <f t="shared" si="29"/>
        <v>-329.17455669692731</v>
      </c>
    </row>
    <row r="265" spans="9:19" x14ac:dyDescent="0.2">
      <c r="I265" s="4">
        <v>30</v>
      </c>
      <c r="J265" s="4">
        <v>3</v>
      </c>
      <c r="K265" s="4">
        <f>$B$5+'Q1 and Q2 Estimates and Probs'!$C$5*'raw data'!D265+'Q1 and Q2 Estimates and Probs'!$D$5*'raw data'!E265+'Q1 and Q2 Estimates and Probs'!$E$5*'raw data'!F265+'Q1 and Q2 Estimates and Probs'!$F$5*'raw data'!G265+'Q1 and Q2 Estimates and Probs'!$G$5*'raw data'!H265</f>
        <v>-0.62385742518310372</v>
      </c>
      <c r="L265" s="4">
        <v>0</v>
      </c>
      <c r="M265" s="4">
        <f t="shared" si="24"/>
        <v>0.53587335426657523</v>
      </c>
      <c r="N265" s="4">
        <f t="shared" si="25"/>
        <v>1</v>
      </c>
      <c r="O265" s="4">
        <f t="shared" si="26"/>
        <v>0.34890464944778637</v>
      </c>
      <c r="P265" s="4">
        <f t="shared" si="27"/>
        <v>0.65109535055221368</v>
      </c>
      <c r="Q265" s="4">
        <f>'Q1 and Q2 Estimates and Probs'!O265^'raw data'!C265*'Q1 and Q2 Estimates and Probs'!P265^(1-'raw data'!C265)</f>
        <v>0.34890464944778637</v>
      </c>
      <c r="R265" s="4">
        <f t="shared" si="28"/>
        <v>-1.0529566048598948</v>
      </c>
      <c r="S265" s="4">
        <f t="shared" si="29"/>
        <v>-329.07806879346538</v>
      </c>
    </row>
    <row r="266" spans="9:19" x14ac:dyDescent="0.2">
      <c r="I266" s="4">
        <v>30</v>
      </c>
      <c r="J266" s="4">
        <v>4</v>
      </c>
      <c r="K266" s="4">
        <f>$B$5+'Q1 and Q2 Estimates and Probs'!$C$5*'raw data'!D266+'Q1 and Q2 Estimates and Probs'!$D$5*'raw data'!E266+'Q1 and Q2 Estimates and Probs'!$E$5*'raw data'!F266+'Q1 and Q2 Estimates and Probs'!$F$5*'raw data'!G266+'Q1 and Q2 Estimates and Probs'!$G$5*'raw data'!H266</f>
        <v>0.12368196056430114</v>
      </c>
      <c r="L266" s="4">
        <v>0</v>
      </c>
      <c r="M266" s="4">
        <f t="shared" si="24"/>
        <v>1.1316559025554749</v>
      </c>
      <c r="N266" s="4">
        <f t="shared" si="25"/>
        <v>1</v>
      </c>
      <c r="O266" s="4">
        <f t="shared" si="26"/>
        <v>0.53088113386350089</v>
      </c>
      <c r="P266" s="4">
        <f t="shared" si="27"/>
        <v>0.46911886613649906</v>
      </c>
      <c r="Q266" s="4">
        <f>'Q1 and Q2 Estimates and Probs'!O266^'raw data'!C266*'Q1 and Q2 Estimates and Probs'!P266^(1-'raw data'!C266)</f>
        <v>0.53088113386350089</v>
      </c>
      <c r="R266" s="4">
        <f t="shared" si="28"/>
        <v>-0.6332171361635075</v>
      </c>
      <c r="S266" s="4">
        <f t="shared" si="29"/>
        <v>-328.02511218860548</v>
      </c>
    </row>
    <row r="267" spans="9:19" x14ac:dyDescent="0.2">
      <c r="I267" s="4">
        <v>30</v>
      </c>
      <c r="J267" s="4">
        <v>5</v>
      </c>
      <c r="K267" s="4">
        <f>$B$5+'Q1 and Q2 Estimates and Probs'!$C$5*'raw data'!D267+'Q1 and Q2 Estimates and Probs'!$D$5*'raw data'!E267+'Q1 and Q2 Estimates and Probs'!$E$5*'raw data'!F267+'Q1 and Q2 Estimates and Probs'!$F$5*'raw data'!G267+'Q1 and Q2 Estimates and Probs'!$G$5*'raw data'!H267</f>
        <v>-2.3955404418614927</v>
      </c>
      <c r="L267" s="4">
        <v>0</v>
      </c>
      <c r="M267" s="4">
        <f t="shared" si="24"/>
        <v>9.1123418702625122E-2</v>
      </c>
      <c r="N267" s="4">
        <f t="shared" si="25"/>
        <v>1</v>
      </c>
      <c r="O267" s="4">
        <f t="shared" si="26"/>
        <v>8.3513392839623321E-2</v>
      </c>
      <c r="P267" s="4">
        <f t="shared" si="27"/>
        <v>0.91648660716037678</v>
      </c>
      <c r="Q267" s="4">
        <f>'Q1 and Q2 Estimates and Probs'!O267^'raw data'!C267*'Q1 and Q2 Estimates and Probs'!P267^(1-'raw data'!C267)</f>
        <v>0.91648660716037678</v>
      </c>
      <c r="R267" s="4">
        <f t="shared" si="28"/>
        <v>-8.720782483656081E-2</v>
      </c>
      <c r="S267" s="4">
        <f t="shared" si="29"/>
        <v>-327.3918950524419</v>
      </c>
    </row>
    <row r="268" spans="9:19" x14ac:dyDescent="0.2">
      <c r="I268" s="4">
        <v>30</v>
      </c>
      <c r="J268" s="4">
        <v>6</v>
      </c>
      <c r="K268" s="4">
        <f>$B$5+'Q1 and Q2 Estimates and Probs'!$C$5*'raw data'!D268+'Q1 and Q2 Estimates and Probs'!$D$5*'raw data'!E268+'Q1 and Q2 Estimates and Probs'!$E$5*'raw data'!F268+'Q1 and Q2 Estimates and Probs'!$F$5*'raw data'!G268+'Q1 and Q2 Estimates and Probs'!$G$5*'raw data'!H268</f>
        <v>9.5603156594481264E-2</v>
      </c>
      <c r="L268" s="4">
        <v>0</v>
      </c>
      <c r="M268" s="4">
        <f t="shared" si="24"/>
        <v>1.1003223216832525</v>
      </c>
      <c r="N268" s="4">
        <f t="shared" si="25"/>
        <v>1</v>
      </c>
      <c r="O268" s="4">
        <f t="shared" si="26"/>
        <v>0.52388260141016152</v>
      </c>
      <c r="P268" s="4">
        <f t="shared" si="27"/>
        <v>0.47611739858983837</v>
      </c>
      <c r="Q268" s="4">
        <f>'Q1 and Q2 Estimates and Probs'!O268^'raw data'!C268*'Q1 and Q2 Estimates and Probs'!P268^(1-'raw data'!C268)</f>
        <v>0.52388260141016152</v>
      </c>
      <c r="R268" s="4">
        <f t="shared" si="28"/>
        <v>-0.64648766287288062</v>
      </c>
      <c r="S268" s="4">
        <f t="shared" si="29"/>
        <v>-327.30468722760537</v>
      </c>
    </row>
    <row r="269" spans="9:19" x14ac:dyDescent="0.2">
      <c r="I269" s="4">
        <v>30</v>
      </c>
      <c r="J269" s="4">
        <v>7</v>
      </c>
      <c r="K269" s="4">
        <f>$B$5+'Q1 and Q2 Estimates and Probs'!$C$5*'raw data'!D269+'Q1 and Q2 Estimates and Probs'!$D$5*'raw data'!E269+'Q1 and Q2 Estimates and Probs'!$E$5*'raw data'!F269+'Q1 and Q2 Estimates and Probs'!$F$5*'raw data'!G269+'Q1 and Q2 Estimates and Probs'!$G$5*'raw data'!H269</f>
        <v>-0.87670160802734676</v>
      </c>
      <c r="L269" s="4">
        <v>0</v>
      </c>
      <c r="M269" s="4">
        <f t="shared" si="24"/>
        <v>0.41615328708307375</v>
      </c>
      <c r="N269" s="4">
        <f t="shared" si="25"/>
        <v>1</v>
      </c>
      <c r="O269" s="4">
        <f t="shared" si="26"/>
        <v>0.29386175273458343</v>
      </c>
      <c r="P269" s="4">
        <f t="shared" si="27"/>
        <v>0.70613824726541663</v>
      </c>
      <c r="Q269" s="4">
        <f>'Q1 and Q2 Estimates and Probs'!O269^'raw data'!C269*'Q1 and Q2 Estimates and Probs'!P269^(1-'raw data'!C269)</f>
        <v>0.70613824726541663</v>
      </c>
      <c r="R269" s="4">
        <f t="shared" si="28"/>
        <v>-0.34794424300227228</v>
      </c>
      <c r="S269" s="4">
        <f t="shared" si="29"/>
        <v>-326.65819956473246</v>
      </c>
    </row>
    <row r="270" spans="9:19" x14ac:dyDescent="0.2">
      <c r="I270" s="4">
        <v>30</v>
      </c>
      <c r="J270" s="4">
        <v>8</v>
      </c>
      <c r="K270" s="4">
        <f>$B$5+'Q1 and Q2 Estimates and Probs'!$C$5*'raw data'!D270+'Q1 and Q2 Estimates and Probs'!$D$5*'raw data'!E270+'Q1 and Q2 Estimates and Probs'!$E$5*'raw data'!F270+'Q1 and Q2 Estimates and Probs'!$F$5*'raw data'!G270+'Q1 and Q2 Estimates and Probs'!$G$5*'raw data'!H270</f>
        <v>-2.4236192458313122</v>
      </c>
      <c r="L270" s="4">
        <v>0</v>
      </c>
      <c r="M270" s="4">
        <f t="shared" si="24"/>
        <v>8.8600369953597741E-2</v>
      </c>
      <c r="N270" s="4">
        <f t="shared" si="25"/>
        <v>1</v>
      </c>
      <c r="O270" s="4">
        <f t="shared" si="26"/>
        <v>8.1389252106697688E-2</v>
      </c>
      <c r="P270" s="4">
        <f t="shared" si="27"/>
        <v>0.91861074789330233</v>
      </c>
      <c r="Q270" s="4">
        <f>'Q1 and Q2 Estimates and Probs'!O270^'raw data'!C270*'Q1 and Q2 Estimates and Probs'!P270^(1-'raw data'!C270)</f>
        <v>0.91861074789330233</v>
      </c>
      <c r="R270" s="4">
        <f t="shared" si="28"/>
        <v>-8.4892806861371434E-2</v>
      </c>
      <c r="S270" s="4">
        <f t="shared" si="29"/>
        <v>-326.31025532173027</v>
      </c>
    </row>
    <row r="271" spans="9:19" x14ac:dyDescent="0.2">
      <c r="I271" s="4">
        <v>30</v>
      </c>
      <c r="J271" s="4">
        <v>9</v>
      </c>
      <c r="K271" s="4">
        <f>$B$5+'Q1 and Q2 Estimates and Probs'!$C$5*'raw data'!D271+'Q1 and Q2 Estimates and Probs'!$D$5*'raw data'!E271+'Q1 and Q2 Estimates and Probs'!$E$5*'raw data'!F271+'Q1 and Q2 Estimates and Probs'!$F$5*'raw data'!G271+'Q1 and Q2 Estimates and Probs'!$G$5*'raw data'!H271</f>
        <v>-1.6242409937747511</v>
      </c>
      <c r="L271" s="4">
        <v>0</v>
      </c>
      <c r="M271" s="4">
        <f t="shared" si="24"/>
        <v>0.19706118912531889</v>
      </c>
      <c r="N271" s="4">
        <f t="shared" si="25"/>
        <v>1</v>
      </c>
      <c r="O271" s="4">
        <f t="shared" si="26"/>
        <v>0.16462081547335905</v>
      </c>
      <c r="P271" s="4">
        <f t="shared" si="27"/>
        <v>0.83537918452664095</v>
      </c>
      <c r="Q271" s="4">
        <f>'Q1 and Q2 Estimates and Probs'!O271^'raw data'!C271*'Q1 and Q2 Estimates and Probs'!P271^(1-'raw data'!C271)</f>
        <v>0.83537918452664095</v>
      </c>
      <c r="R271" s="4">
        <f t="shared" si="28"/>
        <v>-0.17986954400392036</v>
      </c>
      <c r="S271" s="4">
        <f t="shared" si="29"/>
        <v>-326.22536251486883</v>
      </c>
    </row>
    <row r="272" spans="9:19" x14ac:dyDescent="0.2">
      <c r="I272" s="4">
        <v>31</v>
      </c>
      <c r="J272" s="4">
        <v>1</v>
      </c>
      <c r="K272" s="4">
        <f>$B$5+'Q1 and Q2 Estimates and Probs'!$C$5*'raw data'!D272+'Q1 and Q2 Estimates and Probs'!$D$5*'raw data'!E272+'Q1 and Q2 Estimates and Probs'!$E$5*'raw data'!F272+'Q1 and Q2 Estimates and Probs'!$F$5*'raw data'!G272+'Q1 and Q2 Estimates and Probs'!$G$5*'raw data'!H272</f>
        <v>-1.7581544431719629</v>
      </c>
      <c r="L272" s="4">
        <v>0</v>
      </c>
      <c r="M272" s="4">
        <f t="shared" si="24"/>
        <v>0.17236267557582538</v>
      </c>
      <c r="N272" s="4">
        <f t="shared" si="25"/>
        <v>1</v>
      </c>
      <c r="O272" s="4">
        <f t="shared" si="26"/>
        <v>0.14702163346437705</v>
      </c>
      <c r="P272" s="4">
        <f t="shared" si="27"/>
        <v>0.85297836653562298</v>
      </c>
      <c r="Q272" s="4">
        <f>'Q1 and Q2 Estimates and Probs'!O272^'raw data'!C272*'Q1 and Q2 Estimates and Probs'!P272^(1-'raw data'!C272)</f>
        <v>0.85297836653562298</v>
      </c>
      <c r="R272" s="4">
        <f t="shared" si="28"/>
        <v>-0.15902109343502011</v>
      </c>
      <c r="S272" s="4">
        <f t="shared" si="29"/>
        <v>-326.04549297086493</v>
      </c>
    </row>
    <row r="273" spans="9:19" x14ac:dyDescent="0.2">
      <c r="I273" s="4">
        <v>31</v>
      </c>
      <c r="J273" s="4">
        <v>2</v>
      </c>
      <c r="K273" s="4">
        <f>$B$5+'Q1 and Q2 Estimates and Probs'!$C$5*'raw data'!D273+'Q1 and Q2 Estimates and Probs'!$D$5*'raw data'!E273+'Q1 and Q2 Estimates and Probs'!$E$5*'raw data'!F273+'Q1 and Q2 Estimates and Probs'!$F$5*'raw data'!G273+'Q1 and Q2 Estimates and Probs'!$G$5*'raw data'!H273</f>
        <v>-2.2897057964341005</v>
      </c>
      <c r="L273" s="4">
        <v>0</v>
      </c>
      <c r="M273" s="4">
        <f t="shared" si="24"/>
        <v>0.10129625919109334</v>
      </c>
      <c r="N273" s="4">
        <f t="shared" si="25"/>
        <v>1</v>
      </c>
      <c r="O273" s="4">
        <f t="shared" si="26"/>
        <v>9.1979118557522263E-2</v>
      </c>
      <c r="P273" s="4">
        <f t="shared" si="27"/>
        <v>0.90802088144247772</v>
      </c>
      <c r="Q273" s="4">
        <f>'Q1 and Q2 Estimates and Probs'!O273^'raw data'!C273*'Q1 and Q2 Estimates and Probs'!P273^(1-'raw data'!C273)</f>
        <v>0.90802088144247772</v>
      </c>
      <c r="R273" s="4">
        <f t="shared" si="28"/>
        <v>-9.6487903461929411E-2</v>
      </c>
      <c r="S273" s="4">
        <f t="shared" si="29"/>
        <v>-325.88647187742993</v>
      </c>
    </row>
    <row r="274" spans="9:19" x14ac:dyDescent="0.2">
      <c r="I274" s="4">
        <v>31</v>
      </c>
      <c r="J274" s="4">
        <v>3</v>
      </c>
      <c r="K274" s="4">
        <f>$B$5+'Q1 and Q2 Estimates and Probs'!$C$5*'raw data'!D274+'Q1 and Q2 Estimates and Probs'!$D$5*'raw data'!E274+'Q1 and Q2 Estimates and Probs'!$E$5*'raw data'!F274+'Q1 and Q2 Estimates and Probs'!$F$5*'raw data'!G274+'Q1 and Q2 Estimates and Probs'!$G$5*'raw data'!H274</f>
        <v>-0.62385742518310372</v>
      </c>
      <c r="L274" s="4">
        <v>0</v>
      </c>
      <c r="M274" s="4">
        <f t="shared" si="24"/>
        <v>0.53587335426657523</v>
      </c>
      <c r="N274" s="4">
        <f t="shared" si="25"/>
        <v>1</v>
      </c>
      <c r="O274" s="4">
        <f t="shared" si="26"/>
        <v>0.34890464944778637</v>
      </c>
      <c r="P274" s="4">
        <f t="shared" si="27"/>
        <v>0.65109535055221368</v>
      </c>
      <c r="Q274" s="4">
        <f>'Q1 and Q2 Estimates and Probs'!O274^'raw data'!C274*'Q1 and Q2 Estimates and Probs'!P274^(1-'raw data'!C274)</f>
        <v>0.65109535055221368</v>
      </c>
      <c r="R274" s="4">
        <f t="shared" si="28"/>
        <v>-0.42909917967679118</v>
      </c>
      <c r="S274" s="4">
        <f t="shared" si="29"/>
        <v>-325.78998397396805</v>
      </c>
    </row>
    <row r="275" spans="9:19" x14ac:dyDescent="0.2">
      <c r="I275" s="4">
        <v>31</v>
      </c>
      <c r="J275" s="4">
        <v>4</v>
      </c>
      <c r="K275" s="4">
        <f>$B$5+'Q1 and Q2 Estimates and Probs'!$C$5*'raw data'!D275+'Q1 and Q2 Estimates and Probs'!$D$5*'raw data'!E275+'Q1 and Q2 Estimates and Probs'!$E$5*'raw data'!F275+'Q1 and Q2 Estimates and Probs'!$F$5*'raw data'!G275+'Q1 and Q2 Estimates and Probs'!$G$5*'raw data'!H275</f>
        <v>0.12368196056430114</v>
      </c>
      <c r="L275" s="4">
        <v>0</v>
      </c>
      <c r="M275" s="4">
        <f t="shared" si="24"/>
        <v>1.1316559025554749</v>
      </c>
      <c r="N275" s="4">
        <f t="shared" si="25"/>
        <v>1</v>
      </c>
      <c r="O275" s="4">
        <f t="shared" si="26"/>
        <v>0.53088113386350089</v>
      </c>
      <c r="P275" s="4">
        <f t="shared" si="27"/>
        <v>0.46911886613649906</v>
      </c>
      <c r="Q275" s="4">
        <f>'Q1 and Q2 Estimates and Probs'!O275^'raw data'!C275*'Q1 and Q2 Estimates and Probs'!P275^(1-'raw data'!C275)</f>
        <v>0.46911886613649906</v>
      </c>
      <c r="R275" s="4">
        <f t="shared" si="28"/>
        <v>-0.75689909672780864</v>
      </c>
      <c r="S275" s="4">
        <f t="shared" si="29"/>
        <v>-325.36088479429122</v>
      </c>
    </row>
    <row r="276" spans="9:19" x14ac:dyDescent="0.2">
      <c r="I276" s="4">
        <v>31</v>
      </c>
      <c r="J276" s="4">
        <v>5</v>
      </c>
      <c r="K276" s="4">
        <f>$B$5+'Q1 and Q2 Estimates and Probs'!$C$5*'raw data'!D276+'Q1 and Q2 Estimates and Probs'!$D$5*'raw data'!E276+'Q1 and Q2 Estimates and Probs'!$E$5*'raw data'!F276+'Q1 and Q2 Estimates and Probs'!$F$5*'raw data'!G276+'Q1 and Q2 Estimates and Probs'!$G$5*'raw data'!H276</f>
        <v>-2.3955404418614927</v>
      </c>
      <c r="L276" s="4">
        <v>0</v>
      </c>
      <c r="M276" s="4">
        <f t="shared" si="24"/>
        <v>9.1123418702625122E-2</v>
      </c>
      <c r="N276" s="4">
        <f t="shared" si="25"/>
        <v>1</v>
      </c>
      <c r="O276" s="4">
        <f t="shared" si="26"/>
        <v>8.3513392839623321E-2</v>
      </c>
      <c r="P276" s="4">
        <f t="shared" si="27"/>
        <v>0.91648660716037678</v>
      </c>
      <c r="Q276" s="4">
        <f>'Q1 and Q2 Estimates and Probs'!O276^'raw data'!C276*'Q1 and Q2 Estimates and Probs'!P276^(1-'raw data'!C276)</f>
        <v>0.91648660716037678</v>
      </c>
      <c r="R276" s="4">
        <f t="shared" si="28"/>
        <v>-8.720782483656081E-2</v>
      </c>
      <c r="S276" s="4">
        <f t="shared" si="29"/>
        <v>-324.60398569756342</v>
      </c>
    </row>
    <row r="277" spans="9:19" x14ac:dyDescent="0.2">
      <c r="I277" s="4">
        <v>31</v>
      </c>
      <c r="J277" s="4">
        <v>6</v>
      </c>
      <c r="K277" s="4">
        <f>$B$5+'Q1 and Q2 Estimates and Probs'!$C$5*'raw data'!D277+'Q1 and Q2 Estimates and Probs'!$D$5*'raw data'!E277+'Q1 and Q2 Estimates and Probs'!$E$5*'raw data'!F277+'Q1 and Q2 Estimates and Probs'!$F$5*'raw data'!G277+'Q1 and Q2 Estimates and Probs'!$G$5*'raw data'!H277</f>
        <v>9.5603156594481264E-2</v>
      </c>
      <c r="L277" s="4">
        <v>0</v>
      </c>
      <c r="M277" s="4">
        <f t="shared" si="24"/>
        <v>1.1003223216832525</v>
      </c>
      <c r="N277" s="4">
        <f t="shared" si="25"/>
        <v>1</v>
      </c>
      <c r="O277" s="4">
        <f t="shared" si="26"/>
        <v>0.52388260141016152</v>
      </c>
      <c r="P277" s="4">
        <f t="shared" si="27"/>
        <v>0.47611739858983837</v>
      </c>
      <c r="Q277" s="4">
        <f>'Q1 and Q2 Estimates and Probs'!O277^'raw data'!C277*'Q1 and Q2 Estimates and Probs'!P277^(1-'raw data'!C277)</f>
        <v>0.47611739858983837</v>
      </c>
      <c r="R277" s="4">
        <f t="shared" si="28"/>
        <v>-0.74209081946736188</v>
      </c>
      <c r="S277" s="4">
        <f t="shared" si="29"/>
        <v>-324.51677787272683</v>
      </c>
    </row>
    <row r="278" spans="9:19" x14ac:dyDescent="0.2">
      <c r="I278" s="4">
        <v>31</v>
      </c>
      <c r="J278" s="4">
        <v>7</v>
      </c>
      <c r="K278" s="4">
        <f>$B$5+'Q1 and Q2 Estimates and Probs'!$C$5*'raw data'!D278+'Q1 and Q2 Estimates and Probs'!$D$5*'raw data'!E278+'Q1 and Q2 Estimates and Probs'!$E$5*'raw data'!F278+'Q1 and Q2 Estimates and Probs'!$F$5*'raw data'!G278+'Q1 and Q2 Estimates and Probs'!$G$5*'raw data'!H278</f>
        <v>-0.87670160802734676</v>
      </c>
      <c r="L278" s="4">
        <v>0</v>
      </c>
      <c r="M278" s="4">
        <f t="shared" si="24"/>
        <v>0.41615328708307375</v>
      </c>
      <c r="N278" s="4">
        <f t="shared" si="25"/>
        <v>1</v>
      </c>
      <c r="O278" s="4">
        <f t="shared" si="26"/>
        <v>0.29386175273458343</v>
      </c>
      <c r="P278" s="4">
        <f t="shared" si="27"/>
        <v>0.70613824726541663</v>
      </c>
      <c r="Q278" s="4">
        <f>'Q1 and Q2 Estimates and Probs'!O278^'raw data'!C278*'Q1 and Q2 Estimates and Probs'!P278^(1-'raw data'!C278)</f>
        <v>0.70613824726541663</v>
      </c>
      <c r="R278" s="4">
        <f t="shared" si="28"/>
        <v>-0.34794424300227228</v>
      </c>
      <c r="S278" s="4">
        <f t="shared" si="29"/>
        <v>-323.77468705325947</v>
      </c>
    </row>
    <row r="279" spans="9:19" x14ac:dyDescent="0.2">
      <c r="I279" s="4">
        <v>31</v>
      </c>
      <c r="J279" s="4">
        <v>8</v>
      </c>
      <c r="K279" s="4">
        <f>$B$5+'Q1 and Q2 Estimates and Probs'!$C$5*'raw data'!D279+'Q1 and Q2 Estimates and Probs'!$D$5*'raw data'!E279+'Q1 and Q2 Estimates and Probs'!$E$5*'raw data'!F279+'Q1 and Q2 Estimates and Probs'!$F$5*'raw data'!G279+'Q1 and Q2 Estimates and Probs'!$G$5*'raw data'!H279</f>
        <v>-2.4236192458313122</v>
      </c>
      <c r="L279" s="4">
        <v>0</v>
      </c>
      <c r="M279" s="4">
        <f t="shared" si="24"/>
        <v>8.8600369953597741E-2</v>
      </c>
      <c r="N279" s="4">
        <f t="shared" si="25"/>
        <v>1</v>
      </c>
      <c r="O279" s="4">
        <f t="shared" si="26"/>
        <v>8.1389252106697688E-2</v>
      </c>
      <c r="P279" s="4">
        <f t="shared" si="27"/>
        <v>0.91861074789330233</v>
      </c>
      <c r="Q279" s="4">
        <f>'Q1 and Q2 Estimates and Probs'!O279^'raw data'!C279*'Q1 and Q2 Estimates and Probs'!P279^(1-'raw data'!C279)</f>
        <v>0.91861074789330233</v>
      </c>
      <c r="R279" s="4">
        <f t="shared" si="28"/>
        <v>-8.4892806861371434E-2</v>
      </c>
      <c r="S279" s="4">
        <f t="shared" si="29"/>
        <v>-323.42674281025722</v>
      </c>
    </row>
    <row r="280" spans="9:19" x14ac:dyDescent="0.2">
      <c r="I280" s="4">
        <v>31</v>
      </c>
      <c r="J280" s="4">
        <v>9</v>
      </c>
      <c r="K280" s="4">
        <f>$B$5+'Q1 and Q2 Estimates and Probs'!$C$5*'raw data'!D280+'Q1 and Q2 Estimates and Probs'!$D$5*'raw data'!E280+'Q1 and Q2 Estimates and Probs'!$E$5*'raw data'!F280+'Q1 and Q2 Estimates and Probs'!$F$5*'raw data'!G280+'Q1 and Q2 Estimates and Probs'!$G$5*'raw data'!H280</f>
        <v>-1.6242409937747511</v>
      </c>
      <c r="L280" s="4">
        <v>0</v>
      </c>
      <c r="M280" s="4">
        <f t="shared" si="24"/>
        <v>0.19706118912531889</v>
      </c>
      <c r="N280" s="4">
        <f t="shared" si="25"/>
        <v>1</v>
      </c>
      <c r="O280" s="4">
        <f t="shared" si="26"/>
        <v>0.16462081547335905</v>
      </c>
      <c r="P280" s="4">
        <f t="shared" si="27"/>
        <v>0.83537918452664095</v>
      </c>
      <c r="Q280" s="4">
        <f>'Q1 and Q2 Estimates and Probs'!O280^'raw data'!C280*'Q1 and Q2 Estimates and Probs'!P280^(1-'raw data'!C280)</f>
        <v>0.83537918452664095</v>
      </c>
      <c r="R280" s="4">
        <f t="shared" si="28"/>
        <v>-0.17986954400392036</v>
      </c>
      <c r="S280" s="4">
        <f t="shared" si="29"/>
        <v>-323.34185000339585</v>
      </c>
    </row>
    <row r="281" spans="9:19" x14ac:dyDescent="0.2">
      <c r="I281" s="4">
        <v>32</v>
      </c>
      <c r="J281" s="4">
        <v>1</v>
      </c>
      <c r="K281" s="4">
        <f>$B$5+'Q1 and Q2 Estimates and Probs'!$C$5*'raw data'!D281+'Q1 and Q2 Estimates and Probs'!$D$5*'raw data'!E281+'Q1 and Q2 Estimates and Probs'!$E$5*'raw data'!F281+'Q1 and Q2 Estimates and Probs'!$F$5*'raw data'!G281+'Q1 and Q2 Estimates and Probs'!$G$5*'raw data'!H281</f>
        <v>-1.7581544431719629</v>
      </c>
      <c r="L281" s="4">
        <v>0</v>
      </c>
      <c r="M281" s="4">
        <f t="shared" si="24"/>
        <v>0.17236267557582538</v>
      </c>
      <c r="N281" s="4">
        <f t="shared" si="25"/>
        <v>1</v>
      </c>
      <c r="O281" s="4">
        <f t="shared" si="26"/>
        <v>0.14702163346437705</v>
      </c>
      <c r="P281" s="4">
        <f t="shared" si="27"/>
        <v>0.85297836653562298</v>
      </c>
      <c r="Q281" s="4">
        <f>'Q1 and Q2 Estimates and Probs'!O281^'raw data'!C281*'Q1 and Q2 Estimates and Probs'!P281^(1-'raw data'!C281)</f>
        <v>0.85297836653562298</v>
      </c>
      <c r="R281" s="4">
        <f t="shared" si="28"/>
        <v>-0.15902109343502011</v>
      </c>
      <c r="S281" s="4">
        <f t="shared" si="29"/>
        <v>-323.16198045939194</v>
      </c>
    </row>
    <row r="282" spans="9:19" x14ac:dyDescent="0.2">
      <c r="I282" s="4">
        <v>32</v>
      </c>
      <c r="J282" s="4">
        <v>2</v>
      </c>
      <c r="K282" s="4">
        <f>$B$5+'Q1 and Q2 Estimates and Probs'!$C$5*'raw data'!D282+'Q1 and Q2 Estimates and Probs'!$D$5*'raw data'!E282+'Q1 and Q2 Estimates and Probs'!$E$5*'raw data'!F282+'Q1 and Q2 Estimates and Probs'!$F$5*'raw data'!G282+'Q1 and Q2 Estimates and Probs'!$G$5*'raw data'!H282</f>
        <v>-2.2897057964341005</v>
      </c>
      <c r="L282" s="4">
        <v>0</v>
      </c>
      <c r="M282" s="4">
        <f t="shared" si="24"/>
        <v>0.10129625919109334</v>
      </c>
      <c r="N282" s="4">
        <f t="shared" si="25"/>
        <v>1</v>
      </c>
      <c r="O282" s="4">
        <f t="shared" si="26"/>
        <v>9.1979118557522263E-2</v>
      </c>
      <c r="P282" s="4">
        <f t="shared" si="27"/>
        <v>0.90802088144247772</v>
      </c>
      <c r="Q282" s="4">
        <f>'Q1 and Q2 Estimates and Probs'!O282^'raw data'!C282*'Q1 and Q2 Estimates and Probs'!P282^(1-'raw data'!C282)</f>
        <v>0.90802088144247772</v>
      </c>
      <c r="R282" s="4">
        <f t="shared" si="28"/>
        <v>-9.6487903461929411E-2</v>
      </c>
      <c r="S282" s="4">
        <f t="shared" si="29"/>
        <v>-323.00295936595688</v>
      </c>
    </row>
    <row r="283" spans="9:19" x14ac:dyDescent="0.2">
      <c r="I283" s="4">
        <v>32</v>
      </c>
      <c r="J283" s="4">
        <v>3</v>
      </c>
      <c r="K283" s="4">
        <f>$B$5+'Q1 and Q2 Estimates and Probs'!$C$5*'raw data'!D283+'Q1 and Q2 Estimates and Probs'!$D$5*'raw data'!E283+'Q1 and Q2 Estimates and Probs'!$E$5*'raw data'!F283+'Q1 and Q2 Estimates and Probs'!$F$5*'raw data'!G283+'Q1 and Q2 Estimates and Probs'!$G$5*'raw data'!H283</f>
        <v>-0.62385742518310372</v>
      </c>
      <c r="L283" s="4">
        <v>0</v>
      </c>
      <c r="M283" s="4">
        <f t="shared" si="24"/>
        <v>0.53587335426657523</v>
      </c>
      <c r="N283" s="4">
        <f t="shared" si="25"/>
        <v>1</v>
      </c>
      <c r="O283" s="4">
        <f t="shared" si="26"/>
        <v>0.34890464944778637</v>
      </c>
      <c r="P283" s="4">
        <f t="shared" si="27"/>
        <v>0.65109535055221368</v>
      </c>
      <c r="Q283" s="4">
        <f>'Q1 and Q2 Estimates and Probs'!O283^'raw data'!C283*'Q1 and Q2 Estimates and Probs'!P283^(1-'raw data'!C283)</f>
        <v>0.65109535055221368</v>
      </c>
      <c r="R283" s="4">
        <f t="shared" si="28"/>
        <v>-0.42909917967679118</v>
      </c>
      <c r="S283" s="4">
        <f t="shared" si="29"/>
        <v>-322.90647146249495</v>
      </c>
    </row>
    <row r="284" spans="9:19" x14ac:dyDescent="0.2">
      <c r="I284" s="4">
        <v>32</v>
      </c>
      <c r="J284" s="4">
        <v>4</v>
      </c>
      <c r="K284" s="4">
        <f>$B$5+'Q1 and Q2 Estimates and Probs'!$C$5*'raw data'!D284+'Q1 and Q2 Estimates and Probs'!$D$5*'raw data'!E284+'Q1 and Q2 Estimates and Probs'!$E$5*'raw data'!F284+'Q1 and Q2 Estimates and Probs'!$F$5*'raw data'!G284+'Q1 and Q2 Estimates and Probs'!$G$5*'raw data'!H284</f>
        <v>0.12368196056430114</v>
      </c>
      <c r="L284" s="4">
        <v>0</v>
      </c>
      <c r="M284" s="4">
        <f t="shared" si="24"/>
        <v>1.1316559025554749</v>
      </c>
      <c r="N284" s="4">
        <f t="shared" si="25"/>
        <v>1</v>
      </c>
      <c r="O284" s="4">
        <f t="shared" si="26"/>
        <v>0.53088113386350089</v>
      </c>
      <c r="P284" s="4">
        <f t="shared" si="27"/>
        <v>0.46911886613649906</v>
      </c>
      <c r="Q284" s="4">
        <f>'Q1 and Q2 Estimates and Probs'!O284^'raw data'!C284*'Q1 and Q2 Estimates and Probs'!P284^(1-'raw data'!C284)</f>
        <v>0.46911886613649906</v>
      </c>
      <c r="R284" s="4">
        <f t="shared" si="28"/>
        <v>-0.75689909672780864</v>
      </c>
      <c r="S284" s="4">
        <f t="shared" si="29"/>
        <v>-322.47737228281818</v>
      </c>
    </row>
    <row r="285" spans="9:19" x14ac:dyDescent="0.2">
      <c r="I285" s="4">
        <v>32</v>
      </c>
      <c r="J285" s="4">
        <v>5</v>
      </c>
      <c r="K285" s="4">
        <f>$B$5+'Q1 and Q2 Estimates and Probs'!$C$5*'raw data'!D285+'Q1 and Q2 Estimates and Probs'!$D$5*'raw data'!E285+'Q1 and Q2 Estimates and Probs'!$E$5*'raw data'!F285+'Q1 and Q2 Estimates and Probs'!$F$5*'raw data'!G285+'Q1 and Q2 Estimates and Probs'!$G$5*'raw data'!H285</f>
        <v>-2.3955404418614927</v>
      </c>
      <c r="L285" s="4">
        <v>0</v>
      </c>
      <c r="M285" s="4">
        <f t="shared" si="24"/>
        <v>9.1123418702625122E-2</v>
      </c>
      <c r="N285" s="4">
        <f t="shared" si="25"/>
        <v>1</v>
      </c>
      <c r="O285" s="4">
        <f t="shared" si="26"/>
        <v>8.3513392839623321E-2</v>
      </c>
      <c r="P285" s="4">
        <f t="shared" si="27"/>
        <v>0.91648660716037678</v>
      </c>
      <c r="Q285" s="4">
        <f>'Q1 and Q2 Estimates and Probs'!O285^'raw data'!C285*'Q1 and Q2 Estimates and Probs'!P285^(1-'raw data'!C285)</f>
        <v>0.91648660716037678</v>
      </c>
      <c r="R285" s="4">
        <f t="shared" si="28"/>
        <v>-8.720782483656081E-2</v>
      </c>
      <c r="S285" s="4">
        <f t="shared" si="29"/>
        <v>-321.72047318609037</v>
      </c>
    </row>
    <row r="286" spans="9:19" x14ac:dyDescent="0.2">
      <c r="I286" s="4">
        <v>32</v>
      </c>
      <c r="J286" s="4">
        <v>6</v>
      </c>
      <c r="K286" s="4">
        <f>$B$5+'Q1 and Q2 Estimates and Probs'!$C$5*'raw data'!D286+'Q1 and Q2 Estimates and Probs'!$D$5*'raw data'!E286+'Q1 and Q2 Estimates and Probs'!$E$5*'raw data'!F286+'Q1 and Q2 Estimates and Probs'!$F$5*'raw data'!G286+'Q1 and Q2 Estimates and Probs'!$G$5*'raw data'!H286</f>
        <v>9.5603156594481264E-2</v>
      </c>
      <c r="L286" s="4">
        <v>0</v>
      </c>
      <c r="M286" s="4">
        <f t="shared" si="24"/>
        <v>1.1003223216832525</v>
      </c>
      <c r="N286" s="4">
        <f t="shared" si="25"/>
        <v>1</v>
      </c>
      <c r="O286" s="4">
        <f t="shared" si="26"/>
        <v>0.52388260141016152</v>
      </c>
      <c r="P286" s="4">
        <f t="shared" si="27"/>
        <v>0.47611739858983837</v>
      </c>
      <c r="Q286" s="4">
        <f>'Q1 and Q2 Estimates and Probs'!O286^'raw data'!C286*'Q1 and Q2 Estimates and Probs'!P286^(1-'raw data'!C286)</f>
        <v>0.47611739858983837</v>
      </c>
      <c r="R286" s="4">
        <f t="shared" si="28"/>
        <v>-0.74209081946736188</v>
      </c>
      <c r="S286" s="4">
        <f t="shared" si="29"/>
        <v>-321.63326536125379</v>
      </c>
    </row>
    <row r="287" spans="9:19" x14ac:dyDescent="0.2">
      <c r="I287" s="4">
        <v>32</v>
      </c>
      <c r="J287" s="4">
        <v>7</v>
      </c>
      <c r="K287" s="4">
        <f>$B$5+'Q1 and Q2 Estimates and Probs'!$C$5*'raw data'!D287+'Q1 and Q2 Estimates and Probs'!$D$5*'raw data'!E287+'Q1 and Q2 Estimates and Probs'!$E$5*'raw data'!F287+'Q1 and Q2 Estimates and Probs'!$F$5*'raw data'!G287+'Q1 and Q2 Estimates and Probs'!$G$5*'raw data'!H287</f>
        <v>-0.87670160802734676</v>
      </c>
      <c r="L287" s="4">
        <v>0</v>
      </c>
      <c r="M287" s="4">
        <f t="shared" si="24"/>
        <v>0.41615328708307375</v>
      </c>
      <c r="N287" s="4">
        <f t="shared" si="25"/>
        <v>1</v>
      </c>
      <c r="O287" s="4">
        <f t="shared" si="26"/>
        <v>0.29386175273458343</v>
      </c>
      <c r="P287" s="4">
        <f t="shared" si="27"/>
        <v>0.70613824726541663</v>
      </c>
      <c r="Q287" s="4">
        <f>'Q1 and Q2 Estimates and Probs'!O287^'raw data'!C287*'Q1 and Q2 Estimates and Probs'!P287^(1-'raw data'!C287)</f>
        <v>0.70613824726541663</v>
      </c>
      <c r="R287" s="4">
        <f t="shared" si="28"/>
        <v>-0.34794424300227228</v>
      </c>
      <c r="S287" s="4">
        <f t="shared" si="29"/>
        <v>-320.89117454178643</v>
      </c>
    </row>
    <row r="288" spans="9:19" x14ac:dyDescent="0.2">
      <c r="I288" s="4">
        <v>32</v>
      </c>
      <c r="J288" s="4">
        <v>8</v>
      </c>
      <c r="K288" s="4">
        <f>$B$5+'Q1 and Q2 Estimates and Probs'!$C$5*'raw data'!D288+'Q1 and Q2 Estimates and Probs'!$D$5*'raw data'!E288+'Q1 and Q2 Estimates and Probs'!$E$5*'raw data'!F288+'Q1 and Q2 Estimates and Probs'!$F$5*'raw data'!G288+'Q1 and Q2 Estimates and Probs'!$G$5*'raw data'!H288</f>
        <v>-2.4236192458313122</v>
      </c>
      <c r="L288" s="4">
        <v>0</v>
      </c>
      <c r="M288" s="4">
        <f t="shared" si="24"/>
        <v>8.8600369953597741E-2</v>
      </c>
      <c r="N288" s="4">
        <f t="shared" si="25"/>
        <v>1</v>
      </c>
      <c r="O288" s="4">
        <f t="shared" si="26"/>
        <v>8.1389252106697688E-2</v>
      </c>
      <c r="P288" s="4">
        <f t="shared" si="27"/>
        <v>0.91861074789330233</v>
      </c>
      <c r="Q288" s="4">
        <f>'Q1 and Q2 Estimates and Probs'!O288^'raw data'!C288*'Q1 and Q2 Estimates and Probs'!P288^(1-'raw data'!C288)</f>
        <v>0.91861074789330233</v>
      </c>
      <c r="R288" s="4">
        <f t="shared" si="28"/>
        <v>-8.4892806861371434E-2</v>
      </c>
      <c r="S288" s="4">
        <f t="shared" si="29"/>
        <v>-320.54323029878418</v>
      </c>
    </row>
    <row r="289" spans="9:19" x14ac:dyDescent="0.2">
      <c r="I289" s="4">
        <v>32</v>
      </c>
      <c r="J289" s="4">
        <v>9</v>
      </c>
      <c r="K289" s="4">
        <f>$B$5+'Q1 and Q2 Estimates and Probs'!$C$5*'raw data'!D289+'Q1 and Q2 Estimates and Probs'!$D$5*'raw data'!E289+'Q1 and Q2 Estimates and Probs'!$E$5*'raw data'!F289+'Q1 and Q2 Estimates and Probs'!$F$5*'raw data'!G289+'Q1 and Q2 Estimates and Probs'!$G$5*'raw data'!H289</f>
        <v>-1.6242409937747511</v>
      </c>
      <c r="L289" s="4">
        <v>0</v>
      </c>
      <c r="M289" s="4">
        <f t="shared" si="24"/>
        <v>0.19706118912531889</v>
      </c>
      <c r="N289" s="4">
        <f t="shared" si="25"/>
        <v>1</v>
      </c>
      <c r="O289" s="4">
        <f t="shared" si="26"/>
        <v>0.16462081547335905</v>
      </c>
      <c r="P289" s="4">
        <f t="shared" si="27"/>
        <v>0.83537918452664095</v>
      </c>
      <c r="Q289" s="4">
        <f>'Q1 and Q2 Estimates and Probs'!O289^'raw data'!C289*'Q1 and Q2 Estimates and Probs'!P289^(1-'raw data'!C289)</f>
        <v>0.83537918452664095</v>
      </c>
      <c r="R289" s="4">
        <f t="shared" si="28"/>
        <v>-0.17986954400392036</v>
      </c>
      <c r="S289" s="4">
        <f t="shared" si="29"/>
        <v>-320.4583374919228</v>
      </c>
    </row>
    <row r="290" spans="9:19" x14ac:dyDescent="0.2">
      <c r="I290" s="4">
        <v>33</v>
      </c>
      <c r="J290" s="4">
        <v>1</v>
      </c>
      <c r="K290" s="4">
        <f>$B$5+'Q1 and Q2 Estimates and Probs'!$C$5*'raw data'!D290+'Q1 and Q2 Estimates and Probs'!$D$5*'raw data'!E290+'Q1 and Q2 Estimates and Probs'!$E$5*'raw data'!F290+'Q1 and Q2 Estimates and Probs'!$F$5*'raw data'!G290+'Q1 and Q2 Estimates and Probs'!$G$5*'raw data'!H290</f>
        <v>-1.7581544431719629</v>
      </c>
      <c r="L290" s="4">
        <v>0</v>
      </c>
      <c r="M290" s="4">
        <f t="shared" si="24"/>
        <v>0.17236267557582538</v>
      </c>
      <c r="N290" s="4">
        <f t="shared" si="25"/>
        <v>1</v>
      </c>
      <c r="O290" s="4">
        <f t="shared" si="26"/>
        <v>0.14702163346437705</v>
      </c>
      <c r="P290" s="4">
        <f t="shared" si="27"/>
        <v>0.85297836653562298</v>
      </c>
      <c r="Q290" s="4">
        <f>'Q1 and Q2 Estimates and Probs'!O290^'raw data'!C290*'Q1 and Q2 Estimates and Probs'!P290^(1-'raw data'!C290)</f>
        <v>0.85297836653562298</v>
      </c>
      <c r="R290" s="4">
        <f t="shared" si="28"/>
        <v>-0.15902109343502011</v>
      </c>
      <c r="S290" s="4">
        <f t="shared" si="29"/>
        <v>-320.2784679479189</v>
      </c>
    </row>
    <row r="291" spans="9:19" x14ac:dyDescent="0.2">
      <c r="I291" s="4">
        <v>33</v>
      </c>
      <c r="J291" s="4">
        <v>2</v>
      </c>
      <c r="K291" s="4">
        <f>$B$5+'Q1 and Q2 Estimates and Probs'!$C$5*'raw data'!D291+'Q1 and Q2 Estimates and Probs'!$D$5*'raw data'!E291+'Q1 and Q2 Estimates and Probs'!$E$5*'raw data'!F291+'Q1 and Q2 Estimates and Probs'!$F$5*'raw data'!G291+'Q1 and Q2 Estimates and Probs'!$G$5*'raw data'!H291</f>
        <v>-2.2897057964341005</v>
      </c>
      <c r="L291" s="4">
        <v>0</v>
      </c>
      <c r="M291" s="4">
        <f t="shared" si="24"/>
        <v>0.10129625919109334</v>
      </c>
      <c r="N291" s="4">
        <f t="shared" si="25"/>
        <v>1</v>
      </c>
      <c r="O291" s="4">
        <f t="shared" si="26"/>
        <v>9.1979118557522263E-2</v>
      </c>
      <c r="P291" s="4">
        <f t="shared" si="27"/>
        <v>0.90802088144247772</v>
      </c>
      <c r="Q291" s="4">
        <f>'Q1 and Q2 Estimates and Probs'!O291^'raw data'!C291*'Q1 and Q2 Estimates and Probs'!P291^(1-'raw data'!C291)</f>
        <v>0.90802088144247772</v>
      </c>
      <c r="R291" s="4">
        <f t="shared" si="28"/>
        <v>-9.6487903461929411E-2</v>
      </c>
      <c r="S291" s="4">
        <f t="shared" si="29"/>
        <v>-320.11944685448384</v>
      </c>
    </row>
    <row r="292" spans="9:19" x14ac:dyDescent="0.2">
      <c r="I292" s="4">
        <v>33</v>
      </c>
      <c r="J292" s="4">
        <v>3</v>
      </c>
      <c r="K292" s="4">
        <f>$B$5+'Q1 and Q2 Estimates and Probs'!$C$5*'raw data'!D292+'Q1 and Q2 Estimates and Probs'!$D$5*'raw data'!E292+'Q1 and Q2 Estimates and Probs'!$E$5*'raw data'!F292+'Q1 and Q2 Estimates and Probs'!$F$5*'raw data'!G292+'Q1 and Q2 Estimates and Probs'!$G$5*'raw data'!H292</f>
        <v>-0.62385742518310372</v>
      </c>
      <c r="L292" s="4">
        <v>0</v>
      </c>
      <c r="M292" s="4">
        <f t="shared" si="24"/>
        <v>0.53587335426657523</v>
      </c>
      <c r="N292" s="4">
        <f t="shared" si="25"/>
        <v>1</v>
      </c>
      <c r="O292" s="4">
        <f t="shared" si="26"/>
        <v>0.34890464944778637</v>
      </c>
      <c r="P292" s="4">
        <f t="shared" si="27"/>
        <v>0.65109535055221368</v>
      </c>
      <c r="Q292" s="4">
        <f>'Q1 and Q2 Estimates and Probs'!O292^'raw data'!C292*'Q1 and Q2 Estimates and Probs'!P292^(1-'raw data'!C292)</f>
        <v>0.34890464944778637</v>
      </c>
      <c r="R292" s="4">
        <f t="shared" si="28"/>
        <v>-1.0529566048598948</v>
      </c>
      <c r="S292" s="4">
        <f t="shared" si="29"/>
        <v>-320.02295895102191</v>
      </c>
    </row>
    <row r="293" spans="9:19" x14ac:dyDescent="0.2">
      <c r="I293" s="4">
        <v>33</v>
      </c>
      <c r="J293" s="4">
        <v>4</v>
      </c>
      <c r="K293" s="4">
        <f>$B$5+'Q1 and Q2 Estimates and Probs'!$C$5*'raw data'!D293+'Q1 and Q2 Estimates and Probs'!$D$5*'raw data'!E293+'Q1 and Q2 Estimates and Probs'!$E$5*'raw data'!F293+'Q1 and Q2 Estimates and Probs'!$F$5*'raw data'!G293+'Q1 and Q2 Estimates and Probs'!$G$5*'raw data'!H293</f>
        <v>0.12368196056430114</v>
      </c>
      <c r="L293" s="4">
        <v>0</v>
      </c>
      <c r="M293" s="4">
        <f t="shared" si="24"/>
        <v>1.1316559025554749</v>
      </c>
      <c r="N293" s="4">
        <f t="shared" si="25"/>
        <v>1</v>
      </c>
      <c r="O293" s="4">
        <f t="shared" si="26"/>
        <v>0.53088113386350089</v>
      </c>
      <c r="P293" s="4">
        <f t="shared" si="27"/>
        <v>0.46911886613649906</v>
      </c>
      <c r="Q293" s="4">
        <f>'Q1 and Q2 Estimates and Probs'!O293^'raw data'!C293*'Q1 and Q2 Estimates and Probs'!P293^(1-'raw data'!C293)</f>
        <v>0.53088113386350089</v>
      </c>
      <c r="R293" s="4">
        <f t="shared" si="28"/>
        <v>-0.6332171361635075</v>
      </c>
      <c r="S293" s="4">
        <f t="shared" si="29"/>
        <v>-318.97000234616206</v>
      </c>
    </row>
    <row r="294" spans="9:19" x14ac:dyDescent="0.2">
      <c r="I294" s="4">
        <v>33</v>
      </c>
      <c r="J294" s="4">
        <v>5</v>
      </c>
      <c r="K294" s="4">
        <f>$B$5+'Q1 and Q2 Estimates and Probs'!$C$5*'raw data'!D294+'Q1 and Q2 Estimates and Probs'!$D$5*'raw data'!E294+'Q1 and Q2 Estimates and Probs'!$E$5*'raw data'!F294+'Q1 and Q2 Estimates and Probs'!$F$5*'raw data'!G294+'Q1 and Q2 Estimates and Probs'!$G$5*'raw data'!H294</f>
        <v>-2.3955404418614927</v>
      </c>
      <c r="L294" s="4">
        <v>0</v>
      </c>
      <c r="M294" s="4">
        <f t="shared" si="24"/>
        <v>9.1123418702625122E-2</v>
      </c>
      <c r="N294" s="4">
        <f t="shared" si="25"/>
        <v>1</v>
      </c>
      <c r="O294" s="4">
        <f t="shared" si="26"/>
        <v>8.3513392839623321E-2</v>
      </c>
      <c r="P294" s="4">
        <f t="shared" si="27"/>
        <v>0.91648660716037678</v>
      </c>
      <c r="Q294" s="4">
        <f>'Q1 and Q2 Estimates and Probs'!O294^'raw data'!C294*'Q1 and Q2 Estimates and Probs'!P294^(1-'raw data'!C294)</f>
        <v>0.91648660716037678</v>
      </c>
      <c r="R294" s="4">
        <f t="shared" si="28"/>
        <v>-8.720782483656081E-2</v>
      </c>
      <c r="S294" s="4">
        <f t="shared" si="29"/>
        <v>-318.3367852099986</v>
      </c>
    </row>
    <row r="295" spans="9:19" x14ac:dyDescent="0.2">
      <c r="I295" s="4">
        <v>33</v>
      </c>
      <c r="J295" s="4">
        <v>6</v>
      </c>
      <c r="K295" s="4">
        <f>$B$5+'Q1 and Q2 Estimates and Probs'!$C$5*'raw data'!D295+'Q1 and Q2 Estimates and Probs'!$D$5*'raw data'!E295+'Q1 and Q2 Estimates and Probs'!$E$5*'raw data'!F295+'Q1 and Q2 Estimates and Probs'!$F$5*'raw data'!G295+'Q1 and Q2 Estimates and Probs'!$G$5*'raw data'!H295</f>
        <v>9.5603156594481264E-2</v>
      </c>
      <c r="L295" s="4">
        <v>0</v>
      </c>
      <c r="M295" s="4">
        <f t="shared" si="24"/>
        <v>1.1003223216832525</v>
      </c>
      <c r="N295" s="4">
        <f t="shared" si="25"/>
        <v>1</v>
      </c>
      <c r="O295" s="4">
        <f t="shared" si="26"/>
        <v>0.52388260141016152</v>
      </c>
      <c r="P295" s="4">
        <f t="shared" si="27"/>
        <v>0.47611739858983837</v>
      </c>
      <c r="Q295" s="4">
        <f>'Q1 and Q2 Estimates and Probs'!O295^'raw data'!C295*'Q1 and Q2 Estimates and Probs'!P295^(1-'raw data'!C295)</f>
        <v>0.52388260141016152</v>
      </c>
      <c r="R295" s="4">
        <f t="shared" si="28"/>
        <v>-0.64648766287288062</v>
      </c>
      <c r="S295" s="4">
        <f t="shared" si="29"/>
        <v>-318.24957738516201</v>
      </c>
    </row>
    <row r="296" spans="9:19" x14ac:dyDescent="0.2">
      <c r="I296" s="4">
        <v>33</v>
      </c>
      <c r="J296" s="4">
        <v>7</v>
      </c>
      <c r="K296" s="4">
        <f>$B$5+'Q1 and Q2 Estimates and Probs'!$C$5*'raw data'!D296+'Q1 and Q2 Estimates and Probs'!$D$5*'raw data'!E296+'Q1 and Q2 Estimates and Probs'!$E$5*'raw data'!F296+'Q1 and Q2 Estimates and Probs'!$F$5*'raw data'!G296+'Q1 and Q2 Estimates and Probs'!$G$5*'raw data'!H296</f>
        <v>-0.87670160802734676</v>
      </c>
      <c r="L296" s="4">
        <v>0</v>
      </c>
      <c r="M296" s="4">
        <f t="shared" si="24"/>
        <v>0.41615328708307375</v>
      </c>
      <c r="N296" s="4">
        <f t="shared" si="25"/>
        <v>1</v>
      </c>
      <c r="O296" s="4">
        <f t="shared" si="26"/>
        <v>0.29386175273458343</v>
      </c>
      <c r="P296" s="4">
        <f t="shared" si="27"/>
        <v>0.70613824726541663</v>
      </c>
      <c r="Q296" s="4">
        <f>'Q1 and Q2 Estimates and Probs'!O296^'raw data'!C296*'Q1 and Q2 Estimates and Probs'!P296^(1-'raw data'!C296)</f>
        <v>0.70613824726541663</v>
      </c>
      <c r="R296" s="4">
        <f t="shared" si="28"/>
        <v>-0.34794424300227228</v>
      </c>
      <c r="S296" s="4">
        <f t="shared" si="29"/>
        <v>-317.60308972228921</v>
      </c>
    </row>
    <row r="297" spans="9:19" x14ac:dyDescent="0.2">
      <c r="I297" s="4">
        <v>33</v>
      </c>
      <c r="J297" s="4">
        <v>8</v>
      </c>
      <c r="K297" s="4">
        <f>$B$5+'Q1 and Q2 Estimates and Probs'!$C$5*'raw data'!D297+'Q1 and Q2 Estimates and Probs'!$D$5*'raw data'!E297+'Q1 and Q2 Estimates and Probs'!$E$5*'raw data'!F297+'Q1 and Q2 Estimates and Probs'!$F$5*'raw data'!G297+'Q1 and Q2 Estimates and Probs'!$G$5*'raw data'!H297</f>
        <v>-2.4236192458313122</v>
      </c>
      <c r="L297" s="4">
        <v>0</v>
      </c>
      <c r="M297" s="4">
        <f t="shared" si="24"/>
        <v>8.8600369953597741E-2</v>
      </c>
      <c r="N297" s="4">
        <f t="shared" si="25"/>
        <v>1</v>
      </c>
      <c r="O297" s="4">
        <f t="shared" si="26"/>
        <v>8.1389252106697688E-2</v>
      </c>
      <c r="P297" s="4">
        <f t="shared" si="27"/>
        <v>0.91861074789330233</v>
      </c>
      <c r="Q297" s="4">
        <f>'Q1 and Q2 Estimates and Probs'!O297^'raw data'!C297*'Q1 and Q2 Estimates and Probs'!P297^(1-'raw data'!C297)</f>
        <v>0.91861074789330233</v>
      </c>
      <c r="R297" s="4">
        <f t="shared" si="28"/>
        <v>-8.4892806861371434E-2</v>
      </c>
      <c r="S297" s="4">
        <f t="shared" si="29"/>
        <v>-317.25514547928685</v>
      </c>
    </row>
    <row r="298" spans="9:19" x14ac:dyDescent="0.2">
      <c r="I298" s="4">
        <v>33</v>
      </c>
      <c r="J298" s="4">
        <v>9</v>
      </c>
      <c r="K298" s="4">
        <f>$B$5+'Q1 and Q2 Estimates and Probs'!$C$5*'raw data'!D298+'Q1 and Q2 Estimates and Probs'!$D$5*'raw data'!E298+'Q1 and Q2 Estimates and Probs'!$E$5*'raw data'!F298+'Q1 and Q2 Estimates and Probs'!$F$5*'raw data'!G298+'Q1 and Q2 Estimates and Probs'!$G$5*'raw data'!H298</f>
        <v>-1.6242409937747511</v>
      </c>
      <c r="L298" s="4">
        <v>0</v>
      </c>
      <c r="M298" s="4">
        <f t="shared" si="24"/>
        <v>0.19706118912531889</v>
      </c>
      <c r="N298" s="4">
        <f t="shared" si="25"/>
        <v>1</v>
      </c>
      <c r="O298" s="4">
        <f t="shared" si="26"/>
        <v>0.16462081547335905</v>
      </c>
      <c r="P298" s="4">
        <f t="shared" si="27"/>
        <v>0.83537918452664095</v>
      </c>
      <c r="Q298" s="4">
        <f>'Q1 and Q2 Estimates and Probs'!O298^'raw data'!C298*'Q1 and Q2 Estimates and Probs'!P298^(1-'raw data'!C298)</f>
        <v>0.16462081547335905</v>
      </c>
      <c r="R298" s="4">
        <f t="shared" si="28"/>
        <v>-1.8041105377786715</v>
      </c>
      <c r="S298" s="4">
        <f t="shared" si="29"/>
        <v>-317.17025267242548</v>
      </c>
    </row>
    <row r="299" spans="9:19" x14ac:dyDescent="0.2">
      <c r="I299" s="4">
        <v>34</v>
      </c>
      <c r="J299" s="4">
        <v>1</v>
      </c>
      <c r="K299" s="4">
        <f>$B$5+'Q1 and Q2 Estimates and Probs'!$C$5*'raw data'!D299+'Q1 and Q2 Estimates and Probs'!$D$5*'raw data'!E299+'Q1 and Q2 Estimates and Probs'!$E$5*'raw data'!F299+'Q1 and Q2 Estimates and Probs'!$F$5*'raw data'!G299+'Q1 and Q2 Estimates and Probs'!$G$5*'raw data'!H299</f>
        <v>-1.7581544431719629</v>
      </c>
      <c r="L299" s="4">
        <v>0</v>
      </c>
      <c r="M299" s="4">
        <f t="shared" si="24"/>
        <v>0.17236267557582538</v>
      </c>
      <c r="N299" s="4">
        <f t="shared" si="25"/>
        <v>1</v>
      </c>
      <c r="O299" s="4">
        <f t="shared" si="26"/>
        <v>0.14702163346437705</v>
      </c>
      <c r="P299" s="4">
        <f t="shared" si="27"/>
        <v>0.85297836653562298</v>
      </c>
      <c r="Q299" s="4">
        <f>'Q1 and Q2 Estimates and Probs'!O299^'raw data'!C299*'Q1 and Q2 Estimates and Probs'!P299^(1-'raw data'!C299)</f>
        <v>0.14702163346437705</v>
      </c>
      <c r="R299" s="4">
        <f t="shared" si="28"/>
        <v>-1.9171755366069829</v>
      </c>
      <c r="S299" s="4">
        <f t="shared" si="29"/>
        <v>-315.36614213464691</v>
      </c>
    </row>
    <row r="300" spans="9:19" x14ac:dyDescent="0.2">
      <c r="I300" s="4">
        <v>34</v>
      </c>
      <c r="J300" s="4">
        <v>2</v>
      </c>
      <c r="K300" s="4">
        <f>$B$5+'Q1 and Q2 Estimates and Probs'!$C$5*'raw data'!D300+'Q1 and Q2 Estimates and Probs'!$D$5*'raw data'!E300+'Q1 and Q2 Estimates and Probs'!$E$5*'raw data'!F300+'Q1 and Q2 Estimates and Probs'!$F$5*'raw data'!G300+'Q1 and Q2 Estimates and Probs'!$G$5*'raw data'!H300</f>
        <v>-2.2897057964341005</v>
      </c>
      <c r="L300" s="4">
        <v>0</v>
      </c>
      <c r="M300" s="4">
        <f t="shared" si="24"/>
        <v>0.10129625919109334</v>
      </c>
      <c r="N300" s="4">
        <f t="shared" si="25"/>
        <v>1</v>
      </c>
      <c r="O300" s="4">
        <f t="shared" si="26"/>
        <v>9.1979118557522263E-2</v>
      </c>
      <c r="P300" s="4">
        <f t="shared" si="27"/>
        <v>0.90802088144247772</v>
      </c>
      <c r="Q300" s="4">
        <f>'Q1 and Q2 Estimates and Probs'!O300^'raw data'!C300*'Q1 and Q2 Estimates and Probs'!P300^(1-'raw data'!C300)</f>
        <v>0.90802088144247772</v>
      </c>
      <c r="R300" s="4">
        <f t="shared" si="28"/>
        <v>-9.6487903461929411E-2</v>
      </c>
      <c r="S300" s="4">
        <f t="shared" si="29"/>
        <v>-313.44896659803987</v>
      </c>
    </row>
    <row r="301" spans="9:19" x14ac:dyDescent="0.2">
      <c r="I301" s="4">
        <v>34</v>
      </c>
      <c r="J301" s="4">
        <v>3</v>
      </c>
      <c r="K301" s="4">
        <f>$B$5+'Q1 and Q2 Estimates and Probs'!$C$5*'raw data'!D301+'Q1 and Q2 Estimates and Probs'!$D$5*'raw data'!E301+'Q1 and Q2 Estimates and Probs'!$E$5*'raw data'!F301+'Q1 and Q2 Estimates and Probs'!$F$5*'raw data'!G301+'Q1 and Q2 Estimates and Probs'!$G$5*'raw data'!H301</f>
        <v>-0.62385742518310372</v>
      </c>
      <c r="L301" s="4">
        <v>0</v>
      </c>
      <c r="M301" s="4">
        <f t="shared" si="24"/>
        <v>0.53587335426657523</v>
      </c>
      <c r="N301" s="4">
        <f t="shared" si="25"/>
        <v>1</v>
      </c>
      <c r="O301" s="4">
        <f t="shared" si="26"/>
        <v>0.34890464944778637</v>
      </c>
      <c r="P301" s="4">
        <f t="shared" si="27"/>
        <v>0.65109535055221368</v>
      </c>
      <c r="Q301" s="4">
        <f>'Q1 and Q2 Estimates and Probs'!O301^'raw data'!C301*'Q1 and Q2 Estimates and Probs'!P301^(1-'raw data'!C301)</f>
        <v>0.65109535055221368</v>
      </c>
      <c r="R301" s="4">
        <f t="shared" si="28"/>
        <v>-0.42909917967679118</v>
      </c>
      <c r="S301" s="4">
        <f t="shared" si="29"/>
        <v>-313.35247869457794</v>
      </c>
    </row>
    <row r="302" spans="9:19" x14ac:dyDescent="0.2">
      <c r="I302" s="4">
        <v>34</v>
      </c>
      <c r="J302" s="4">
        <v>4</v>
      </c>
      <c r="K302" s="4">
        <f>$B$5+'Q1 and Q2 Estimates and Probs'!$C$5*'raw data'!D302+'Q1 and Q2 Estimates and Probs'!$D$5*'raw data'!E302+'Q1 and Q2 Estimates and Probs'!$E$5*'raw data'!F302+'Q1 and Q2 Estimates and Probs'!$F$5*'raw data'!G302+'Q1 and Q2 Estimates and Probs'!$G$5*'raw data'!H302</f>
        <v>0.12368196056430114</v>
      </c>
      <c r="L302" s="4">
        <v>0</v>
      </c>
      <c r="M302" s="4">
        <f t="shared" si="24"/>
        <v>1.1316559025554749</v>
      </c>
      <c r="N302" s="4">
        <f t="shared" si="25"/>
        <v>1</v>
      </c>
      <c r="O302" s="4">
        <f t="shared" si="26"/>
        <v>0.53088113386350089</v>
      </c>
      <c r="P302" s="4">
        <f t="shared" si="27"/>
        <v>0.46911886613649906</v>
      </c>
      <c r="Q302" s="4">
        <f>'Q1 and Q2 Estimates and Probs'!O302^'raw data'!C302*'Q1 and Q2 Estimates and Probs'!P302^(1-'raw data'!C302)</f>
        <v>0.53088113386350089</v>
      </c>
      <c r="R302" s="4">
        <f t="shared" si="28"/>
        <v>-0.6332171361635075</v>
      </c>
      <c r="S302" s="4">
        <f t="shared" si="29"/>
        <v>-312.92337951490117</v>
      </c>
    </row>
    <row r="303" spans="9:19" x14ac:dyDescent="0.2">
      <c r="I303" s="4">
        <v>34</v>
      </c>
      <c r="J303" s="4">
        <v>5</v>
      </c>
      <c r="K303" s="4">
        <f>$B$5+'Q1 and Q2 Estimates and Probs'!$C$5*'raw data'!D303+'Q1 and Q2 Estimates and Probs'!$D$5*'raw data'!E303+'Q1 and Q2 Estimates and Probs'!$E$5*'raw data'!F303+'Q1 and Q2 Estimates and Probs'!$F$5*'raw data'!G303+'Q1 and Q2 Estimates and Probs'!$G$5*'raw data'!H303</f>
        <v>-2.3955404418614927</v>
      </c>
      <c r="L303" s="4">
        <v>0</v>
      </c>
      <c r="M303" s="4">
        <f t="shared" si="24"/>
        <v>9.1123418702625122E-2</v>
      </c>
      <c r="N303" s="4">
        <f t="shared" si="25"/>
        <v>1</v>
      </c>
      <c r="O303" s="4">
        <f t="shared" si="26"/>
        <v>8.3513392839623321E-2</v>
      </c>
      <c r="P303" s="4">
        <f t="shared" si="27"/>
        <v>0.91648660716037678</v>
      </c>
      <c r="Q303" s="4">
        <f>'Q1 and Q2 Estimates and Probs'!O303^'raw data'!C303*'Q1 and Q2 Estimates and Probs'!P303^(1-'raw data'!C303)</f>
        <v>8.3513392839623321E-2</v>
      </c>
      <c r="R303" s="4">
        <f t="shared" si="28"/>
        <v>-2.4827482666980534</v>
      </c>
      <c r="S303" s="4">
        <f t="shared" si="29"/>
        <v>-312.2901623787377</v>
      </c>
    </row>
    <row r="304" spans="9:19" x14ac:dyDescent="0.2">
      <c r="I304" s="4">
        <v>34</v>
      </c>
      <c r="J304" s="4">
        <v>6</v>
      </c>
      <c r="K304" s="4">
        <f>$B$5+'Q1 and Q2 Estimates and Probs'!$C$5*'raw data'!D304+'Q1 and Q2 Estimates and Probs'!$D$5*'raw data'!E304+'Q1 and Q2 Estimates and Probs'!$E$5*'raw data'!F304+'Q1 and Q2 Estimates and Probs'!$F$5*'raw data'!G304+'Q1 and Q2 Estimates and Probs'!$G$5*'raw data'!H304</f>
        <v>9.5603156594481264E-2</v>
      </c>
      <c r="L304" s="4">
        <v>0</v>
      </c>
      <c r="M304" s="4">
        <f t="shared" si="24"/>
        <v>1.1003223216832525</v>
      </c>
      <c r="N304" s="4">
        <f t="shared" si="25"/>
        <v>1</v>
      </c>
      <c r="O304" s="4">
        <f t="shared" si="26"/>
        <v>0.52388260141016152</v>
      </c>
      <c r="P304" s="4">
        <f t="shared" si="27"/>
        <v>0.47611739858983837</v>
      </c>
      <c r="Q304" s="4">
        <f>'Q1 and Q2 Estimates and Probs'!O304^'raw data'!C304*'Q1 and Q2 Estimates and Probs'!P304^(1-'raw data'!C304)</f>
        <v>0.52388260141016152</v>
      </c>
      <c r="R304" s="4">
        <f t="shared" si="28"/>
        <v>-0.64648766287288062</v>
      </c>
      <c r="S304" s="4">
        <f t="shared" si="29"/>
        <v>-309.80741411203957</v>
      </c>
    </row>
    <row r="305" spans="9:19" x14ac:dyDescent="0.2">
      <c r="I305" s="4">
        <v>34</v>
      </c>
      <c r="J305" s="4">
        <v>7</v>
      </c>
      <c r="K305" s="4">
        <f>$B$5+'Q1 and Q2 Estimates and Probs'!$C$5*'raw data'!D305+'Q1 and Q2 Estimates and Probs'!$D$5*'raw data'!E305+'Q1 and Q2 Estimates and Probs'!$E$5*'raw data'!F305+'Q1 and Q2 Estimates and Probs'!$F$5*'raw data'!G305+'Q1 and Q2 Estimates and Probs'!$G$5*'raw data'!H305</f>
        <v>-0.87670160802734676</v>
      </c>
      <c r="L305" s="4">
        <v>0</v>
      </c>
      <c r="M305" s="4">
        <f t="shared" si="24"/>
        <v>0.41615328708307375</v>
      </c>
      <c r="N305" s="4">
        <f t="shared" si="25"/>
        <v>1</v>
      </c>
      <c r="O305" s="4">
        <f t="shared" si="26"/>
        <v>0.29386175273458343</v>
      </c>
      <c r="P305" s="4">
        <f t="shared" si="27"/>
        <v>0.70613824726541663</v>
      </c>
      <c r="Q305" s="4">
        <f>'Q1 and Q2 Estimates and Probs'!O305^'raw data'!C305*'Q1 and Q2 Estimates and Probs'!P305^(1-'raw data'!C305)</f>
        <v>0.29386175273458343</v>
      </c>
      <c r="R305" s="4">
        <f t="shared" si="28"/>
        <v>-1.2246458510296192</v>
      </c>
      <c r="S305" s="4">
        <f t="shared" si="29"/>
        <v>-309.16092644916665</v>
      </c>
    </row>
    <row r="306" spans="9:19" x14ac:dyDescent="0.2">
      <c r="I306" s="4">
        <v>34</v>
      </c>
      <c r="J306" s="4">
        <v>8</v>
      </c>
      <c r="K306" s="4">
        <f>$B$5+'Q1 and Q2 Estimates and Probs'!$C$5*'raw data'!D306+'Q1 and Q2 Estimates and Probs'!$D$5*'raw data'!E306+'Q1 and Q2 Estimates and Probs'!$E$5*'raw data'!F306+'Q1 and Q2 Estimates and Probs'!$F$5*'raw data'!G306+'Q1 and Q2 Estimates and Probs'!$G$5*'raw data'!H306</f>
        <v>-2.4236192458313122</v>
      </c>
      <c r="L306" s="4">
        <v>0</v>
      </c>
      <c r="M306" s="4">
        <f t="shared" si="24"/>
        <v>8.8600369953597741E-2</v>
      </c>
      <c r="N306" s="4">
        <f t="shared" si="25"/>
        <v>1</v>
      </c>
      <c r="O306" s="4">
        <f t="shared" si="26"/>
        <v>8.1389252106697688E-2</v>
      </c>
      <c r="P306" s="4">
        <f t="shared" si="27"/>
        <v>0.91861074789330233</v>
      </c>
      <c r="Q306" s="4">
        <f>'Q1 and Q2 Estimates and Probs'!O306^'raw data'!C306*'Q1 and Q2 Estimates and Probs'!P306^(1-'raw data'!C306)</f>
        <v>8.1389252106697688E-2</v>
      </c>
      <c r="R306" s="4">
        <f t="shared" si="28"/>
        <v>-2.5085120526926836</v>
      </c>
      <c r="S306" s="4">
        <f t="shared" si="29"/>
        <v>-307.93628059813705</v>
      </c>
    </row>
    <row r="307" spans="9:19" x14ac:dyDescent="0.2">
      <c r="I307" s="4">
        <v>34</v>
      </c>
      <c r="J307" s="4">
        <v>9</v>
      </c>
      <c r="K307" s="4">
        <f>$B$5+'Q1 and Q2 Estimates and Probs'!$C$5*'raw data'!D307+'Q1 and Q2 Estimates and Probs'!$D$5*'raw data'!E307+'Q1 and Q2 Estimates and Probs'!$E$5*'raw data'!F307+'Q1 and Q2 Estimates and Probs'!$F$5*'raw data'!G307+'Q1 and Q2 Estimates and Probs'!$G$5*'raw data'!H307</f>
        <v>-1.6242409937747511</v>
      </c>
      <c r="L307" s="4">
        <v>0</v>
      </c>
      <c r="M307" s="4">
        <f t="shared" si="24"/>
        <v>0.19706118912531889</v>
      </c>
      <c r="N307" s="4">
        <f t="shared" si="25"/>
        <v>1</v>
      </c>
      <c r="O307" s="4">
        <f t="shared" si="26"/>
        <v>0.16462081547335905</v>
      </c>
      <c r="P307" s="4">
        <f t="shared" si="27"/>
        <v>0.83537918452664095</v>
      </c>
      <c r="Q307" s="4">
        <f>'Q1 and Q2 Estimates and Probs'!O307^'raw data'!C307*'Q1 and Q2 Estimates and Probs'!P307^(1-'raw data'!C307)</f>
        <v>0.83537918452664095</v>
      </c>
      <c r="R307" s="4">
        <f t="shared" si="28"/>
        <v>-0.17986954400392036</v>
      </c>
      <c r="S307" s="4">
        <f t="shared" si="29"/>
        <v>-305.42776854544439</v>
      </c>
    </row>
    <row r="308" spans="9:19" x14ac:dyDescent="0.2">
      <c r="I308" s="4">
        <v>35</v>
      </c>
      <c r="J308" s="4">
        <v>1</v>
      </c>
      <c r="K308" s="4">
        <f>$B$5+'Q1 and Q2 Estimates and Probs'!$C$5*'raw data'!D308+'Q1 and Q2 Estimates and Probs'!$D$5*'raw data'!E308+'Q1 and Q2 Estimates and Probs'!$E$5*'raw data'!F308+'Q1 and Q2 Estimates and Probs'!$F$5*'raw data'!G308+'Q1 and Q2 Estimates and Probs'!$G$5*'raw data'!H308</f>
        <v>-1.7581544431719629</v>
      </c>
      <c r="L308" s="4">
        <v>0</v>
      </c>
      <c r="M308" s="4">
        <f t="shared" si="24"/>
        <v>0.17236267557582538</v>
      </c>
      <c r="N308" s="4">
        <f t="shared" si="25"/>
        <v>1</v>
      </c>
      <c r="O308" s="4">
        <f t="shared" si="26"/>
        <v>0.14702163346437705</v>
      </c>
      <c r="P308" s="4">
        <f t="shared" si="27"/>
        <v>0.85297836653562298</v>
      </c>
      <c r="Q308" s="4">
        <f>'Q1 and Q2 Estimates and Probs'!O308^'raw data'!C308*'Q1 and Q2 Estimates and Probs'!P308^(1-'raw data'!C308)</f>
        <v>0.85297836653562298</v>
      </c>
      <c r="R308" s="4">
        <f t="shared" si="28"/>
        <v>-0.15902109343502011</v>
      </c>
      <c r="S308" s="4">
        <f t="shared" si="29"/>
        <v>-305.24789900144043</v>
      </c>
    </row>
    <row r="309" spans="9:19" x14ac:dyDescent="0.2">
      <c r="I309" s="4">
        <v>35</v>
      </c>
      <c r="J309" s="4">
        <v>2</v>
      </c>
      <c r="K309" s="4">
        <f>$B$5+'Q1 and Q2 Estimates and Probs'!$C$5*'raw data'!D309+'Q1 and Q2 Estimates and Probs'!$D$5*'raw data'!E309+'Q1 and Q2 Estimates and Probs'!$E$5*'raw data'!F309+'Q1 and Q2 Estimates and Probs'!$F$5*'raw data'!G309+'Q1 and Q2 Estimates and Probs'!$G$5*'raw data'!H309</f>
        <v>-2.2897057964341005</v>
      </c>
      <c r="L309" s="4">
        <v>0</v>
      </c>
      <c r="M309" s="4">
        <f t="shared" si="24"/>
        <v>0.10129625919109334</v>
      </c>
      <c r="N309" s="4">
        <f t="shared" si="25"/>
        <v>1</v>
      </c>
      <c r="O309" s="4">
        <f t="shared" si="26"/>
        <v>9.1979118557522263E-2</v>
      </c>
      <c r="P309" s="4">
        <f t="shared" si="27"/>
        <v>0.90802088144247772</v>
      </c>
      <c r="Q309" s="4">
        <f>'Q1 and Q2 Estimates and Probs'!O309^'raw data'!C309*'Q1 and Q2 Estimates and Probs'!P309^(1-'raw data'!C309)</f>
        <v>0.90802088144247772</v>
      </c>
      <c r="R309" s="4">
        <f t="shared" si="28"/>
        <v>-9.6487903461929411E-2</v>
      </c>
      <c r="S309" s="4">
        <f t="shared" si="29"/>
        <v>-305.08887790800543</v>
      </c>
    </row>
    <row r="310" spans="9:19" x14ac:dyDescent="0.2">
      <c r="I310" s="4">
        <v>35</v>
      </c>
      <c r="J310" s="4">
        <v>3</v>
      </c>
      <c r="K310" s="4">
        <f>$B$5+'Q1 and Q2 Estimates and Probs'!$C$5*'raw data'!D310+'Q1 and Q2 Estimates and Probs'!$D$5*'raw data'!E310+'Q1 and Q2 Estimates and Probs'!$E$5*'raw data'!F310+'Q1 and Q2 Estimates and Probs'!$F$5*'raw data'!G310+'Q1 and Q2 Estimates and Probs'!$G$5*'raw data'!H310</f>
        <v>-0.62385742518310372</v>
      </c>
      <c r="L310" s="4">
        <v>0</v>
      </c>
      <c r="M310" s="4">
        <f t="shared" si="24"/>
        <v>0.53587335426657523</v>
      </c>
      <c r="N310" s="4">
        <f t="shared" si="25"/>
        <v>1</v>
      </c>
      <c r="O310" s="4">
        <f t="shared" si="26"/>
        <v>0.34890464944778637</v>
      </c>
      <c r="P310" s="4">
        <f t="shared" si="27"/>
        <v>0.65109535055221368</v>
      </c>
      <c r="Q310" s="4">
        <f>'Q1 and Q2 Estimates and Probs'!O310^'raw data'!C310*'Q1 and Q2 Estimates and Probs'!P310^(1-'raw data'!C310)</f>
        <v>0.65109535055221368</v>
      </c>
      <c r="R310" s="4">
        <f t="shared" si="28"/>
        <v>-0.42909917967679118</v>
      </c>
      <c r="S310" s="4">
        <f t="shared" si="29"/>
        <v>-304.99239000454349</v>
      </c>
    </row>
    <row r="311" spans="9:19" x14ac:dyDescent="0.2">
      <c r="I311" s="4">
        <v>35</v>
      </c>
      <c r="J311" s="4">
        <v>4</v>
      </c>
      <c r="K311" s="4">
        <f>$B$5+'Q1 and Q2 Estimates and Probs'!$C$5*'raw data'!D311+'Q1 and Q2 Estimates and Probs'!$D$5*'raw data'!E311+'Q1 and Q2 Estimates and Probs'!$E$5*'raw data'!F311+'Q1 and Q2 Estimates and Probs'!$F$5*'raw data'!G311+'Q1 and Q2 Estimates and Probs'!$G$5*'raw data'!H311</f>
        <v>0.12368196056430114</v>
      </c>
      <c r="L311" s="4">
        <v>0</v>
      </c>
      <c r="M311" s="4">
        <f t="shared" si="24"/>
        <v>1.1316559025554749</v>
      </c>
      <c r="N311" s="4">
        <f t="shared" si="25"/>
        <v>1</v>
      </c>
      <c r="O311" s="4">
        <f t="shared" si="26"/>
        <v>0.53088113386350089</v>
      </c>
      <c r="P311" s="4">
        <f t="shared" si="27"/>
        <v>0.46911886613649906</v>
      </c>
      <c r="Q311" s="4">
        <f>'Q1 and Q2 Estimates and Probs'!O311^'raw data'!C311*'Q1 and Q2 Estimates and Probs'!P311^(1-'raw data'!C311)</f>
        <v>0.46911886613649906</v>
      </c>
      <c r="R311" s="4">
        <f t="shared" si="28"/>
        <v>-0.75689909672780864</v>
      </c>
      <c r="S311" s="4">
        <f t="shared" si="29"/>
        <v>-304.56329082486667</v>
      </c>
    </row>
    <row r="312" spans="9:19" x14ac:dyDescent="0.2">
      <c r="I312" s="4">
        <v>35</v>
      </c>
      <c r="J312" s="4">
        <v>5</v>
      </c>
      <c r="K312" s="4">
        <f>$B$5+'Q1 and Q2 Estimates and Probs'!$C$5*'raw data'!D312+'Q1 and Q2 Estimates and Probs'!$D$5*'raw data'!E312+'Q1 and Q2 Estimates and Probs'!$E$5*'raw data'!F312+'Q1 and Q2 Estimates and Probs'!$F$5*'raw data'!G312+'Q1 and Q2 Estimates and Probs'!$G$5*'raw data'!H312</f>
        <v>-2.3955404418614927</v>
      </c>
      <c r="L312" s="4">
        <v>0</v>
      </c>
      <c r="M312" s="4">
        <f t="shared" si="24"/>
        <v>9.1123418702625122E-2</v>
      </c>
      <c r="N312" s="4">
        <f t="shared" si="25"/>
        <v>1</v>
      </c>
      <c r="O312" s="4">
        <f t="shared" si="26"/>
        <v>8.3513392839623321E-2</v>
      </c>
      <c r="P312" s="4">
        <f t="shared" si="27"/>
        <v>0.91648660716037678</v>
      </c>
      <c r="Q312" s="4">
        <f>'Q1 and Q2 Estimates and Probs'!O312^'raw data'!C312*'Q1 and Q2 Estimates and Probs'!P312^(1-'raw data'!C312)</f>
        <v>0.91648660716037678</v>
      </c>
      <c r="R312" s="4">
        <f t="shared" si="28"/>
        <v>-8.720782483656081E-2</v>
      </c>
      <c r="S312" s="4">
        <f t="shared" si="29"/>
        <v>-303.80639172813892</v>
      </c>
    </row>
    <row r="313" spans="9:19" x14ac:dyDescent="0.2">
      <c r="I313" s="4">
        <v>35</v>
      </c>
      <c r="J313" s="4">
        <v>6</v>
      </c>
      <c r="K313" s="4">
        <f>$B$5+'Q1 and Q2 Estimates and Probs'!$C$5*'raw data'!D313+'Q1 and Q2 Estimates and Probs'!$D$5*'raw data'!E313+'Q1 and Q2 Estimates and Probs'!$E$5*'raw data'!F313+'Q1 and Q2 Estimates and Probs'!$F$5*'raw data'!G313+'Q1 and Q2 Estimates and Probs'!$G$5*'raw data'!H313</f>
        <v>9.5603156594481264E-2</v>
      </c>
      <c r="L313" s="4">
        <v>0</v>
      </c>
      <c r="M313" s="4">
        <f t="shared" si="24"/>
        <v>1.1003223216832525</v>
      </c>
      <c r="N313" s="4">
        <f t="shared" si="25"/>
        <v>1</v>
      </c>
      <c r="O313" s="4">
        <f t="shared" si="26"/>
        <v>0.52388260141016152</v>
      </c>
      <c r="P313" s="4">
        <f t="shared" si="27"/>
        <v>0.47611739858983837</v>
      </c>
      <c r="Q313" s="4">
        <f>'Q1 and Q2 Estimates and Probs'!O313^'raw data'!C313*'Q1 and Q2 Estimates and Probs'!P313^(1-'raw data'!C313)</f>
        <v>0.47611739858983837</v>
      </c>
      <c r="R313" s="4">
        <f t="shared" si="28"/>
        <v>-0.74209081946736188</v>
      </c>
      <c r="S313" s="4">
        <f t="shared" si="29"/>
        <v>-303.71918390330239</v>
      </c>
    </row>
    <row r="314" spans="9:19" x14ac:dyDescent="0.2">
      <c r="I314" s="4">
        <v>35</v>
      </c>
      <c r="J314" s="4">
        <v>7</v>
      </c>
      <c r="K314" s="4">
        <f>$B$5+'Q1 and Q2 Estimates and Probs'!$C$5*'raw data'!D314+'Q1 and Q2 Estimates and Probs'!$D$5*'raw data'!E314+'Q1 and Q2 Estimates and Probs'!$E$5*'raw data'!F314+'Q1 and Q2 Estimates and Probs'!$F$5*'raw data'!G314+'Q1 and Q2 Estimates and Probs'!$G$5*'raw data'!H314</f>
        <v>-0.87670160802734676</v>
      </c>
      <c r="L314" s="4">
        <v>0</v>
      </c>
      <c r="M314" s="4">
        <f t="shared" si="24"/>
        <v>0.41615328708307375</v>
      </c>
      <c r="N314" s="4">
        <f t="shared" si="25"/>
        <v>1</v>
      </c>
      <c r="O314" s="4">
        <f t="shared" si="26"/>
        <v>0.29386175273458343</v>
      </c>
      <c r="P314" s="4">
        <f t="shared" si="27"/>
        <v>0.70613824726541663</v>
      </c>
      <c r="Q314" s="4">
        <f>'Q1 and Q2 Estimates and Probs'!O314^'raw data'!C314*'Q1 and Q2 Estimates and Probs'!P314^(1-'raw data'!C314)</f>
        <v>0.70613824726541663</v>
      </c>
      <c r="R314" s="4">
        <f t="shared" si="28"/>
        <v>-0.34794424300227228</v>
      </c>
      <c r="S314" s="4">
        <f t="shared" si="29"/>
        <v>-302.97709308383497</v>
      </c>
    </row>
    <row r="315" spans="9:19" x14ac:dyDescent="0.2">
      <c r="I315" s="4">
        <v>35</v>
      </c>
      <c r="J315" s="4">
        <v>8</v>
      </c>
      <c r="K315" s="4">
        <f>$B$5+'Q1 and Q2 Estimates and Probs'!$C$5*'raw data'!D315+'Q1 and Q2 Estimates and Probs'!$D$5*'raw data'!E315+'Q1 and Q2 Estimates and Probs'!$E$5*'raw data'!F315+'Q1 and Q2 Estimates and Probs'!$F$5*'raw data'!G315+'Q1 and Q2 Estimates and Probs'!$G$5*'raw data'!H315</f>
        <v>-2.4236192458313122</v>
      </c>
      <c r="L315" s="4">
        <v>0</v>
      </c>
      <c r="M315" s="4">
        <f t="shared" si="24"/>
        <v>8.8600369953597741E-2</v>
      </c>
      <c r="N315" s="4">
        <f t="shared" si="25"/>
        <v>1</v>
      </c>
      <c r="O315" s="4">
        <f t="shared" si="26"/>
        <v>8.1389252106697688E-2</v>
      </c>
      <c r="P315" s="4">
        <f t="shared" si="27"/>
        <v>0.91861074789330233</v>
      </c>
      <c r="Q315" s="4">
        <f>'Q1 and Q2 Estimates and Probs'!O315^'raw data'!C315*'Q1 and Q2 Estimates and Probs'!P315^(1-'raw data'!C315)</f>
        <v>0.91861074789330233</v>
      </c>
      <c r="R315" s="4">
        <f t="shared" si="28"/>
        <v>-8.4892806861371434E-2</v>
      </c>
      <c r="S315" s="4">
        <f t="shared" si="29"/>
        <v>-302.62914884083267</v>
      </c>
    </row>
    <row r="316" spans="9:19" x14ac:dyDescent="0.2">
      <c r="I316" s="4">
        <v>35</v>
      </c>
      <c r="J316" s="4">
        <v>9</v>
      </c>
      <c r="K316" s="4">
        <f>$B$5+'Q1 and Q2 Estimates and Probs'!$C$5*'raw data'!D316+'Q1 and Q2 Estimates and Probs'!$D$5*'raw data'!E316+'Q1 and Q2 Estimates and Probs'!$E$5*'raw data'!F316+'Q1 and Q2 Estimates and Probs'!$F$5*'raw data'!G316+'Q1 and Q2 Estimates and Probs'!$G$5*'raw data'!H316</f>
        <v>-1.6242409937747511</v>
      </c>
      <c r="L316" s="4">
        <v>0</v>
      </c>
      <c r="M316" s="4">
        <f t="shared" si="24"/>
        <v>0.19706118912531889</v>
      </c>
      <c r="N316" s="4">
        <f t="shared" si="25"/>
        <v>1</v>
      </c>
      <c r="O316" s="4">
        <f t="shared" si="26"/>
        <v>0.16462081547335905</v>
      </c>
      <c r="P316" s="4">
        <f t="shared" si="27"/>
        <v>0.83537918452664095</v>
      </c>
      <c r="Q316" s="4">
        <f>'Q1 and Q2 Estimates and Probs'!O316^'raw data'!C316*'Q1 and Q2 Estimates and Probs'!P316^(1-'raw data'!C316)</f>
        <v>0.83537918452664095</v>
      </c>
      <c r="R316" s="4">
        <f t="shared" si="28"/>
        <v>-0.17986954400392036</v>
      </c>
      <c r="S316" s="4">
        <f t="shared" si="29"/>
        <v>-302.54425603397129</v>
      </c>
    </row>
    <row r="317" spans="9:19" x14ac:dyDescent="0.2">
      <c r="I317" s="4">
        <v>36</v>
      </c>
      <c r="J317" s="4">
        <v>1</v>
      </c>
      <c r="K317" s="4">
        <f>$B$5+'Q1 and Q2 Estimates and Probs'!$C$5*'raw data'!D317+'Q1 and Q2 Estimates and Probs'!$D$5*'raw data'!E317+'Q1 and Q2 Estimates and Probs'!$E$5*'raw data'!F317+'Q1 and Q2 Estimates and Probs'!$F$5*'raw data'!G317+'Q1 and Q2 Estimates and Probs'!$G$5*'raw data'!H317</f>
        <v>-1.7581544431719629</v>
      </c>
      <c r="L317" s="4">
        <v>0</v>
      </c>
      <c r="M317" s="4">
        <f t="shared" si="24"/>
        <v>0.17236267557582538</v>
      </c>
      <c r="N317" s="4">
        <f t="shared" si="25"/>
        <v>1</v>
      </c>
      <c r="O317" s="4">
        <f t="shared" si="26"/>
        <v>0.14702163346437705</v>
      </c>
      <c r="P317" s="4">
        <f t="shared" si="27"/>
        <v>0.85297836653562298</v>
      </c>
      <c r="Q317" s="4">
        <f>'Q1 and Q2 Estimates and Probs'!O317^'raw data'!C317*'Q1 and Q2 Estimates and Probs'!P317^(1-'raw data'!C317)</f>
        <v>0.85297836653562298</v>
      </c>
      <c r="R317" s="4">
        <f t="shared" si="28"/>
        <v>-0.15902109343502011</v>
      </c>
      <c r="S317" s="4">
        <f t="shared" si="29"/>
        <v>-302.36438648996739</v>
      </c>
    </row>
    <row r="318" spans="9:19" x14ac:dyDescent="0.2">
      <c r="I318" s="4">
        <v>36</v>
      </c>
      <c r="J318" s="4">
        <v>2</v>
      </c>
      <c r="K318" s="4">
        <f>$B$5+'Q1 and Q2 Estimates and Probs'!$C$5*'raw data'!D318+'Q1 and Q2 Estimates and Probs'!$D$5*'raw data'!E318+'Q1 and Q2 Estimates and Probs'!$E$5*'raw data'!F318+'Q1 and Q2 Estimates and Probs'!$F$5*'raw data'!G318+'Q1 and Q2 Estimates and Probs'!$G$5*'raw data'!H318</f>
        <v>-2.2897057964341005</v>
      </c>
      <c r="L318" s="4">
        <v>0</v>
      </c>
      <c r="M318" s="4">
        <f t="shared" si="24"/>
        <v>0.10129625919109334</v>
      </c>
      <c r="N318" s="4">
        <f t="shared" si="25"/>
        <v>1</v>
      </c>
      <c r="O318" s="4">
        <f t="shared" si="26"/>
        <v>9.1979118557522263E-2</v>
      </c>
      <c r="P318" s="4">
        <f t="shared" si="27"/>
        <v>0.90802088144247772</v>
      </c>
      <c r="Q318" s="4">
        <f>'Q1 and Q2 Estimates and Probs'!O318^'raw data'!C318*'Q1 and Q2 Estimates and Probs'!P318^(1-'raw data'!C318)</f>
        <v>0.90802088144247772</v>
      </c>
      <c r="R318" s="4">
        <f t="shared" si="28"/>
        <v>-9.6487903461929411E-2</v>
      </c>
      <c r="S318" s="4">
        <f t="shared" si="29"/>
        <v>-302.20536539653239</v>
      </c>
    </row>
    <row r="319" spans="9:19" x14ac:dyDescent="0.2">
      <c r="I319" s="4">
        <v>36</v>
      </c>
      <c r="J319" s="4">
        <v>3</v>
      </c>
      <c r="K319" s="4">
        <f>$B$5+'Q1 and Q2 Estimates and Probs'!$C$5*'raw data'!D319+'Q1 and Q2 Estimates and Probs'!$D$5*'raw data'!E319+'Q1 and Q2 Estimates and Probs'!$E$5*'raw data'!F319+'Q1 and Q2 Estimates and Probs'!$F$5*'raw data'!G319+'Q1 and Q2 Estimates and Probs'!$G$5*'raw data'!H319</f>
        <v>-0.62385742518310372</v>
      </c>
      <c r="L319" s="4">
        <v>0</v>
      </c>
      <c r="M319" s="4">
        <f t="shared" si="24"/>
        <v>0.53587335426657523</v>
      </c>
      <c r="N319" s="4">
        <f t="shared" si="25"/>
        <v>1</v>
      </c>
      <c r="O319" s="4">
        <f t="shared" si="26"/>
        <v>0.34890464944778637</v>
      </c>
      <c r="P319" s="4">
        <f t="shared" si="27"/>
        <v>0.65109535055221368</v>
      </c>
      <c r="Q319" s="4">
        <f>'Q1 and Q2 Estimates and Probs'!O319^'raw data'!C319*'Q1 and Q2 Estimates and Probs'!P319^(1-'raw data'!C319)</f>
        <v>0.34890464944778637</v>
      </c>
      <c r="R319" s="4">
        <f t="shared" si="28"/>
        <v>-1.0529566048598948</v>
      </c>
      <c r="S319" s="4">
        <f t="shared" si="29"/>
        <v>-302.10887749307045</v>
      </c>
    </row>
    <row r="320" spans="9:19" x14ac:dyDescent="0.2">
      <c r="I320" s="4">
        <v>36</v>
      </c>
      <c r="J320" s="4">
        <v>4</v>
      </c>
      <c r="K320" s="4">
        <f>$B$5+'Q1 and Q2 Estimates and Probs'!$C$5*'raw data'!D320+'Q1 and Q2 Estimates and Probs'!$D$5*'raw data'!E320+'Q1 and Q2 Estimates and Probs'!$E$5*'raw data'!F320+'Q1 and Q2 Estimates and Probs'!$F$5*'raw data'!G320+'Q1 and Q2 Estimates and Probs'!$G$5*'raw data'!H320</f>
        <v>0.12368196056430114</v>
      </c>
      <c r="L320" s="4">
        <v>0</v>
      </c>
      <c r="M320" s="4">
        <f t="shared" si="24"/>
        <v>1.1316559025554749</v>
      </c>
      <c r="N320" s="4">
        <f t="shared" si="25"/>
        <v>1</v>
      </c>
      <c r="O320" s="4">
        <f t="shared" si="26"/>
        <v>0.53088113386350089</v>
      </c>
      <c r="P320" s="4">
        <f t="shared" si="27"/>
        <v>0.46911886613649906</v>
      </c>
      <c r="Q320" s="4">
        <f>'Q1 and Q2 Estimates and Probs'!O320^'raw data'!C320*'Q1 and Q2 Estimates and Probs'!P320^(1-'raw data'!C320)</f>
        <v>0.53088113386350089</v>
      </c>
      <c r="R320" s="4">
        <f t="shared" si="28"/>
        <v>-0.6332171361635075</v>
      </c>
      <c r="S320" s="4">
        <f t="shared" si="29"/>
        <v>-301.05592088821066</v>
      </c>
    </row>
    <row r="321" spans="9:19" x14ac:dyDescent="0.2">
      <c r="I321" s="4">
        <v>36</v>
      </c>
      <c r="J321" s="4">
        <v>5</v>
      </c>
      <c r="K321" s="4">
        <f>$B$5+'Q1 and Q2 Estimates and Probs'!$C$5*'raw data'!D321+'Q1 and Q2 Estimates and Probs'!$D$5*'raw data'!E321+'Q1 and Q2 Estimates and Probs'!$E$5*'raw data'!F321+'Q1 and Q2 Estimates and Probs'!$F$5*'raw data'!G321+'Q1 and Q2 Estimates and Probs'!$G$5*'raw data'!H321</f>
        <v>-2.3955404418614927</v>
      </c>
      <c r="L321" s="4">
        <v>0</v>
      </c>
      <c r="M321" s="4">
        <f t="shared" si="24"/>
        <v>9.1123418702625122E-2</v>
      </c>
      <c r="N321" s="4">
        <f t="shared" si="25"/>
        <v>1</v>
      </c>
      <c r="O321" s="4">
        <f t="shared" si="26"/>
        <v>8.3513392839623321E-2</v>
      </c>
      <c r="P321" s="4">
        <f t="shared" si="27"/>
        <v>0.91648660716037678</v>
      </c>
      <c r="Q321" s="4">
        <f>'Q1 and Q2 Estimates and Probs'!O321^'raw data'!C321*'Q1 and Q2 Estimates and Probs'!P321^(1-'raw data'!C321)</f>
        <v>0.91648660716037678</v>
      </c>
      <c r="R321" s="4">
        <f t="shared" si="28"/>
        <v>-8.720782483656081E-2</v>
      </c>
      <c r="S321" s="4">
        <f t="shared" si="29"/>
        <v>-300.42270375204714</v>
      </c>
    </row>
    <row r="322" spans="9:19" x14ac:dyDescent="0.2">
      <c r="I322" s="4">
        <v>36</v>
      </c>
      <c r="J322" s="4">
        <v>6</v>
      </c>
      <c r="K322" s="4">
        <f>$B$5+'Q1 and Q2 Estimates and Probs'!$C$5*'raw data'!D322+'Q1 and Q2 Estimates and Probs'!$D$5*'raw data'!E322+'Q1 and Q2 Estimates and Probs'!$E$5*'raw data'!F322+'Q1 and Q2 Estimates and Probs'!$F$5*'raw data'!G322+'Q1 and Q2 Estimates and Probs'!$G$5*'raw data'!H322</f>
        <v>9.5603156594481264E-2</v>
      </c>
      <c r="L322" s="4">
        <v>0</v>
      </c>
      <c r="M322" s="4">
        <f t="shared" si="24"/>
        <v>1.1003223216832525</v>
      </c>
      <c r="N322" s="4">
        <f t="shared" si="25"/>
        <v>1</v>
      </c>
      <c r="O322" s="4">
        <f t="shared" si="26"/>
        <v>0.52388260141016152</v>
      </c>
      <c r="P322" s="4">
        <f t="shared" si="27"/>
        <v>0.47611739858983837</v>
      </c>
      <c r="Q322" s="4">
        <f>'Q1 and Q2 Estimates and Probs'!O322^'raw data'!C322*'Q1 and Q2 Estimates and Probs'!P322^(1-'raw data'!C322)</f>
        <v>0.52388260141016152</v>
      </c>
      <c r="R322" s="4">
        <f t="shared" si="28"/>
        <v>-0.64648766287288062</v>
      </c>
      <c r="S322" s="4">
        <f t="shared" si="29"/>
        <v>-300.33549592721056</v>
      </c>
    </row>
    <row r="323" spans="9:19" x14ac:dyDescent="0.2">
      <c r="I323" s="4">
        <v>36</v>
      </c>
      <c r="J323" s="4">
        <v>7</v>
      </c>
      <c r="K323" s="4">
        <f>$B$5+'Q1 and Q2 Estimates and Probs'!$C$5*'raw data'!D323+'Q1 and Q2 Estimates and Probs'!$D$5*'raw data'!E323+'Q1 and Q2 Estimates and Probs'!$E$5*'raw data'!F323+'Q1 and Q2 Estimates and Probs'!$F$5*'raw data'!G323+'Q1 and Q2 Estimates and Probs'!$G$5*'raw data'!H323</f>
        <v>-0.87670160802734676</v>
      </c>
      <c r="L323" s="4">
        <v>0</v>
      </c>
      <c r="M323" s="4">
        <f t="shared" ref="M323:M386" si="30">EXP(K323)</f>
        <v>0.41615328708307375</v>
      </c>
      <c r="N323" s="4">
        <f t="shared" ref="N323:N386" si="31">EXP(L323)</f>
        <v>1</v>
      </c>
      <c r="O323" s="4">
        <f t="shared" ref="O323:O386" si="32">M323/(M323+N323)</f>
        <v>0.29386175273458343</v>
      </c>
      <c r="P323" s="4">
        <f t="shared" ref="P323:P386" si="33">N323/(M323+N323)</f>
        <v>0.70613824726541663</v>
      </c>
      <c r="Q323" s="4">
        <f>'Q1 and Q2 Estimates and Probs'!O323^'raw data'!C323*'Q1 and Q2 Estimates and Probs'!P323^(1-'raw data'!C323)</f>
        <v>0.29386175273458343</v>
      </c>
      <c r="R323" s="4">
        <f t="shared" ref="R323:R386" si="34">LN(Q323)</f>
        <v>-1.2246458510296192</v>
      </c>
      <c r="S323" s="4">
        <f t="shared" ref="S323:S386" si="35">SUM(R323:R1303)</f>
        <v>-299.68900826433764</v>
      </c>
    </row>
    <row r="324" spans="9:19" x14ac:dyDescent="0.2">
      <c r="I324" s="4">
        <v>36</v>
      </c>
      <c r="J324" s="4">
        <v>8</v>
      </c>
      <c r="K324" s="4">
        <f>$B$5+'Q1 and Q2 Estimates and Probs'!$C$5*'raw data'!D324+'Q1 and Q2 Estimates and Probs'!$D$5*'raw data'!E324+'Q1 and Q2 Estimates and Probs'!$E$5*'raw data'!F324+'Q1 and Q2 Estimates and Probs'!$F$5*'raw data'!G324+'Q1 and Q2 Estimates and Probs'!$G$5*'raw data'!H324</f>
        <v>-2.4236192458313122</v>
      </c>
      <c r="L324" s="4">
        <v>0</v>
      </c>
      <c r="M324" s="4">
        <f t="shared" si="30"/>
        <v>8.8600369953597741E-2</v>
      </c>
      <c r="N324" s="4">
        <f t="shared" si="31"/>
        <v>1</v>
      </c>
      <c r="O324" s="4">
        <f t="shared" si="32"/>
        <v>8.1389252106697688E-2</v>
      </c>
      <c r="P324" s="4">
        <f t="shared" si="33"/>
        <v>0.91861074789330233</v>
      </c>
      <c r="Q324" s="4">
        <f>'Q1 and Q2 Estimates and Probs'!O324^'raw data'!C324*'Q1 and Q2 Estimates and Probs'!P324^(1-'raw data'!C324)</f>
        <v>0.91861074789330233</v>
      </c>
      <c r="R324" s="4">
        <f t="shared" si="34"/>
        <v>-8.4892806861371434E-2</v>
      </c>
      <c r="S324" s="4">
        <f t="shared" si="35"/>
        <v>-298.46436241330809</v>
      </c>
    </row>
    <row r="325" spans="9:19" x14ac:dyDescent="0.2">
      <c r="I325" s="4">
        <v>36</v>
      </c>
      <c r="J325" s="4">
        <v>9</v>
      </c>
      <c r="K325" s="4">
        <f>$B$5+'Q1 and Q2 Estimates and Probs'!$C$5*'raw data'!D325+'Q1 and Q2 Estimates and Probs'!$D$5*'raw data'!E325+'Q1 and Q2 Estimates and Probs'!$E$5*'raw data'!F325+'Q1 and Q2 Estimates and Probs'!$F$5*'raw data'!G325+'Q1 and Q2 Estimates and Probs'!$G$5*'raw data'!H325</f>
        <v>-1.6242409937747511</v>
      </c>
      <c r="L325" s="4">
        <v>0</v>
      </c>
      <c r="M325" s="4">
        <f t="shared" si="30"/>
        <v>0.19706118912531889</v>
      </c>
      <c r="N325" s="4">
        <f t="shared" si="31"/>
        <v>1</v>
      </c>
      <c r="O325" s="4">
        <f t="shared" si="32"/>
        <v>0.16462081547335905</v>
      </c>
      <c r="P325" s="4">
        <f t="shared" si="33"/>
        <v>0.83537918452664095</v>
      </c>
      <c r="Q325" s="4">
        <f>'Q1 and Q2 Estimates and Probs'!O325^'raw data'!C325*'Q1 and Q2 Estimates and Probs'!P325^(1-'raw data'!C325)</f>
        <v>0.83537918452664095</v>
      </c>
      <c r="R325" s="4">
        <f t="shared" si="34"/>
        <v>-0.17986954400392036</v>
      </c>
      <c r="S325" s="4">
        <f t="shared" si="35"/>
        <v>-298.37946960644672</v>
      </c>
    </row>
    <row r="326" spans="9:19" x14ac:dyDescent="0.2">
      <c r="I326" s="4">
        <v>37</v>
      </c>
      <c r="J326" s="4">
        <v>1</v>
      </c>
      <c r="K326" s="4">
        <f>$B$5+'Q1 and Q2 Estimates and Probs'!$C$5*'raw data'!D326+'Q1 and Q2 Estimates and Probs'!$D$5*'raw data'!E326+'Q1 and Q2 Estimates and Probs'!$E$5*'raw data'!F326+'Q1 and Q2 Estimates and Probs'!$F$5*'raw data'!G326+'Q1 and Q2 Estimates and Probs'!$G$5*'raw data'!H326</f>
        <v>-1.7581544431719629</v>
      </c>
      <c r="L326" s="4">
        <v>0</v>
      </c>
      <c r="M326" s="4">
        <f t="shared" si="30"/>
        <v>0.17236267557582538</v>
      </c>
      <c r="N326" s="4">
        <f t="shared" si="31"/>
        <v>1</v>
      </c>
      <c r="O326" s="4">
        <f t="shared" si="32"/>
        <v>0.14702163346437705</v>
      </c>
      <c r="P326" s="4">
        <f t="shared" si="33"/>
        <v>0.85297836653562298</v>
      </c>
      <c r="Q326" s="4">
        <f>'Q1 and Q2 Estimates and Probs'!O326^'raw data'!C326*'Q1 and Q2 Estimates and Probs'!P326^(1-'raw data'!C326)</f>
        <v>0.85297836653562298</v>
      </c>
      <c r="R326" s="4">
        <f t="shared" si="34"/>
        <v>-0.15902109343502011</v>
      </c>
      <c r="S326" s="4">
        <f t="shared" si="35"/>
        <v>-298.19960006244281</v>
      </c>
    </row>
    <row r="327" spans="9:19" x14ac:dyDescent="0.2">
      <c r="I327" s="4">
        <v>37</v>
      </c>
      <c r="J327" s="4">
        <v>2</v>
      </c>
      <c r="K327" s="4">
        <f>$B$5+'Q1 and Q2 Estimates and Probs'!$C$5*'raw data'!D327+'Q1 and Q2 Estimates and Probs'!$D$5*'raw data'!E327+'Q1 and Q2 Estimates and Probs'!$E$5*'raw data'!F327+'Q1 and Q2 Estimates and Probs'!$F$5*'raw data'!G327+'Q1 and Q2 Estimates and Probs'!$G$5*'raw data'!H327</f>
        <v>-2.2897057964341005</v>
      </c>
      <c r="L327" s="4">
        <v>0</v>
      </c>
      <c r="M327" s="4">
        <f t="shared" si="30"/>
        <v>0.10129625919109334</v>
      </c>
      <c r="N327" s="4">
        <f t="shared" si="31"/>
        <v>1</v>
      </c>
      <c r="O327" s="4">
        <f t="shared" si="32"/>
        <v>9.1979118557522263E-2</v>
      </c>
      <c r="P327" s="4">
        <f t="shared" si="33"/>
        <v>0.90802088144247772</v>
      </c>
      <c r="Q327" s="4">
        <f>'Q1 and Q2 Estimates and Probs'!O327^'raw data'!C327*'Q1 and Q2 Estimates and Probs'!P327^(1-'raw data'!C327)</f>
        <v>0.90802088144247772</v>
      </c>
      <c r="R327" s="4">
        <f t="shared" si="34"/>
        <v>-9.6487903461929411E-2</v>
      </c>
      <c r="S327" s="4">
        <f t="shared" si="35"/>
        <v>-298.04057896900775</v>
      </c>
    </row>
    <row r="328" spans="9:19" x14ac:dyDescent="0.2">
      <c r="I328" s="4">
        <v>37</v>
      </c>
      <c r="J328" s="4">
        <v>3</v>
      </c>
      <c r="K328" s="4">
        <f>$B$5+'Q1 and Q2 Estimates and Probs'!$C$5*'raw data'!D328+'Q1 and Q2 Estimates and Probs'!$D$5*'raw data'!E328+'Q1 and Q2 Estimates and Probs'!$E$5*'raw data'!F328+'Q1 and Q2 Estimates and Probs'!$F$5*'raw data'!G328+'Q1 and Q2 Estimates and Probs'!$G$5*'raw data'!H328</f>
        <v>-0.62385742518310372</v>
      </c>
      <c r="L328" s="4">
        <v>0</v>
      </c>
      <c r="M328" s="4">
        <f t="shared" si="30"/>
        <v>0.53587335426657523</v>
      </c>
      <c r="N328" s="4">
        <f t="shared" si="31"/>
        <v>1</v>
      </c>
      <c r="O328" s="4">
        <f t="shared" si="32"/>
        <v>0.34890464944778637</v>
      </c>
      <c r="P328" s="4">
        <f t="shared" si="33"/>
        <v>0.65109535055221368</v>
      </c>
      <c r="Q328" s="4">
        <f>'Q1 and Q2 Estimates and Probs'!O328^'raw data'!C328*'Q1 and Q2 Estimates and Probs'!P328^(1-'raw data'!C328)</f>
        <v>0.65109535055221368</v>
      </c>
      <c r="R328" s="4">
        <f t="shared" si="34"/>
        <v>-0.42909917967679118</v>
      </c>
      <c r="S328" s="4">
        <f t="shared" si="35"/>
        <v>-297.94409106554582</v>
      </c>
    </row>
    <row r="329" spans="9:19" x14ac:dyDescent="0.2">
      <c r="I329" s="4">
        <v>37</v>
      </c>
      <c r="J329" s="4">
        <v>4</v>
      </c>
      <c r="K329" s="4">
        <f>$B$5+'Q1 and Q2 Estimates and Probs'!$C$5*'raw data'!D329+'Q1 and Q2 Estimates and Probs'!$D$5*'raw data'!E329+'Q1 and Q2 Estimates and Probs'!$E$5*'raw data'!F329+'Q1 and Q2 Estimates and Probs'!$F$5*'raw data'!G329+'Q1 and Q2 Estimates and Probs'!$G$5*'raw data'!H329</f>
        <v>0.12368196056430114</v>
      </c>
      <c r="L329" s="4">
        <v>0</v>
      </c>
      <c r="M329" s="4">
        <f t="shared" si="30"/>
        <v>1.1316559025554749</v>
      </c>
      <c r="N329" s="4">
        <f t="shared" si="31"/>
        <v>1</v>
      </c>
      <c r="O329" s="4">
        <f t="shared" si="32"/>
        <v>0.53088113386350089</v>
      </c>
      <c r="P329" s="4">
        <f t="shared" si="33"/>
        <v>0.46911886613649906</v>
      </c>
      <c r="Q329" s="4">
        <f>'Q1 and Q2 Estimates and Probs'!O329^'raw data'!C329*'Q1 and Q2 Estimates and Probs'!P329^(1-'raw data'!C329)</f>
        <v>0.46911886613649906</v>
      </c>
      <c r="R329" s="4">
        <f t="shared" si="34"/>
        <v>-0.75689909672780864</v>
      </c>
      <c r="S329" s="4">
        <f t="shared" si="35"/>
        <v>-297.51499188586905</v>
      </c>
    </row>
    <row r="330" spans="9:19" x14ac:dyDescent="0.2">
      <c r="I330" s="4">
        <v>37</v>
      </c>
      <c r="J330" s="4">
        <v>5</v>
      </c>
      <c r="K330" s="4">
        <f>$B$5+'Q1 and Q2 Estimates and Probs'!$C$5*'raw data'!D330+'Q1 and Q2 Estimates and Probs'!$D$5*'raw data'!E330+'Q1 and Q2 Estimates and Probs'!$E$5*'raw data'!F330+'Q1 and Q2 Estimates and Probs'!$F$5*'raw data'!G330+'Q1 and Q2 Estimates and Probs'!$G$5*'raw data'!H330</f>
        <v>-2.3955404418614927</v>
      </c>
      <c r="L330" s="4">
        <v>0</v>
      </c>
      <c r="M330" s="4">
        <f t="shared" si="30"/>
        <v>9.1123418702625122E-2</v>
      </c>
      <c r="N330" s="4">
        <f t="shared" si="31"/>
        <v>1</v>
      </c>
      <c r="O330" s="4">
        <f t="shared" si="32"/>
        <v>8.3513392839623321E-2</v>
      </c>
      <c r="P330" s="4">
        <f t="shared" si="33"/>
        <v>0.91648660716037678</v>
      </c>
      <c r="Q330" s="4">
        <f>'Q1 and Q2 Estimates and Probs'!O330^'raw data'!C330*'Q1 and Q2 Estimates and Probs'!P330^(1-'raw data'!C330)</f>
        <v>0.91648660716037678</v>
      </c>
      <c r="R330" s="4">
        <f t="shared" si="34"/>
        <v>-8.720782483656081E-2</v>
      </c>
      <c r="S330" s="4">
        <f t="shared" si="35"/>
        <v>-296.75809278914124</v>
      </c>
    </row>
    <row r="331" spans="9:19" x14ac:dyDescent="0.2">
      <c r="I331" s="4">
        <v>37</v>
      </c>
      <c r="J331" s="4">
        <v>6</v>
      </c>
      <c r="K331" s="4">
        <f>$B$5+'Q1 and Q2 Estimates and Probs'!$C$5*'raw data'!D331+'Q1 and Q2 Estimates and Probs'!$D$5*'raw data'!E331+'Q1 and Q2 Estimates and Probs'!$E$5*'raw data'!F331+'Q1 and Q2 Estimates and Probs'!$F$5*'raw data'!G331+'Q1 and Q2 Estimates and Probs'!$G$5*'raw data'!H331</f>
        <v>9.5603156594481264E-2</v>
      </c>
      <c r="L331" s="4">
        <v>0</v>
      </c>
      <c r="M331" s="4">
        <f t="shared" si="30"/>
        <v>1.1003223216832525</v>
      </c>
      <c r="N331" s="4">
        <f t="shared" si="31"/>
        <v>1</v>
      </c>
      <c r="O331" s="4">
        <f t="shared" si="32"/>
        <v>0.52388260141016152</v>
      </c>
      <c r="P331" s="4">
        <f t="shared" si="33"/>
        <v>0.47611739858983837</v>
      </c>
      <c r="Q331" s="4">
        <f>'Q1 and Q2 Estimates and Probs'!O331^'raw data'!C331*'Q1 and Q2 Estimates and Probs'!P331^(1-'raw data'!C331)</f>
        <v>0.47611739858983837</v>
      </c>
      <c r="R331" s="4">
        <f t="shared" si="34"/>
        <v>-0.74209081946736188</v>
      </c>
      <c r="S331" s="4">
        <f t="shared" si="35"/>
        <v>-296.67088496430466</v>
      </c>
    </row>
    <row r="332" spans="9:19" x14ac:dyDescent="0.2">
      <c r="I332" s="4">
        <v>37</v>
      </c>
      <c r="J332" s="4">
        <v>7</v>
      </c>
      <c r="K332" s="4">
        <f>$B$5+'Q1 and Q2 Estimates and Probs'!$C$5*'raw data'!D332+'Q1 and Q2 Estimates and Probs'!$D$5*'raw data'!E332+'Q1 and Q2 Estimates and Probs'!$E$5*'raw data'!F332+'Q1 and Q2 Estimates and Probs'!$F$5*'raw data'!G332+'Q1 and Q2 Estimates and Probs'!$G$5*'raw data'!H332</f>
        <v>-0.87670160802734676</v>
      </c>
      <c r="L332" s="4">
        <v>0</v>
      </c>
      <c r="M332" s="4">
        <f t="shared" si="30"/>
        <v>0.41615328708307375</v>
      </c>
      <c r="N332" s="4">
        <f t="shared" si="31"/>
        <v>1</v>
      </c>
      <c r="O332" s="4">
        <f t="shared" si="32"/>
        <v>0.29386175273458343</v>
      </c>
      <c r="P332" s="4">
        <f t="shared" si="33"/>
        <v>0.70613824726541663</v>
      </c>
      <c r="Q332" s="4">
        <f>'Q1 and Q2 Estimates and Probs'!O332^'raw data'!C332*'Q1 and Q2 Estimates and Probs'!P332^(1-'raw data'!C332)</f>
        <v>0.70613824726541663</v>
      </c>
      <c r="R332" s="4">
        <f t="shared" si="34"/>
        <v>-0.34794424300227228</v>
      </c>
      <c r="S332" s="4">
        <f t="shared" si="35"/>
        <v>-295.9287941448373</v>
      </c>
    </row>
    <row r="333" spans="9:19" x14ac:dyDescent="0.2">
      <c r="I333" s="4">
        <v>37</v>
      </c>
      <c r="J333" s="4">
        <v>8</v>
      </c>
      <c r="K333" s="4">
        <f>$B$5+'Q1 and Q2 Estimates and Probs'!$C$5*'raw data'!D333+'Q1 and Q2 Estimates and Probs'!$D$5*'raw data'!E333+'Q1 and Q2 Estimates and Probs'!$E$5*'raw data'!F333+'Q1 and Q2 Estimates and Probs'!$F$5*'raw data'!G333+'Q1 and Q2 Estimates and Probs'!$G$5*'raw data'!H333</f>
        <v>-2.4236192458313122</v>
      </c>
      <c r="L333" s="4">
        <v>0</v>
      </c>
      <c r="M333" s="4">
        <f t="shared" si="30"/>
        <v>8.8600369953597741E-2</v>
      </c>
      <c r="N333" s="4">
        <f t="shared" si="31"/>
        <v>1</v>
      </c>
      <c r="O333" s="4">
        <f t="shared" si="32"/>
        <v>8.1389252106697688E-2</v>
      </c>
      <c r="P333" s="4">
        <f t="shared" si="33"/>
        <v>0.91861074789330233</v>
      </c>
      <c r="Q333" s="4">
        <f>'Q1 and Q2 Estimates and Probs'!O333^'raw data'!C333*'Q1 and Q2 Estimates and Probs'!P333^(1-'raw data'!C333)</f>
        <v>0.91861074789330233</v>
      </c>
      <c r="R333" s="4">
        <f t="shared" si="34"/>
        <v>-8.4892806861371434E-2</v>
      </c>
      <c r="S333" s="4">
        <f t="shared" si="35"/>
        <v>-295.58084990183499</v>
      </c>
    </row>
    <row r="334" spans="9:19" x14ac:dyDescent="0.2">
      <c r="I334" s="4">
        <v>37</v>
      </c>
      <c r="J334" s="4">
        <v>9</v>
      </c>
      <c r="K334" s="4">
        <f>$B$5+'Q1 and Q2 Estimates and Probs'!$C$5*'raw data'!D334+'Q1 and Q2 Estimates and Probs'!$D$5*'raw data'!E334+'Q1 and Q2 Estimates and Probs'!$E$5*'raw data'!F334+'Q1 and Q2 Estimates and Probs'!$F$5*'raw data'!G334+'Q1 and Q2 Estimates and Probs'!$G$5*'raw data'!H334</f>
        <v>-1.6242409937747511</v>
      </c>
      <c r="L334" s="4">
        <v>0</v>
      </c>
      <c r="M334" s="4">
        <f t="shared" si="30"/>
        <v>0.19706118912531889</v>
      </c>
      <c r="N334" s="4">
        <f t="shared" si="31"/>
        <v>1</v>
      </c>
      <c r="O334" s="4">
        <f t="shared" si="32"/>
        <v>0.16462081547335905</v>
      </c>
      <c r="P334" s="4">
        <f t="shared" si="33"/>
        <v>0.83537918452664095</v>
      </c>
      <c r="Q334" s="4">
        <f>'Q1 and Q2 Estimates and Probs'!O334^'raw data'!C334*'Q1 and Q2 Estimates and Probs'!P334^(1-'raw data'!C334)</f>
        <v>0.83537918452664095</v>
      </c>
      <c r="R334" s="4">
        <f t="shared" si="34"/>
        <v>-0.17986954400392036</v>
      </c>
      <c r="S334" s="4">
        <f t="shared" si="35"/>
        <v>-295.49595709497368</v>
      </c>
    </row>
    <row r="335" spans="9:19" x14ac:dyDescent="0.2">
      <c r="I335" s="4">
        <v>38</v>
      </c>
      <c r="J335" s="4">
        <v>1</v>
      </c>
      <c r="K335" s="4">
        <f>$B$5+'Q1 and Q2 Estimates and Probs'!$C$5*'raw data'!D335+'Q1 and Q2 Estimates and Probs'!$D$5*'raw data'!E335+'Q1 and Q2 Estimates and Probs'!$E$5*'raw data'!F335+'Q1 and Q2 Estimates and Probs'!$F$5*'raw data'!G335+'Q1 and Q2 Estimates and Probs'!$G$5*'raw data'!H335</f>
        <v>-1.7581544431719629</v>
      </c>
      <c r="L335" s="4">
        <v>0</v>
      </c>
      <c r="M335" s="4">
        <f t="shared" si="30"/>
        <v>0.17236267557582538</v>
      </c>
      <c r="N335" s="4">
        <f t="shared" si="31"/>
        <v>1</v>
      </c>
      <c r="O335" s="4">
        <f t="shared" si="32"/>
        <v>0.14702163346437705</v>
      </c>
      <c r="P335" s="4">
        <f t="shared" si="33"/>
        <v>0.85297836653562298</v>
      </c>
      <c r="Q335" s="4">
        <f>'Q1 and Q2 Estimates and Probs'!O335^'raw data'!C335*'Q1 and Q2 Estimates and Probs'!P335^(1-'raw data'!C335)</f>
        <v>0.85297836653562298</v>
      </c>
      <c r="R335" s="4">
        <f t="shared" si="34"/>
        <v>-0.15902109343502011</v>
      </c>
      <c r="S335" s="4">
        <f t="shared" si="35"/>
        <v>-295.31608755096977</v>
      </c>
    </row>
    <row r="336" spans="9:19" x14ac:dyDescent="0.2">
      <c r="I336" s="4">
        <v>38</v>
      </c>
      <c r="J336" s="4">
        <v>2</v>
      </c>
      <c r="K336" s="4">
        <f>$B$5+'Q1 and Q2 Estimates and Probs'!$C$5*'raw data'!D336+'Q1 and Q2 Estimates and Probs'!$D$5*'raw data'!E336+'Q1 and Q2 Estimates and Probs'!$E$5*'raw data'!F336+'Q1 and Q2 Estimates and Probs'!$F$5*'raw data'!G336+'Q1 and Q2 Estimates and Probs'!$G$5*'raw data'!H336</f>
        <v>-2.2897057964341005</v>
      </c>
      <c r="L336" s="4">
        <v>0</v>
      </c>
      <c r="M336" s="4">
        <f t="shared" si="30"/>
        <v>0.10129625919109334</v>
      </c>
      <c r="N336" s="4">
        <f t="shared" si="31"/>
        <v>1</v>
      </c>
      <c r="O336" s="4">
        <f t="shared" si="32"/>
        <v>9.1979118557522263E-2</v>
      </c>
      <c r="P336" s="4">
        <f t="shared" si="33"/>
        <v>0.90802088144247772</v>
      </c>
      <c r="Q336" s="4">
        <f>'Q1 and Q2 Estimates and Probs'!O336^'raw data'!C336*'Q1 and Q2 Estimates and Probs'!P336^(1-'raw data'!C336)</f>
        <v>0.90802088144247772</v>
      </c>
      <c r="R336" s="4">
        <f t="shared" si="34"/>
        <v>-9.6487903461929411E-2</v>
      </c>
      <c r="S336" s="4">
        <f t="shared" si="35"/>
        <v>-295.15706645753471</v>
      </c>
    </row>
    <row r="337" spans="9:19" x14ac:dyDescent="0.2">
      <c r="I337" s="4">
        <v>38</v>
      </c>
      <c r="J337" s="4">
        <v>3</v>
      </c>
      <c r="K337" s="4">
        <f>$B$5+'Q1 and Q2 Estimates and Probs'!$C$5*'raw data'!D337+'Q1 and Q2 Estimates and Probs'!$D$5*'raw data'!E337+'Q1 and Q2 Estimates and Probs'!$E$5*'raw data'!F337+'Q1 and Q2 Estimates and Probs'!$F$5*'raw data'!G337+'Q1 and Q2 Estimates and Probs'!$G$5*'raw data'!H337</f>
        <v>-0.62385742518310372</v>
      </c>
      <c r="L337" s="4">
        <v>0</v>
      </c>
      <c r="M337" s="4">
        <f t="shared" si="30"/>
        <v>0.53587335426657523</v>
      </c>
      <c r="N337" s="4">
        <f t="shared" si="31"/>
        <v>1</v>
      </c>
      <c r="O337" s="4">
        <f t="shared" si="32"/>
        <v>0.34890464944778637</v>
      </c>
      <c r="P337" s="4">
        <f t="shared" si="33"/>
        <v>0.65109535055221368</v>
      </c>
      <c r="Q337" s="4">
        <f>'Q1 and Q2 Estimates and Probs'!O337^'raw data'!C337*'Q1 and Q2 Estimates and Probs'!P337^(1-'raw data'!C337)</f>
        <v>0.65109535055221368</v>
      </c>
      <c r="R337" s="4">
        <f t="shared" si="34"/>
        <v>-0.42909917967679118</v>
      </c>
      <c r="S337" s="4">
        <f t="shared" si="35"/>
        <v>-295.06057855407283</v>
      </c>
    </row>
    <row r="338" spans="9:19" x14ac:dyDescent="0.2">
      <c r="I338" s="4">
        <v>38</v>
      </c>
      <c r="J338" s="4">
        <v>4</v>
      </c>
      <c r="K338" s="4">
        <f>$B$5+'Q1 and Q2 Estimates and Probs'!$C$5*'raw data'!D338+'Q1 and Q2 Estimates and Probs'!$D$5*'raw data'!E338+'Q1 and Q2 Estimates and Probs'!$E$5*'raw data'!F338+'Q1 and Q2 Estimates and Probs'!$F$5*'raw data'!G338+'Q1 and Q2 Estimates and Probs'!$G$5*'raw data'!H338</f>
        <v>0.12368196056430114</v>
      </c>
      <c r="L338" s="4">
        <v>0</v>
      </c>
      <c r="M338" s="4">
        <f t="shared" si="30"/>
        <v>1.1316559025554749</v>
      </c>
      <c r="N338" s="4">
        <f t="shared" si="31"/>
        <v>1</v>
      </c>
      <c r="O338" s="4">
        <f t="shared" si="32"/>
        <v>0.53088113386350089</v>
      </c>
      <c r="P338" s="4">
        <f t="shared" si="33"/>
        <v>0.46911886613649906</v>
      </c>
      <c r="Q338" s="4">
        <f>'Q1 and Q2 Estimates and Probs'!O338^'raw data'!C338*'Q1 and Q2 Estimates and Probs'!P338^(1-'raw data'!C338)</f>
        <v>0.53088113386350089</v>
      </c>
      <c r="R338" s="4">
        <f t="shared" si="34"/>
        <v>-0.6332171361635075</v>
      </c>
      <c r="S338" s="4">
        <f t="shared" si="35"/>
        <v>-294.63147937439606</v>
      </c>
    </row>
    <row r="339" spans="9:19" x14ac:dyDescent="0.2">
      <c r="I339" s="4">
        <v>38</v>
      </c>
      <c r="J339" s="4">
        <v>5</v>
      </c>
      <c r="K339" s="4">
        <f>$B$5+'Q1 and Q2 Estimates and Probs'!$C$5*'raw data'!D339+'Q1 and Q2 Estimates and Probs'!$D$5*'raw data'!E339+'Q1 and Q2 Estimates and Probs'!$E$5*'raw data'!F339+'Q1 and Q2 Estimates and Probs'!$F$5*'raw data'!G339+'Q1 and Q2 Estimates and Probs'!$G$5*'raw data'!H339</f>
        <v>-2.3955404418614927</v>
      </c>
      <c r="L339" s="4">
        <v>0</v>
      </c>
      <c r="M339" s="4">
        <f t="shared" si="30"/>
        <v>9.1123418702625122E-2</v>
      </c>
      <c r="N339" s="4">
        <f t="shared" si="31"/>
        <v>1</v>
      </c>
      <c r="O339" s="4">
        <f t="shared" si="32"/>
        <v>8.3513392839623321E-2</v>
      </c>
      <c r="P339" s="4">
        <f t="shared" si="33"/>
        <v>0.91648660716037678</v>
      </c>
      <c r="Q339" s="4">
        <f>'Q1 and Q2 Estimates and Probs'!O339^'raw data'!C339*'Q1 and Q2 Estimates and Probs'!P339^(1-'raw data'!C339)</f>
        <v>0.91648660716037678</v>
      </c>
      <c r="R339" s="4">
        <f t="shared" si="34"/>
        <v>-8.720782483656081E-2</v>
      </c>
      <c r="S339" s="4">
        <f t="shared" si="35"/>
        <v>-293.9982622382326</v>
      </c>
    </row>
    <row r="340" spans="9:19" x14ac:dyDescent="0.2">
      <c r="I340" s="4">
        <v>38</v>
      </c>
      <c r="J340" s="4">
        <v>6</v>
      </c>
      <c r="K340" s="4">
        <f>$B$5+'Q1 and Q2 Estimates and Probs'!$C$5*'raw data'!D340+'Q1 and Q2 Estimates and Probs'!$D$5*'raw data'!E340+'Q1 and Q2 Estimates and Probs'!$E$5*'raw data'!F340+'Q1 and Q2 Estimates and Probs'!$F$5*'raw data'!G340+'Q1 and Q2 Estimates and Probs'!$G$5*'raw data'!H340</f>
        <v>9.5603156594481264E-2</v>
      </c>
      <c r="L340" s="4">
        <v>0</v>
      </c>
      <c r="M340" s="4">
        <f t="shared" si="30"/>
        <v>1.1003223216832525</v>
      </c>
      <c r="N340" s="4">
        <f t="shared" si="31"/>
        <v>1</v>
      </c>
      <c r="O340" s="4">
        <f t="shared" si="32"/>
        <v>0.52388260141016152</v>
      </c>
      <c r="P340" s="4">
        <f t="shared" si="33"/>
        <v>0.47611739858983837</v>
      </c>
      <c r="Q340" s="4">
        <f>'Q1 and Q2 Estimates and Probs'!O340^'raw data'!C340*'Q1 and Q2 Estimates and Probs'!P340^(1-'raw data'!C340)</f>
        <v>0.52388260141016152</v>
      </c>
      <c r="R340" s="4">
        <f t="shared" si="34"/>
        <v>-0.64648766287288062</v>
      </c>
      <c r="S340" s="4">
        <f t="shared" si="35"/>
        <v>-293.91105441339602</v>
      </c>
    </row>
    <row r="341" spans="9:19" x14ac:dyDescent="0.2">
      <c r="I341" s="4">
        <v>38</v>
      </c>
      <c r="J341" s="4">
        <v>7</v>
      </c>
      <c r="K341" s="4">
        <f>$B$5+'Q1 and Q2 Estimates and Probs'!$C$5*'raw data'!D341+'Q1 and Q2 Estimates and Probs'!$D$5*'raw data'!E341+'Q1 and Q2 Estimates and Probs'!$E$5*'raw data'!F341+'Q1 and Q2 Estimates and Probs'!$F$5*'raw data'!G341+'Q1 and Q2 Estimates and Probs'!$G$5*'raw data'!H341</f>
        <v>-0.87670160802734676</v>
      </c>
      <c r="L341" s="4">
        <v>0</v>
      </c>
      <c r="M341" s="4">
        <f t="shared" si="30"/>
        <v>0.41615328708307375</v>
      </c>
      <c r="N341" s="4">
        <f t="shared" si="31"/>
        <v>1</v>
      </c>
      <c r="O341" s="4">
        <f t="shared" si="32"/>
        <v>0.29386175273458343</v>
      </c>
      <c r="P341" s="4">
        <f t="shared" si="33"/>
        <v>0.70613824726541663</v>
      </c>
      <c r="Q341" s="4">
        <f>'Q1 and Q2 Estimates and Probs'!O341^'raw data'!C341*'Q1 and Q2 Estimates and Probs'!P341^(1-'raw data'!C341)</f>
        <v>0.70613824726541663</v>
      </c>
      <c r="R341" s="4">
        <f t="shared" si="34"/>
        <v>-0.34794424300227228</v>
      </c>
      <c r="S341" s="4">
        <f t="shared" si="35"/>
        <v>-293.26456675052304</v>
      </c>
    </row>
    <row r="342" spans="9:19" x14ac:dyDescent="0.2">
      <c r="I342" s="4">
        <v>38</v>
      </c>
      <c r="J342" s="4">
        <v>8</v>
      </c>
      <c r="K342" s="4">
        <f>$B$5+'Q1 and Q2 Estimates and Probs'!$C$5*'raw data'!D342+'Q1 and Q2 Estimates and Probs'!$D$5*'raw data'!E342+'Q1 and Q2 Estimates and Probs'!$E$5*'raw data'!F342+'Q1 and Q2 Estimates and Probs'!$F$5*'raw data'!G342+'Q1 and Q2 Estimates and Probs'!$G$5*'raw data'!H342</f>
        <v>-2.4236192458313122</v>
      </c>
      <c r="L342" s="4">
        <v>0</v>
      </c>
      <c r="M342" s="4">
        <f t="shared" si="30"/>
        <v>8.8600369953597741E-2</v>
      </c>
      <c r="N342" s="4">
        <f t="shared" si="31"/>
        <v>1</v>
      </c>
      <c r="O342" s="4">
        <f t="shared" si="32"/>
        <v>8.1389252106697688E-2</v>
      </c>
      <c r="P342" s="4">
        <f t="shared" si="33"/>
        <v>0.91861074789330233</v>
      </c>
      <c r="Q342" s="4">
        <f>'Q1 and Q2 Estimates and Probs'!O342^'raw data'!C342*'Q1 and Q2 Estimates and Probs'!P342^(1-'raw data'!C342)</f>
        <v>0.91861074789330233</v>
      </c>
      <c r="R342" s="4">
        <f t="shared" si="34"/>
        <v>-8.4892806861371434E-2</v>
      </c>
      <c r="S342" s="4">
        <f t="shared" si="35"/>
        <v>-292.9166225075208</v>
      </c>
    </row>
    <row r="343" spans="9:19" x14ac:dyDescent="0.2">
      <c r="I343" s="4">
        <v>38</v>
      </c>
      <c r="J343" s="4">
        <v>9</v>
      </c>
      <c r="K343" s="4">
        <f>$B$5+'Q1 and Q2 Estimates and Probs'!$C$5*'raw data'!D343+'Q1 and Q2 Estimates and Probs'!$D$5*'raw data'!E343+'Q1 and Q2 Estimates and Probs'!$E$5*'raw data'!F343+'Q1 and Q2 Estimates and Probs'!$F$5*'raw data'!G343+'Q1 and Q2 Estimates and Probs'!$G$5*'raw data'!H343</f>
        <v>-1.6242409937747511</v>
      </c>
      <c r="L343" s="4">
        <v>0</v>
      </c>
      <c r="M343" s="4">
        <f t="shared" si="30"/>
        <v>0.19706118912531889</v>
      </c>
      <c r="N343" s="4">
        <f t="shared" si="31"/>
        <v>1</v>
      </c>
      <c r="O343" s="4">
        <f t="shared" si="32"/>
        <v>0.16462081547335905</v>
      </c>
      <c r="P343" s="4">
        <f t="shared" si="33"/>
        <v>0.83537918452664095</v>
      </c>
      <c r="Q343" s="4">
        <f>'Q1 and Q2 Estimates and Probs'!O343^'raw data'!C343*'Q1 and Q2 Estimates and Probs'!P343^(1-'raw data'!C343)</f>
        <v>0.83537918452664095</v>
      </c>
      <c r="R343" s="4">
        <f t="shared" si="34"/>
        <v>-0.17986954400392036</v>
      </c>
      <c r="S343" s="4">
        <f t="shared" si="35"/>
        <v>-292.83172970065942</v>
      </c>
    </row>
    <row r="344" spans="9:19" x14ac:dyDescent="0.2">
      <c r="I344" s="4">
        <v>39</v>
      </c>
      <c r="J344" s="4">
        <v>1</v>
      </c>
      <c r="K344" s="4">
        <f>$B$5+'Q1 and Q2 Estimates and Probs'!$C$5*'raw data'!D344+'Q1 and Q2 Estimates and Probs'!$D$5*'raw data'!E344+'Q1 and Q2 Estimates and Probs'!$E$5*'raw data'!F344+'Q1 and Q2 Estimates and Probs'!$F$5*'raw data'!G344+'Q1 and Q2 Estimates and Probs'!$G$5*'raw data'!H344</f>
        <v>-1.7581544431719629</v>
      </c>
      <c r="L344" s="4">
        <v>0</v>
      </c>
      <c r="M344" s="4">
        <f t="shared" si="30"/>
        <v>0.17236267557582538</v>
      </c>
      <c r="N344" s="4">
        <f t="shared" si="31"/>
        <v>1</v>
      </c>
      <c r="O344" s="4">
        <f t="shared" si="32"/>
        <v>0.14702163346437705</v>
      </c>
      <c r="P344" s="4">
        <f t="shared" si="33"/>
        <v>0.85297836653562298</v>
      </c>
      <c r="Q344" s="4">
        <f>'Q1 and Q2 Estimates and Probs'!O344^'raw data'!C344*'Q1 and Q2 Estimates and Probs'!P344^(1-'raw data'!C344)</f>
        <v>0.85297836653562298</v>
      </c>
      <c r="R344" s="4">
        <f t="shared" si="34"/>
        <v>-0.15902109343502011</v>
      </c>
      <c r="S344" s="4">
        <f t="shared" si="35"/>
        <v>-292.65186015665552</v>
      </c>
    </row>
    <row r="345" spans="9:19" x14ac:dyDescent="0.2">
      <c r="I345" s="4">
        <v>39</v>
      </c>
      <c r="J345" s="4">
        <v>2</v>
      </c>
      <c r="K345" s="4">
        <f>$B$5+'Q1 and Q2 Estimates and Probs'!$C$5*'raw data'!D345+'Q1 and Q2 Estimates and Probs'!$D$5*'raw data'!E345+'Q1 and Q2 Estimates and Probs'!$E$5*'raw data'!F345+'Q1 and Q2 Estimates and Probs'!$F$5*'raw data'!G345+'Q1 and Q2 Estimates and Probs'!$G$5*'raw data'!H345</f>
        <v>-2.2897057964341005</v>
      </c>
      <c r="L345" s="4">
        <v>0</v>
      </c>
      <c r="M345" s="4">
        <f t="shared" si="30"/>
        <v>0.10129625919109334</v>
      </c>
      <c r="N345" s="4">
        <f t="shared" si="31"/>
        <v>1</v>
      </c>
      <c r="O345" s="4">
        <f t="shared" si="32"/>
        <v>9.1979118557522263E-2</v>
      </c>
      <c r="P345" s="4">
        <f t="shared" si="33"/>
        <v>0.90802088144247772</v>
      </c>
      <c r="Q345" s="4">
        <f>'Q1 and Q2 Estimates and Probs'!O345^'raw data'!C345*'Q1 and Q2 Estimates and Probs'!P345^(1-'raw data'!C345)</f>
        <v>0.90802088144247772</v>
      </c>
      <c r="R345" s="4">
        <f t="shared" si="34"/>
        <v>-9.6487903461929411E-2</v>
      </c>
      <c r="S345" s="4">
        <f t="shared" si="35"/>
        <v>-292.49283906322052</v>
      </c>
    </row>
    <row r="346" spans="9:19" x14ac:dyDescent="0.2">
      <c r="I346" s="4">
        <v>39</v>
      </c>
      <c r="J346" s="4">
        <v>3</v>
      </c>
      <c r="K346" s="4">
        <f>$B$5+'Q1 and Q2 Estimates and Probs'!$C$5*'raw data'!D346+'Q1 and Q2 Estimates and Probs'!$D$5*'raw data'!E346+'Q1 and Q2 Estimates and Probs'!$E$5*'raw data'!F346+'Q1 and Q2 Estimates and Probs'!$F$5*'raw data'!G346+'Q1 and Q2 Estimates and Probs'!$G$5*'raw data'!H346</f>
        <v>-0.62385742518310372</v>
      </c>
      <c r="L346" s="4">
        <v>0</v>
      </c>
      <c r="M346" s="4">
        <f t="shared" si="30"/>
        <v>0.53587335426657523</v>
      </c>
      <c r="N346" s="4">
        <f t="shared" si="31"/>
        <v>1</v>
      </c>
      <c r="O346" s="4">
        <f t="shared" si="32"/>
        <v>0.34890464944778637</v>
      </c>
      <c r="P346" s="4">
        <f t="shared" si="33"/>
        <v>0.65109535055221368</v>
      </c>
      <c r="Q346" s="4">
        <f>'Q1 and Q2 Estimates and Probs'!O346^'raw data'!C346*'Q1 and Q2 Estimates and Probs'!P346^(1-'raw data'!C346)</f>
        <v>0.65109535055221368</v>
      </c>
      <c r="R346" s="4">
        <f t="shared" si="34"/>
        <v>-0.42909917967679118</v>
      </c>
      <c r="S346" s="4">
        <f t="shared" si="35"/>
        <v>-292.39635115975858</v>
      </c>
    </row>
    <row r="347" spans="9:19" x14ac:dyDescent="0.2">
      <c r="I347" s="4">
        <v>39</v>
      </c>
      <c r="J347" s="4">
        <v>4</v>
      </c>
      <c r="K347" s="4">
        <f>$B$5+'Q1 and Q2 Estimates and Probs'!$C$5*'raw data'!D347+'Q1 and Q2 Estimates and Probs'!$D$5*'raw data'!E347+'Q1 and Q2 Estimates and Probs'!$E$5*'raw data'!F347+'Q1 and Q2 Estimates and Probs'!$F$5*'raw data'!G347+'Q1 and Q2 Estimates and Probs'!$G$5*'raw data'!H347</f>
        <v>0.12368196056430114</v>
      </c>
      <c r="L347" s="4">
        <v>0</v>
      </c>
      <c r="M347" s="4">
        <f t="shared" si="30"/>
        <v>1.1316559025554749</v>
      </c>
      <c r="N347" s="4">
        <f t="shared" si="31"/>
        <v>1</v>
      </c>
      <c r="O347" s="4">
        <f t="shared" si="32"/>
        <v>0.53088113386350089</v>
      </c>
      <c r="P347" s="4">
        <f t="shared" si="33"/>
        <v>0.46911886613649906</v>
      </c>
      <c r="Q347" s="4">
        <f>'Q1 and Q2 Estimates and Probs'!O347^'raw data'!C347*'Q1 and Q2 Estimates and Probs'!P347^(1-'raw data'!C347)</f>
        <v>0.53088113386350089</v>
      </c>
      <c r="R347" s="4">
        <f t="shared" si="34"/>
        <v>-0.6332171361635075</v>
      </c>
      <c r="S347" s="4">
        <f t="shared" si="35"/>
        <v>-291.96725198008181</v>
      </c>
    </row>
    <row r="348" spans="9:19" x14ac:dyDescent="0.2">
      <c r="I348" s="4">
        <v>39</v>
      </c>
      <c r="J348" s="4">
        <v>5</v>
      </c>
      <c r="K348" s="4">
        <f>$B$5+'Q1 and Q2 Estimates and Probs'!$C$5*'raw data'!D348+'Q1 and Q2 Estimates and Probs'!$D$5*'raw data'!E348+'Q1 and Q2 Estimates and Probs'!$E$5*'raw data'!F348+'Q1 and Q2 Estimates and Probs'!$F$5*'raw data'!G348+'Q1 and Q2 Estimates and Probs'!$G$5*'raw data'!H348</f>
        <v>-2.3955404418614927</v>
      </c>
      <c r="L348" s="4">
        <v>0</v>
      </c>
      <c r="M348" s="4">
        <f t="shared" si="30"/>
        <v>9.1123418702625122E-2</v>
      </c>
      <c r="N348" s="4">
        <f t="shared" si="31"/>
        <v>1</v>
      </c>
      <c r="O348" s="4">
        <f t="shared" si="32"/>
        <v>8.3513392839623321E-2</v>
      </c>
      <c r="P348" s="4">
        <f t="shared" si="33"/>
        <v>0.91648660716037678</v>
      </c>
      <c r="Q348" s="4">
        <f>'Q1 and Q2 Estimates and Probs'!O348^'raw data'!C348*'Q1 and Q2 Estimates and Probs'!P348^(1-'raw data'!C348)</f>
        <v>0.91648660716037678</v>
      </c>
      <c r="R348" s="4">
        <f t="shared" si="34"/>
        <v>-8.720782483656081E-2</v>
      </c>
      <c r="S348" s="4">
        <f t="shared" si="35"/>
        <v>-291.33403484391835</v>
      </c>
    </row>
    <row r="349" spans="9:19" x14ac:dyDescent="0.2">
      <c r="I349" s="4">
        <v>39</v>
      </c>
      <c r="J349" s="4">
        <v>6</v>
      </c>
      <c r="K349" s="4">
        <f>$B$5+'Q1 and Q2 Estimates and Probs'!$C$5*'raw data'!D349+'Q1 and Q2 Estimates and Probs'!$D$5*'raw data'!E349+'Q1 and Q2 Estimates and Probs'!$E$5*'raw data'!F349+'Q1 and Q2 Estimates and Probs'!$F$5*'raw data'!G349+'Q1 and Q2 Estimates and Probs'!$G$5*'raw data'!H349</f>
        <v>9.5603156594481264E-2</v>
      </c>
      <c r="L349" s="4">
        <v>0</v>
      </c>
      <c r="M349" s="4">
        <f t="shared" si="30"/>
        <v>1.1003223216832525</v>
      </c>
      <c r="N349" s="4">
        <f t="shared" si="31"/>
        <v>1</v>
      </c>
      <c r="O349" s="4">
        <f t="shared" si="32"/>
        <v>0.52388260141016152</v>
      </c>
      <c r="P349" s="4">
        <f t="shared" si="33"/>
        <v>0.47611739858983837</v>
      </c>
      <c r="Q349" s="4">
        <f>'Q1 and Q2 Estimates and Probs'!O349^'raw data'!C349*'Q1 and Q2 Estimates and Probs'!P349^(1-'raw data'!C349)</f>
        <v>0.52388260141016152</v>
      </c>
      <c r="R349" s="4">
        <f t="shared" si="34"/>
        <v>-0.64648766287288062</v>
      </c>
      <c r="S349" s="4">
        <f t="shared" si="35"/>
        <v>-291.24682701908182</v>
      </c>
    </row>
    <row r="350" spans="9:19" x14ac:dyDescent="0.2">
      <c r="I350" s="4">
        <v>39</v>
      </c>
      <c r="J350" s="4">
        <v>7</v>
      </c>
      <c r="K350" s="4">
        <f>$B$5+'Q1 and Q2 Estimates and Probs'!$C$5*'raw data'!D350+'Q1 and Q2 Estimates and Probs'!$D$5*'raw data'!E350+'Q1 and Q2 Estimates and Probs'!$E$5*'raw data'!F350+'Q1 and Q2 Estimates and Probs'!$F$5*'raw data'!G350+'Q1 and Q2 Estimates and Probs'!$G$5*'raw data'!H350</f>
        <v>-0.87670160802734676</v>
      </c>
      <c r="L350" s="4">
        <v>0</v>
      </c>
      <c r="M350" s="4">
        <f t="shared" si="30"/>
        <v>0.41615328708307375</v>
      </c>
      <c r="N350" s="4">
        <f t="shared" si="31"/>
        <v>1</v>
      </c>
      <c r="O350" s="4">
        <f t="shared" si="32"/>
        <v>0.29386175273458343</v>
      </c>
      <c r="P350" s="4">
        <f t="shared" si="33"/>
        <v>0.70613824726541663</v>
      </c>
      <c r="Q350" s="4">
        <f>'Q1 and Q2 Estimates and Probs'!O350^'raw data'!C350*'Q1 and Q2 Estimates and Probs'!P350^(1-'raw data'!C350)</f>
        <v>0.70613824726541663</v>
      </c>
      <c r="R350" s="4">
        <f t="shared" si="34"/>
        <v>-0.34794424300227228</v>
      </c>
      <c r="S350" s="4">
        <f t="shared" si="35"/>
        <v>-290.60033935620891</v>
      </c>
    </row>
    <row r="351" spans="9:19" x14ac:dyDescent="0.2">
      <c r="I351" s="4">
        <v>39</v>
      </c>
      <c r="J351" s="4">
        <v>8</v>
      </c>
      <c r="K351" s="4">
        <f>$B$5+'Q1 and Q2 Estimates and Probs'!$C$5*'raw data'!D351+'Q1 and Q2 Estimates and Probs'!$D$5*'raw data'!E351+'Q1 and Q2 Estimates and Probs'!$E$5*'raw data'!F351+'Q1 and Q2 Estimates and Probs'!$F$5*'raw data'!G351+'Q1 and Q2 Estimates and Probs'!$G$5*'raw data'!H351</f>
        <v>-2.4236192458313122</v>
      </c>
      <c r="L351" s="4">
        <v>0</v>
      </c>
      <c r="M351" s="4">
        <f t="shared" si="30"/>
        <v>8.8600369953597741E-2</v>
      </c>
      <c r="N351" s="4">
        <f t="shared" si="31"/>
        <v>1</v>
      </c>
      <c r="O351" s="4">
        <f t="shared" si="32"/>
        <v>8.1389252106697688E-2</v>
      </c>
      <c r="P351" s="4">
        <f t="shared" si="33"/>
        <v>0.91861074789330233</v>
      </c>
      <c r="Q351" s="4">
        <f>'Q1 and Q2 Estimates and Probs'!O351^'raw data'!C351*'Q1 and Q2 Estimates and Probs'!P351^(1-'raw data'!C351)</f>
        <v>0.91861074789330233</v>
      </c>
      <c r="R351" s="4">
        <f t="shared" si="34"/>
        <v>-8.4892806861371434E-2</v>
      </c>
      <c r="S351" s="4">
        <f t="shared" si="35"/>
        <v>-290.2523951132066</v>
      </c>
    </row>
    <row r="352" spans="9:19" x14ac:dyDescent="0.2">
      <c r="I352" s="4">
        <v>39</v>
      </c>
      <c r="J352" s="4">
        <v>9</v>
      </c>
      <c r="K352" s="4">
        <f>$B$5+'Q1 and Q2 Estimates and Probs'!$C$5*'raw data'!D352+'Q1 and Q2 Estimates and Probs'!$D$5*'raw data'!E352+'Q1 and Q2 Estimates and Probs'!$E$5*'raw data'!F352+'Q1 and Q2 Estimates and Probs'!$F$5*'raw data'!G352+'Q1 and Q2 Estimates and Probs'!$G$5*'raw data'!H352</f>
        <v>-1.6242409937747511</v>
      </c>
      <c r="L352" s="4">
        <v>0</v>
      </c>
      <c r="M352" s="4">
        <f t="shared" si="30"/>
        <v>0.19706118912531889</v>
      </c>
      <c r="N352" s="4">
        <f t="shared" si="31"/>
        <v>1</v>
      </c>
      <c r="O352" s="4">
        <f t="shared" si="32"/>
        <v>0.16462081547335905</v>
      </c>
      <c r="P352" s="4">
        <f t="shared" si="33"/>
        <v>0.83537918452664095</v>
      </c>
      <c r="Q352" s="4">
        <f>'Q1 and Q2 Estimates and Probs'!O352^'raw data'!C352*'Q1 and Q2 Estimates and Probs'!P352^(1-'raw data'!C352)</f>
        <v>0.83537918452664095</v>
      </c>
      <c r="R352" s="4">
        <f t="shared" si="34"/>
        <v>-0.17986954400392036</v>
      </c>
      <c r="S352" s="4">
        <f t="shared" si="35"/>
        <v>-290.16750230634523</v>
      </c>
    </row>
    <row r="353" spans="9:19" x14ac:dyDescent="0.2">
      <c r="I353" s="4">
        <v>40</v>
      </c>
      <c r="J353" s="4">
        <v>1</v>
      </c>
      <c r="K353" s="4">
        <f>$B$5+'Q1 and Q2 Estimates and Probs'!$C$5*'raw data'!D353+'Q1 and Q2 Estimates and Probs'!$D$5*'raw data'!E353+'Q1 and Q2 Estimates and Probs'!$E$5*'raw data'!F353+'Q1 and Q2 Estimates and Probs'!$F$5*'raw data'!G353+'Q1 and Q2 Estimates and Probs'!$G$5*'raw data'!H353</f>
        <v>-1.7581544431719629</v>
      </c>
      <c r="L353" s="4">
        <v>0</v>
      </c>
      <c r="M353" s="4">
        <f t="shared" si="30"/>
        <v>0.17236267557582538</v>
      </c>
      <c r="N353" s="4">
        <f t="shared" si="31"/>
        <v>1</v>
      </c>
      <c r="O353" s="4">
        <f t="shared" si="32"/>
        <v>0.14702163346437705</v>
      </c>
      <c r="P353" s="4">
        <f t="shared" si="33"/>
        <v>0.85297836653562298</v>
      </c>
      <c r="Q353" s="4">
        <f>'Q1 and Q2 Estimates and Probs'!O353^'raw data'!C353*'Q1 and Q2 Estimates and Probs'!P353^(1-'raw data'!C353)</f>
        <v>0.85297836653562298</v>
      </c>
      <c r="R353" s="4">
        <f t="shared" si="34"/>
        <v>-0.15902109343502011</v>
      </c>
      <c r="S353" s="4">
        <f t="shared" si="35"/>
        <v>-289.98763276234132</v>
      </c>
    </row>
    <row r="354" spans="9:19" x14ac:dyDescent="0.2">
      <c r="I354" s="4">
        <v>40</v>
      </c>
      <c r="J354" s="4">
        <v>2</v>
      </c>
      <c r="K354" s="4">
        <f>$B$5+'Q1 and Q2 Estimates and Probs'!$C$5*'raw data'!D354+'Q1 and Q2 Estimates and Probs'!$D$5*'raw data'!E354+'Q1 and Q2 Estimates and Probs'!$E$5*'raw data'!F354+'Q1 and Q2 Estimates and Probs'!$F$5*'raw data'!G354+'Q1 and Q2 Estimates and Probs'!$G$5*'raw data'!H354</f>
        <v>-2.2897057964341005</v>
      </c>
      <c r="L354" s="4">
        <v>0</v>
      </c>
      <c r="M354" s="4">
        <f t="shared" si="30"/>
        <v>0.10129625919109334</v>
      </c>
      <c r="N354" s="4">
        <f t="shared" si="31"/>
        <v>1</v>
      </c>
      <c r="O354" s="4">
        <f t="shared" si="32"/>
        <v>9.1979118557522263E-2</v>
      </c>
      <c r="P354" s="4">
        <f t="shared" si="33"/>
        <v>0.90802088144247772</v>
      </c>
      <c r="Q354" s="4">
        <f>'Q1 and Q2 Estimates and Probs'!O354^'raw data'!C354*'Q1 and Q2 Estimates and Probs'!P354^(1-'raw data'!C354)</f>
        <v>0.90802088144247772</v>
      </c>
      <c r="R354" s="4">
        <f t="shared" si="34"/>
        <v>-9.6487903461929411E-2</v>
      </c>
      <c r="S354" s="4">
        <f t="shared" si="35"/>
        <v>-289.82861166890632</v>
      </c>
    </row>
    <row r="355" spans="9:19" x14ac:dyDescent="0.2">
      <c r="I355" s="4">
        <v>40</v>
      </c>
      <c r="J355" s="4">
        <v>3</v>
      </c>
      <c r="K355" s="4">
        <f>$B$5+'Q1 and Q2 Estimates and Probs'!$C$5*'raw data'!D355+'Q1 and Q2 Estimates and Probs'!$D$5*'raw data'!E355+'Q1 and Q2 Estimates and Probs'!$E$5*'raw data'!F355+'Q1 and Q2 Estimates and Probs'!$F$5*'raw data'!G355+'Q1 and Q2 Estimates and Probs'!$G$5*'raw data'!H355</f>
        <v>-0.62385742518310372</v>
      </c>
      <c r="L355" s="4">
        <v>0</v>
      </c>
      <c r="M355" s="4">
        <f t="shared" si="30"/>
        <v>0.53587335426657523</v>
      </c>
      <c r="N355" s="4">
        <f t="shared" si="31"/>
        <v>1</v>
      </c>
      <c r="O355" s="4">
        <f t="shared" si="32"/>
        <v>0.34890464944778637</v>
      </c>
      <c r="P355" s="4">
        <f t="shared" si="33"/>
        <v>0.65109535055221368</v>
      </c>
      <c r="Q355" s="4">
        <f>'Q1 and Q2 Estimates and Probs'!O355^'raw data'!C355*'Q1 and Q2 Estimates and Probs'!P355^(1-'raw data'!C355)</f>
        <v>0.65109535055221368</v>
      </c>
      <c r="R355" s="4">
        <f t="shared" si="34"/>
        <v>-0.42909917967679118</v>
      </c>
      <c r="S355" s="4">
        <f t="shared" si="35"/>
        <v>-289.73212376544438</v>
      </c>
    </row>
    <row r="356" spans="9:19" x14ac:dyDescent="0.2">
      <c r="I356" s="4">
        <v>40</v>
      </c>
      <c r="J356" s="4">
        <v>4</v>
      </c>
      <c r="K356" s="4">
        <f>$B$5+'Q1 and Q2 Estimates and Probs'!$C$5*'raw data'!D356+'Q1 and Q2 Estimates and Probs'!$D$5*'raw data'!E356+'Q1 and Q2 Estimates and Probs'!$E$5*'raw data'!F356+'Q1 and Q2 Estimates and Probs'!$F$5*'raw data'!G356+'Q1 and Q2 Estimates and Probs'!$G$5*'raw data'!H356</f>
        <v>0.12368196056430114</v>
      </c>
      <c r="L356" s="4">
        <v>0</v>
      </c>
      <c r="M356" s="4">
        <f t="shared" si="30"/>
        <v>1.1316559025554749</v>
      </c>
      <c r="N356" s="4">
        <f t="shared" si="31"/>
        <v>1</v>
      </c>
      <c r="O356" s="4">
        <f t="shared" si="32"/>
        <v>0.53088113386350089</v>
      </c>
      <c r="P356" s="4">
        <f t="shared" si="33"/>
        <v>0.46911886613649906</v>
      </c>
      <c r="Q356" s="4">
        <f>'Q1 and Q2 Estimates and Probs'!O356^'raw data'!C356*'Q1 and Q2 Estimates and Probs'!P356^(1-'raw data'!C356)</f>
        <v>0.46911886613649906</v>
      </c>
      <c r="R356" s="4">
        <f t="shared" si="34"/>
        <v>-0.75689909672780864</v>
      </c>
      <c r="S356" s="4">
        <f t="shared" si="35"/>
        <v>-289.30302458576762</v>
      </c>
    </row>
    <row r="357" spans="9:19" x14ac:dyDescent="0.2">
      <c r="I357" s="4">
        <v>40</v>
      </c>
      <c r="J357" s="4">
        <v>5</v>
      </c>
      <c r="K357" s="4">
        <f>$B$5+'Q1 and Q2 Estimates and Probs'!$C$5*'raw data'!D357+'Q1 and Q2 Estimates and Probs'!$D$5*'raw data'!E357+'Q1 and Q2 Estimates and Probs'!$E$5*'raw data'!F357+'Q1 and Q2 Estimates and Probs'!$F$5*'raw data'!G357+'Q1 and Q2 Estimates and Probs'!$G$5*'raw data'!H357</f>
        <v>-2.3955404418614927</v>
      </c>
      <c r="L357" s="4">
        <v>0</v>
      </c>
      <c r="M357" s="4">
        <f t="shared" si="30"/>
        <v>9.1123418702625122E-2</v>
      </c>
      <c r="N357" s="4">
        <f t="shared" si="31"/>
        <v>1</v>
      </c>
      <c r="O357" s="4">
        <f t="shared" si="32"/>
        <v>8.3513392839623321E-2</v>
      </c>
      <c r="P357" s="4">
        <f t="shared" si="33"/>
        <v>0.91648660716037678</v>
      </c>
      <c r="Q357" s="4">
        <f>'Q1 and Q2 Estimates and Probs'!O357^'raw data'!C357*'Q1 and Q2 Estimates and Probs'!P357^(1-'raw data'!C357)</f>
        <v>0.91648660716037678</v>
      </c>
      <c r="R357" s="4">
        <f t="shared" si="34"/>
        <v>-8.720782483656081E-2</v>
      </c>
      <c r="S357" s="4">
        <f t="shared" si="35"/>
        <v>-288.54612548903975</v>
      </c>
    </row>
    <row r="358" spans="9:19" x14ac:dyDescent="0.2">
      <c r="I358" s="4">
        <v>40</v>
      </c>
      <c r="J358" s="4">
        <v>6</v>
      </c>
      <c r="K358" s="4">
        <f>$B$5+'Q1 and Q2 Estimates and Probs'!$C$5*'raw data'!D358+'Q1 and Q2 Estimates and Probs'!$D$5*'raw data'!E358+'Q1 and Q2 Estimates and Probs'!$E$5*'raw data'!F358+'Q1 and Q2 Estimates and Probs'!$F$5*'raw data'!G358+'Q1 and Q2 Estimates and Probs'!$G$5*'raw data'!H358</f>
        <v>9.5603156594481264E-2</v>
      </c>
      <c r="L358" s="4">
        <v>0</v>
      </c>
      <c r="M358" s="4">
        <f t="shared" si="30"/>
        <v>1.1003223216832525</v>
      </c>
      <c r="N358" s="4">
        <f t="shared" si="31"/>
        <v>1</v>
      </c>
      <c r="O358" s="4">
        <f t="shared" si="32"/>
        <v>0.52388260141016152</v>
      </c>
      <c r="P358" s="4">
        <f t="shared" si="33"/>
        <v>0.47611739858983837</v>
      </c>
      <c r="Q358" s="4">
        <f>'Q1 and Q2 Estimates and Probs'!O358^'raw data'!C358*'Q1 and Q2 Estimates and Probs'!P358^(1-'raw data'!C358)</f>
        <v>0.47611739858983837</v>
      </c>
      <c r="R358" s="4">
        <f t="shared" si="34"/>
        <v>-0.74209081946736188</v>
      </c>
      <c r="S358" s="4">
        <f t="shared" si="35"/>
        <v>-288.45891766420323</v>
      </c>
    </row>
    <row r="359" spans="9:19" x14ac:dyDescent="0.2">
      <c r="I359" s="4">
        <v>40</v>
      </c>
      <c r="J359" s="4">
        <v>7</v>
      </c>
      <c r="K359" s="4">
        <f>$B$5+'Q1 and Q2 Estimates and Probs'!$C$5*'raw data'!D359+'Q1 and Q2 Estimates and Probs'!$D$5*'raw data'!E359+'Q1 and Q2 Estimates and Probs'!$E$5*'raw data'!F359+'Q1 and Q2 Estimates and Probs'!$F$5*'raw data'!G359+'Q1 and Q2 Estimates and Probs'!$G$5*'raw data'!H359</f>
        <v>-0.87670160802734676</v>
      </c>
      <c r="L359" s="4">
        <v>0</v>
      </c>
      <c r="M359" s="4">
        <f t="shared" si="30"/>
        <v>0.41615328708307375</v>
      </c>
      <c r="N359" s="4">
        <f t="shared" si="31"/>
        <v>1</v>
      </c>
      <c r="O359" s="4">
        <f t="shared" si="32"/>
        <v>0.29386175273458343</v>
      </c>
      <c r="P359" s="4">
        <f t="shared" si="33"/>
        <v>0.70613824726541663</v>
      </c>
      <c r="Q359" s="4">
        <f>'Q1 and Q2 Estimates and Probs'!O359^'raw data'!C359*'Q1 and Q2 Estimates and Probs'!P359^(1-'raw data'!C359)</f>
        <v>0.70613824726541663</v>
      </c>
      <c r="R359" s="4">
        <f t="shared" si="34"/>
        <v>-0.34794424300227228</v>
      </c>
      <c r="S359" s="4">
        <f t="shared" si="35"/>
        <v>-287.71682684473592</v>
      </c>
    </row>
    <row r="360" spans="9:19" x14ac:dyDescent="0.2">
      <c r="I360" s="4">
        <v>40</v>
      </c>
      <c r="J360" s="4">
        <v>8</v>
      </c>
      <c r="K360" s="4">
        <f>$B$5+'Q1 and Q2 Estimates and Probs'!$C$5*'raw data'!D360+'Q1 and Q2 Estimates and Probs'!$D$5*'raw data'!E360+'Q1 and Q2 Estimates and Probs'!$E$5*'raw data'!F360+'Q1 and Q2 Estimates and Probs'!$F$5*'raw data'!G360+'Q1 and Q2 Estimates and Probs'!$G$5*'raw data'!H360</f>
        <v>-2.4236192458313122</v>
      </c>
      <c r="L360" s="4">
        <v>0</v>
      </c>
      <c r="M360" s="4">
        <f t="shared" si="30"/>
        <v>8.8600369953597741E-2</v>
      </c>
      <c r="N360" s="4">
        <f t="shared" si="31"/>
        <v>1</v>
      </c>
      <c r="O360" s="4">
        <f t="shared" si="32"/>
        <v>8.1389252106697688E-2</v>
      </c>
      <c r="P360" s="4">
        <f t="shared" si="33"/>
        <v>0.91861074789330233</v>
      </c>
      <c r="Q360" s="4">
        <f>'Q1 and Q2 Estimates and Probs'!O360^'raw data'!C360*'Q1 and Q2 Estimates and Probs'!P360^(1-'raw data'!C360)</f>
        <v>0.91861074789330233</v>
      </c>
      <c r="R360" s="4">
        <f t="shared" si="34"/>
        <v>-8.4892806861371434E-2</v>
      </c>
      <c r="S360" s="4">
        <f t="shared" si="35"/>
        <v>-287.36888260173362</v>
      </c>
    </row>
    <row r="361" spans="9:19" x14ac:dyDescent="0.2">
      <c r="I361" s="4">
        <v>40</v>
      </c>
      <c r="J361" s="4">
        <v>9</v>
      </c>
      <c r="K361" s="4">
        <f>$B$5+'Q1 and Q2 Estimates and Probs'!$C$5*'raw data'!D361+'Q1 and Q2 Estimates and Probs'!$D$5*'raw data'!E361+'Q1 and Q2 Estimates and Probs'!$E$5*'raw data'!F361+'Q1 and Q2 Estimates and Probs'!$F$5*'raw data'!G361+'Q1 and Q2 Estimates and Probs'!$G$5*'raw data'!H361</f>
        <v>-1.6242409937747511</v>
      </c>
      <c r="L361" s="4">
        <v>0</v>
      </c>
      <c r="M361" s="4">
        <f t="shared" si="30"/>
        <v>0.19706118912531889</v>
      </c>
      <c r="N361" s="4">
        <f t="shared" si="31"/>
        <v>1</v>
      </c>
      <c r="O361" s="4">
        <f t="shared" si="32"/>
        <v>0.16462081547335905</v>
      </c>
      <c r="P361" s="4">
        <f t="shared" si="33"/>
        <v>0.83537918452664095</v>
      </c>
      <c r="Q361" s="4">
        <f>'Q1 and Q2 Estimates and Probs'!O361^'raw data'!C361*'Q1 and Q2 Estimates and Probs'!P361^(1-'raw data'!C361)</f>
        <v>0.83537918452664095</v>
      </c>
      <c r="R361" s="4">
        <f t="shared" si="34"/>
        <v>-0.17986954400392036</v>
      </c>
      <c r="S361" s="4">
        <f t="shared" si="35"/>
        <v>-287.28398979487224</v>
      </c>
    </row>
    <row r="362" spans="9:19" x14ac:dyDescent="0.2">
      <c r="I362" s="4">
        <v>41</v>
      </c>
      <c r="J362" s="4">
        <v>1</v>
      </c>
      <c r="K362" s="4">
        <f>$B$5+'Q1 and Q2 Estimates and Probs'!$C$5*'raw data'!D362+'Q1 and Q2 Estimates and Probs'!$D$5*'raw data'!E362+'Q1 and Q2 Estimates and Probs'!$E$5*'raw data'!F362+'Q1 and Q2 Estimates and Probs'!$F$5*'raw data'!G362+'Q1 and Q2 Estimates and Probs'!$G$5*'raw data'!H362</f>
        <v>-1.7581544431719629</v>
      </c>
      <c r="L362" s="4">
        <v>0</v>
      </c>
      <c r="M362" s="4">
        <f t="shared" si="30"/>
        <v>0.17236267557582538</v>
      </c>
      <c r="N362" s="4">
        <f t="shared" si="31"/>
        <v>1</v>
      </c>
      <c r="O362" s="4">
        <f t="shared" si="32"/>
        <v>0.14702163346437705</v>
      </c>
      <c r="P362" s="4">
        <f t="shared" si="33"/>
        <v>0.85297836653562298</v>
      </c>
      <c r="Q362" s="4">
        <f>'Q1 and Q2 Estimates and Probs'!O362^'raw data'!C362*'Q1 and Q2 Estimates and Probs'!P362^(1-'raw data'!C362)</f>
        <v>0.85297836653562298</v>
      </c>
      <c r="R362" s="4">
        <f t="shared" si="34"/>
        <v>-0.15902109343502011</v>
      </c>
      <c r="S362" s="4">
        <f t="shared" si="35"/>
        <v>-287.10412025086833</v>
      </c>
    </row>
    <row r="363" spans="9:19" x14ac:dyDescent="0.2">
      <c r="I363" s="4">
        <v>41</v>
      </c>
      <c r="J363" s="4">
        <v>2</v>
      </c>
      <c r="K363" s="4">
        <f>$B$5+'Q1 and Q2 Estimates and Probs'!$C$5*'raw data'!D363+'Q1 and Q2 Estimates and Probs'!$D$5*'raw data'!E363+'Q1 and Q2 Estimates and Probs'!$E$5*'raw data'!F363+'Q1 and Q2 Estimates and Probs'!$F$5*'raw data'!G363+'Q1 and Q2 Estimates and Probs'!$G$5*'raw data'!H363</f>
        <v>-2.2897057964341005</v>
      </c>
      <c r="L363" s="4">
        <v>0</v>
      </c>
      <c r="M363" s="4">
        <f t="shared" si="30"/>
        <v>0.10129625919109334</v>
      </c>
      <c r="N363" s="4">
        <f t="shared" si="31"/>
        <v>1</v>
      </c>
      <c r="O363" s="4">
        <f t="shared" si="32"/>
        <v>9.1979118557522263E-2</v>
      </c>
      <c r="P363" s="4">
        <f t="shared" si="33"/>
        <v>0.90802088144247772</v>
      </c>
      <c r="Q363" s="4">
        <f>'Q1 and Q2 Estimates and Probs'!O363^'raw data'!C363*'Q1 and Q2 Estimates and Probs'!P363^(1-'raw data'!C363)</f>
        <v>0.90802088144247772</v>
      </c>
      <c r="R363" s="4">
        <f t="shared" si="34"/>
        <v>-9.6487903461929411E-2</v>
      </c>
      <c r="S363" s="4">
        <f t="shared" si="35"/>
        <v>-286.94509915743333</v>
      </c>
    </row>
    <row r="364" spans="9:19" x14ac:dyDescent="0.2">
      <c r="I364" s="4">
        <v>41</v>
      </c>
      <c r="J364" s="4">
        <v>3</v>
      </c>
      <c r="K364" s="4">
        <f>$B$5+'Q1 and Q2 Estimates and Probs'!$C$5*'raw data'!D364+'Q1 and Q2 Estimates and Probs'!$D$5*'raw data'!E364+'Q1 and Q2 Estimates and Probs'!$E$5*'raw data'!F364+'Q1 and Q2 Estimates and Probs'!$F$5*'raw data'!G364+'Q1 and Q2 Estimates and Probs'!$G$5*'raw data'!H364</f>
        <v>-0.62385742518310372</v>
      </c>
      <c r="L364" s="4">
        <v>0</v>
      </c>
      <c r="M364" s="4">
        <f t="shared" si="30"/>
        <v>0.53587335426657523</v>
      </c>
      <c r="N364" s="4">
        <f t="shared" si="31"/>
        <v>1</v>
      </c>
      <c r="O364" s="4">
        <f t="shared" si="32"/>
        <v>0.34890464944778637</v>
      </c>
      <c r="P364" s="4">
        <f t="shared" si="33"/>
        <v>0.65109535055221368</v>
      </c>
      <c r="Q364" s="4">
        <f>'Q1 and Q2 Estimates and Probs'!O364^'raw data'!C364*'Q1 and Q2 Estimates and Probs'!P364^(1-'raw data'!C364)</f>
        <v>0.65109535055221368</v>
      </c>
      <c r="R364" s="4">
        <f t="shared" si="34"/>
        <v>-0.42909917967679118</v>
      </c>
      <c r="S364" s="4">
        <f t="shared" si="35"/>
        <v>-286.8486112539714</v>
      </c>
    </row>
    <row r="365" spans="9:19" x14ac:dyDescent="0.2">
      <c r="I365" s="4">
        <v>41</v>
      </c>
      <c r="J365" s="4">
        <v>4</v>
      </c>
      <c r="K365" s="4">
        <f>$B$5+'Q1 and Q2 Estimates and Probs'!$C$5*'raw data'!D365+'Q1 and Q2 Estimates and Probs'!$D$5*'raw data'!E365+'Q1 and Q2 Estimates and Probs'!$E$5*'raw data'!F365+'Q1 and Q2 Estimates and Probs'!$F$5*'raw data'!G365+'Q1 and Q2 Estimates and Probs'!$G$5*'raw data'!H365</f>
        <v>0.12368196056430114</v>
      </c>
      <c r="L365" s="4">
        <v>0</v>
      </c>
      <c r="M365" s="4">
        <f t="shared" si="30"/>
        <v>1.1316559025554749</v>
      </c>
      <c r="N365" s="4">
        <f t="shared" si="31"/>
        <v>1</v>
      </c>
      <c r="O365" s="4">
        <f t="shared" si="32"/>
        <v>0.53088113386350089</v>
      </c>
      <c r="P365" s="4">
        <f t="shared" si="33"/>
        <v>0.46911886613649906</v>
      </c>
      <c r="Q365" s="4">
        <f>'Q1 and Q2 Estimates and Probs'!O365^'raw data'!C365*'Q1 and Q2 Estimates and Probs'!P365^(1-'raw data'!C365)</f>
        <v>0.46911886613649906</v>
      </c>
      <c r="R365" s="4">
        <f t="shared" si="34"/>
        <v>-0.75689909672780864</v>
      </c>
      <c r="S365" s="4">
        <f t="shared" si="35"/>
        <v>-286.41951207429457</v>
      </c>
    </row>
    <row r="366" spans="9:19" x14ac:dyDescent="0.2">
      <c r="I366" s="4">
        <v>41</v>
      </c>
      <c r="J366" s="4">
        <v>5</v>
      </c>
      <c r="K366" s="4">
        <f>$B$5+'Q1 and Q2 Estimates and Probs'!$C$5*'raw data'!D366+'Q1 and Q2 Estimates and Probs'!$D$5*'raw data'!E366+'Q1 and Q2 Estimates and Probs'!$E$5*'raw data'!F366+'Q1 and Q2 Estimates and Probs'!$F$5*'raw data'!G366+'Q1 and Q2 Estimates and Probs'!$G$5*'raw data'!H366</f>
        <v>-2.3955404418614927</v>
      </c>
      <c r="L366" s="4">
        <v>0</v>
      </c>
      <c r="M366" s="4">
        <f t="shared" si="30"/>
        <v>9.1123418702625122E-2</v>
      </c>
      <c r="N366" s="4">
        <f t="shared" si="31"/>
        <v>1</v>
      </c>
      <c r="O366" s="4">
        <f t="shared" si="32"/>
        <v>8.3513392839623321E-2</v>
      </c>
      <c r="P366" s="4">
        <f t="shared" si="33"/>
        <v>0.91648660716037678</v>
      </c>
      <c r="Q366" s="4">
        <f>'Q1 and Q2 Estimates and Probs'!O366^'raw data'!C366*'Q1 and Q2 Estimates and Probs'!P366^(1-'raw data'!C366)</f>
        <v>0.91648660716037678</v>
      </c>
      <c r="R366" s="4">
        <f t="shared" si="34"/>
        <v>-8.720782483656081E-2</v>
      </c>
      <c r="S366" s="4">
        <f t="shared" si="35"/>
        <v>-285.66261297756677</v>
      </c>
    </row>
    <row r="367" spans="9:19" x14ac:dyDescent="0.2">
      <c r="I367" s="4">
        <v>41</v>
      </c>
      <c r="J367" s="4">
        <v>6</v>
      </c>
      <c r="K367" s="4">
        <f>$B$5+'Q1 and Q2 Estimates and Probs'!$C$5*'raw data'!D367+'Q1 and Q2 Estimates and Probs'!$D$5*'raw data'!E367+'Q1 and Q2 Estimates and Probs'!$E$5*'raw data'!F367+'Q1 and Q2 Estimates and Probs'!$F$5*'raw data'!G367+'Q1 and Q2 Estimates and Probs'!$G$5*'raw data'!H367</f>
        <v>9.5603156594481264E-2</v>
      </c>
      <c r="L367" s="4">
        <v>0</v>
      </c>
      <c r="M367" s="4">
        <f t="shared" si="30"/>
        <v>1.1003223216832525</v>
      </c>
      <c r="N367" s="4">
        <f t="shared" si="31"/>
        <v>1</v>
      </c>
      <c r="O367" s="4">
        <f t="shared" si="32"/>
        <v>0.52388260141016152</v>
      </c>
      <c r="P367" s="4">
        <f t="shared" si="33"/>
        <v>0.47611739858983837</v>
      </c>
      <c r="Q367" s="4">
        <f>'Q1 and Q2 Estimates and Probs'!O367^'raw data'!C367*'Q1 and Q2 Estimates and Probs'!P367^(1-'raw data'!C367)</f>
        <v>0.47611739858983837</v>
      </c>
      <c r="R367" s="4">
        <f t="shared" si="34"/>
        <v>-0.74209081946736188</v>
      </c>
      <c r="S367" s="4">
        <f t="shared" si="35"/>
        <v>-285.57540515273018</v>
      </c>
    </row>
    <row r="368" spans="9:19" x14ac:dyDescent="0.2">
      <c r="I368" s="4">
        <v>41</v>
      </c>
      <c r="J368" s="4">
        <v>7</v>
      </c>
      <c r="K368" s="4">
        <f>$B$5+'Q1 and Q2 Estimates and Probs'!$C$5*'raw data'!D368+'Q1 and Q2 Estimates and Probs'!$D$5*'raw data'!E368+'Q1 and Q2 Estimates and Probs'!$E$5*'raw data'!F368+'Q1 and Q2 Estimates and Probs'!$F$5*'raw data'!G368+'Q1 and Q2 Estimates and Probs'!$G$5*'raw data'!H368</f>
        <v>-0.87670160802734676</v>
      </c>
      <c r="L368" s="4">
        <v>0</v>
      </c>
      <c r="M368" s="4">
        <f t="shared" si="30"/>
        <v>0.41615328708307375</v>
      </c>
      <c r="N368" s="4">
        <f t="shared" si="31"/>
        <v>1</v>
      </c>
      <c r="O368" s="4">
        <f t="shared" si="32"/>
        <v>0.29386175273458343</v>
      </c>
      <c r="P368" s="4">
        <f t="shared" si="33"/>
        <v>0.70613824726541663</v>
      </c>
      <c r="Q368" s="4">
        <f>'Q1 and Q2 Estimates and Probs'!O368^'raw data'!C368*'Q1 and Q2 Estimates and Probs'!P368^(1-'raw data'!C368)</f>
        <v>0.70613824726541663</v>
      </c>
      <c r="R368" s="4">
        <f t="shared" si="34"/>
        <v>-0.34794424300227228</v>
      </c>
      <c r="S368" s="4">
        <f t="shared" si="35"/>
        <v>-284.83331433326288</v>
      </c>
    </row>
    <row r="369" spans="9:19" x14ac:dyDescent="0.2">
      <c r="I369" s="4">
        <v>41</v>
      </c>
      <c r="J369" s="4">
        <v>8</v>
      </c>
      <c r="K369" s="4">
        <f>$B$5+'Q1 and Q2 Estimates and Probs'!$C$5*'raw data'!D369+'Q1 and Q2 Estimates and Probs'!$D$5*'raw data'!E369+'Q1 and Q2 Estimates and Probs'!$E$5*'raw data'!F369+'Q1 and Q2 Estimates and Probs'!$F$5*'raw data'!G369+'Q1 and Q2 Estimates and Probs'!$G$5*'raw data'!H369</f>
        <v>-2.4236192458313122</v>
      </c>
      <c r="L369" s="4">
        <v>0</v>
      </c>
      <c r="M369" s="4">
        <f t="shared" si="30"/>
        <v>8.8600369953597741E-2</v>
      </c>
      <c r="N369" s="4">
        <f t="shared" si="31"/>
        <v>1</v>
      </c>
      <c r="O369" s="4">
        <f t="shared" si="32"/>
        <v>8.1389252106697688E-2</v>
      </c>
      <c r="P369" s="4">
        <f t="shared" si="33"/>
        <v>0.91861074789330233</v>
      </c>
      <c r="Q369" s="4">
        <f>'Q1 and Q2 Estimates and Probs'!O369^'raw data'!C369*'Q1 and Q2 Estimates and Probs'!P369^(1-'raw data'!C369)</f>
        <v>0.91861074789330233</v>
      </c>
      <c r="R369" s="4">
        <f t="shared" si="34"/>
        <v>-8.4892806861371434E-2</v>
      </c>
      <c r="S369" s="4">
        <f t="shared" si="35"/>
        <v>-284.48537009026063</v>
      </c>
    </row>
    <row r="370" spans="9:19" x14ac:dyDescent="0.2">
      <c r="I370" s="4">
        <v>41</v>
      </c>
      <c r="J370" s="4">
        <v>9</v>
      </c>
      <c r="K370" s="4">
        <f>$B$5+'Q1 and Q2 Estimates and Probs'!$C$5*'raw data'!D370+'Q1 and Q2 Estimates and Probs'!$D$5*'raw data'!E370+'Q1 and Q2 Estimates and Probs'!$E$5*'raw data'!F370+'Q1 and Q2 Estimates and Probs'!$F$5*'raw data'!G370+'Q1 and Q2 Estimates and Probs'!$G$5*'raw data'!H370</f>
        <v>-1.6242409937747511</v>
      </c>
      <c r="L370" s="4">
        <v>0</v>
      </c>
      <c r="M370" s="4">
        <f t="shared" si="30"/>
        <v>0.19706118912531889</v>
      </c>
      <c r="N370" s="4">
        <f t="shared" si="31"/>
        <v>1</v>
      </c>
      <c r="O370" s="4">
        <f t="shared" si="32"/>
        <v>0.16462081547335905</v>
      </c>
      <c r="P370" s="4">
        <f t="shared" si="33"/>
        <v>0.83537918452664095</v>
      </c>
      <c r="Q370" s="4">
        <f>'Q1 and Q2 Estimates and Probs'!O370^'raw data'!C370*'Q1 and Q2 Estimates and Probs'!P370^(1-'raw data'!C370)</f>
        <v>0.83537918452664095</v>
      </c>
      <c r="R370" s="4">
        <f t="shared" si="34"/>
        <v>-0.17986954400392036</v>
      </c>
      <c r="S370" s="4">
        <f t="shared" si="35"/>
        <v>-284.40047728339925</v>
      </c>
    </row>
    <row r="371" spans="9:19" x14ac:dyDescent="0.2">
      <c r="I371" s="4">
        <v>42</v>
      </c>
      <c r="J371" s="4">
        <v>1</v>
      </c>
      <c r="K371" s="4">
        <f>$B$5+'Q1 and Q2 Estimates and Probs'!$C$5*'raw data'!D371+'Q1 and Q2 Estimates and Probs'!$D$5*'raw data'!E371+'Q1 and Q2 Estimates and Probs'!$E$5*'raw data'!F371+'Q1 and Q2 Estimates and Probs'!$F$5*'raw data'!G371+'Q1 and Q2 Estimates and Probs'!$G$5*'raw data'!H371</f>
        <v>-1.7581544431719629</v>
      </c>
      <c r="L371" s="4">
        <v>0</v>
      </c>
      <c r="M371" s="4">
        <f t="shared" si="30"/>
        <v>0.17236267557582538</v>
      </c>
      <c r="N371" s="4">
        <f t="shared" si="31"/>
        <v>1</v>
      </c>
      <c r="O371" s="4">
        <f t="shared" si="32"/>
        <v>0.14702163346437705</v>
      </c>
      <c r="P371" s="4">
        <f t="shared" si="33"/>
        <v>0.85297836653562298</v>
      </c>
      <c r="Q371" s="4">
        <f>'Q1 and Q2 Estimates and Probs'!O371^'raw data'!C371*'Q1 and Q2 Estimates and Probs'!P371^(1-'raw data'!C371)</f>
        <v>0.85297836653562298</v>
      </c>
      <c r="R371" s="4">
        <f t="shared" si="34"/>
        <v>-0.15902109343502011</v>
      </c>
      <c r="S371" s="4">
        <f t="shared" si="35"/>
        <v>-284.2206077393954</v>
      </c>
    </row>
    <row r="372" spans="9:19" x14ac:dyDescent="0.2">
      <c r="I372" s="4">
        <v>42</v>
      </c>
      <c r="J372" s="4">
        <v>2</v>
      </c>
      <c r="K372" s="4">
        <f>$B$5+'Q1 and Q2 Estimates and Probs'!$C$5*'raw data'!D372+'Q1 and Q2 Estimates and Probs'!$D$5*'raw data'!E372+'Q1 and Q2 Estimates and Probs'!$E$5*'raw data'!F372+'Q1 and Q2 Estimates and Probs'!$F$5*'raw data'!G372+'Q1 and Q2 Estimates and Probs'!$G$5*'raw data'!H372</f>
        <v>-2.2897057964341005</v>
      </c>
      <c r="L372" s="4">
        <v>0</v>
      </c>
      <c r="M372" s="4">
        <f t="shared" si="30"/>
        <v>0.10129625919109334</v>
      </c>
      <c r="N372" s="4">
        <f t="shared" si="31"/>
        <v>1</v>
      </c>
      <c r="O372" s="4">
        <f t="shared" si="32"/>
        <v>9.1979118557522263E-2</v>
      </c>
      <c r="P372" s="4">
        <f t="shared" si="33"/>
        <v>0.90802088144247772</v>
      </c>
      <c r="Q372" s="4">
        <f>'Q1 and Q2 Estimates and Probs'!O372^'raw data'!C372*'Q1 and Q2 Estimates and Probs'!P372^(1-'raw data'!C372)</f>
        <v>0.90802088144247772</v>
      </c>
      <c r="R372" s="4">
        <f t="shared" si="34"/>
        <v>-9.6487903461929411E-2</v>
      </c>
      <c r="S372" s="4">
        <f t="shared" si="35"/>
        <v>-284.06158664596035</v>
      </c>
    </row>
    <row r="373" spans="9:19" x14ac:dyDescent="0.2">
      <c r="I373" s="4">
        <v>42</v>
      </c>
      <c r="J373" s="4">
        <v>3</v>
      </c>
      <c r="K373" s="4">
        <f>$B$5+'Q1 and Q2 Estimates and Probs'!$C$5*'raw data'!D373+'Q1 and Q2 Estimates and Probs'!$D$5*'raw data'!E373+'Q1 and Q2 Estimates and Probs'!$E$5*'raw data'!F373+'Q1 and Q2 Estimates and Probs'!$F$5*'raw data'!G373+'Q1 and Q2 Estimates and Probs'!$G$5*'raw data'!H373</f>
        <v>-0.62385742518310372</v>
      </c>
      <c r="L373" s="4">
        <v>0</v>
      </c>
      <c r="M373" s="4">
        <f t="shared" si="30"/>
        <v>0.53587335426657523</v>
      </c>
      <c r="N373" s="4">
        <f t="shared" si="31"/>
        <v>1</v>
      </c>
      <c r="O373" s="4">
        <f t="shared" si="32"/>
        <v>0.34890464944778637</v>
      </c>
      <c r="P373" s="4">
        <f t="shared" si="33"/>
        <v>0.65109535055221368</v>
      </c>
      <c r="Q373" s="4">
        <f>'Q1 and Q2 Estimates and Probs'!O373^'raw data'!C373*'Q1 and Q2 Estimates and Probs'!P373^(1-'raw data'!C373)</f>
        <v>0.34890464944778637</v>
      </c>
      <c r="R373" s="4">
        <f t="shared" si="34"/>
        <v>-1.0529566048598948</v>
      </c>
      <c r="S373" s="4">
        <f t="shared" si="35"/>
        <v>-283.96509874249841</v>
      </c>
    </row>
    <row r="374" spans="9:19" x14ac:dyDescent="0.2">
      <c r="I374" s="4">
        <v>42</v>
      </c>
      <c r="J374" s="4">
        <v>4</v>
      </c>
      <c r="K374" s="4">
        <f>$B$5+'Q1 and Q2 Estimates and Probs'!$C$5*'raw data'!D374+'Q1 and Q2 Estimates and Probs'!$D$5*'raw data'!E374+'Q1 and Q2 Estimates and Probs'!$E$5*'raw data'!F374+'Q1 and Q2 Estimates and Probs'!$F$5*'raw data'!G374+'Q1 and Q2 Estimates and Probs'!$G$5*'raw data'!H374</f>
        <v>0.12368196056430114</v>
      </c>
      <c r="L374" s="4">
        <v>0</v>
      </c>
      <c r="M374" s="4">
        <f t="shared" si="30"/>
        <v>1.1316559025554749</v>
      </c>
      <c r="N374" s="4">
        <f t="shared" si="31"/>
        <v>1</v>
      </c>
      <c r="O374" s="4">
        <f t="shared" si="32"/>
        <v>0.53088113386350089</v>
      </c>
      <c r="P374" s="4">
        <f t="shared" si="33"/>
        <v>0.46911886613649906</v>
      </c>
      <c r="Q374" s="4">
        <f>'Q1 and Q2 Estimates and Probs'!O374^'raw data'!C374*'Q1 and Q2 Estimates and Probs'!P374^(1-'raw data'!C374)</f>
        <v>0.53088113386350089</v>
      </c>
      <c r="R374" s="4">
        <f t="shared" si="34"/>
        <v>-0.6332171361635075</v>
      </c>
      <c r="S374" s="4">
        <f t="shared" si="35"/>
        <v>-282.91214213763851</v>
      </c>
    </row>
    <row r="375" spans="9:19" x14ac:dyDescent="0.2">
      <c r="I375" s="4">
        <v>42</v>
      </c>
      <c r="J375" s="4">
        <v>5</v>
      </c>
      <c r="K375" s="4">
        <f>$B$5+'Q1 and Q2 Estimates and Probs'!$C$5*'raw data'!D375+'Q1 and Q2 Estimates and Probs'!$D$5*'raw data'!E375+'Q1 and Q2 Estimates and Probs'!$E$5*'raw data'!F375+'Q1 and Q2 Estimates and Probs'!$F$5*'raw data'!G375+'Q1 and Q2 Estimates and Probs'!$G$5*'raw data'!H375</f>
        <v>-2.3955404418614927</v>
      </c>
      <c r="L375" s="4">
        <v>0</v>
      </c>
      <c r="M375" s="4">
        <f t="shared" si="30"/>
        <v>9.1123418702625122E-2</v>
      </c>
      <c r="N375" s="4">
        <f t="shared" si="31"/>
        <v>1</v>
      </c>
      <c r="O375" s="4">
        <f t="shared" si="32"/>
        <v>8.3513392839623321E-2</v>
      </c>
      <c r="P375" s="4">
        <f t="shared" si="33"/>
        <v>0.91648660716037678</v>
      </c>
      <c r="Q375" s="4">
        <f>'Q1 and Q2 Estimates and Probs'!O375^'raw data'!C375*'Q1 and Q2 Estimates and Probs'!P375^(1-'raw data'!C375)</f>
        <v>0.91648660716037678</v>
      </c>
      <c r="R375" s="4">
        <f t="shared" si="34"/>
        <v>-8.720782483656081E-2</v>
      </c>
      <c r="S375" s="4">
        <f t="shared" si="35"/>
        <v>-282.27892500147505</v>
      </c>
    </row>
    <row r="376" spans="9:19" x14ac:dyDescent="0.2">
      <c r="I376" s="4">
        <v>42</v>
      </c>
      <c r="J376" s="4">
        <v>6</v>
      </c>
      <c r="K376" s="4">
        <f>$B$5+'Q1 and Q2 Estimates and Probs'!$C$5*'raw data'!D376+'Q1 and Q2 Estimates and Probs'!$D$5*'raw data'!E376+'Q1 and Q2 Estimates and Probs'!$E$5*'raw data'!F376+'Q1 and Q2 Estimates and Probs'!$F$5*'raw data'!G376+'Q1 and Q2 Estimates and Probs'!$G$5*'raw data'!H376</f>
        <v>9.5603156594481264E-2</v>
      </c>
      <c r="L376" s="4">
        <v>0</v>
      </c>
      <c r="M376" s="4">
        <f t="shared" si="30"/>
        <v>1.1003223216832525</v>
      </c>
      <c r="N376" s="4">
        <f t="shared" si="31"/>
        <v>1</v>
      </c>
      <c r="O376" s="4">
        <f t="shared" si="32"/>
        <v>0.52388260141016152</v>
      </c>
      <c r="P376" s="4">
        <f t="shared" si="33"/>
        <v>0.47611739858983837</v>
      </c>
      <c r="Q376" s="4">
        <f>'Q1 and Q2 Estimates and Probs'!O376^'raw data'!C376*'Q1 and Q2 Estimates and Probs'!P376^(1-'raw data'!C376)</f>
        <v>0.52388260141016152</v>
      </c>
      <c r="R376" s="4">
        <f t="shared" si="34"/>
        <v>-0.64648766287288062</v>
      </c>
      <c r="S376" s="4">
        <f t="shared" si="35"/>
        <v>-282.19171717663846</v>
      </c>
    </row>
    <row r="377" spans="9:19" x14ac:dyDescent="0.2">
      <c r="I377" s="4">
        <v>42</v>
      </c>
      <c r="J377" s="4">
        <v>7</v>
      </c>
      <c r="K377" s="4">
        <f>$B$5+'Q1 and Q2 Estimates and Probs'!$C$5*'raw data'!D377+'Q1 and Q2 Estimates and Probs'!$D$5*'raw data'!E377+'Q1 and Q2 Estimates and Probs'!$E$5*'raw data'!F377+'Q1 and Q2 Estimates and Probs'!$F$5*'raw data'!G377+'Q1 and Q2 Estimates and Probs'!$G$5*'raw data'!H377</f>
        <v>-0.87670160802734676</v>
      </c>
      <c r="L377" s="4">
        <v>0</v>
      </c>
      <c r="M377" s="4">
        <f t="shared" si="30"/>
        <v>0.41615328708307375</v>
      </c>
      <c r="N377" s="4">
        <f t="shared" si="31"/>
        <v>1</v>
      </c>
      <c r="O377" s="4">
        <f t="shared" si="32"/>
        <v>0.29386175273458343</v>
      </c>
      <c r="P377" s="4">
        <f t="shared" si="33"/>
        <v>0.70613824726541663</v>
      </c>
      <c r="Q377" s="4">
        <f>'Q1 and Q2 Estimates and Probs'!O377^'raw data'!C377*'Q1 and Q2 Estimates and Probs'!P377^(1-'raw data'!C377)</f>
        <v>0.70613824726541663</v>
      </c>
      <c r="R377" s="4">
        <f t="shared" si="34"/>
        <v>-0.34794424300227228</v>
      </c>
      <c r="S377" s="4">
        <f t="shared" si="35"/>
        <v>-281.54522951376561</v>
      </c>
    </row>
    <row r="378" spans="9:19" x14ac:dyDescent="0.2">
      <c r="I378" s="4">
        <v>42</v>
      </c>
      <c r="J378" s="4">
        <v>8</v>
      </c>
      <c r="K378" s="4">
        <f>$B$5+'Q1 and Q2 Estimates and Probs'!$C$5*'raw data'!D378+'Q1 and Q2 Estimates and Probs'!$D$5*'raw data'!E378+'Q1 and Q2 Estimates and Probs'!$E$5*'raw data'!F378+'Q1 and Q2 Estimates and Probs'!$F$5*'raw data'!G378+'Q1 and Q2 Estimates and Probs'!$G$5*'raw data'!H378</f>
        <v>-2.4236192458313122</v>
      </c>
      <c r="L378" s="4">
        <v>0</v>
      </c>
      <c r="M378" s="4">
        <f t="shared" si="30"/>
        <v>8.8600369953597741E-2</v>
      </c>
      <c r="N378" s="4">
        <f t="shared" si="31"/>
        <v>1</v>
      </c>
      <c r="O378" s="4">
        <f t="shared" si="32"/>
        <v>8.1389252106697688E-2</v>
      </c>
      <c r="P378" s="4">
        <f t="shared" si="33"/>
        <v>0.91861074789330233</v>
      </c>
      <c r="Q378" s="4">
        <f>'Q1 and Q2 Estimates and Probs'!O378^'raw data'!C378*'Q1 and Q2 Estimates and Probs'!P378^(1-'raw data'!C378)</f>
        <v>0.91861074789330233</v>
      </c>
      <c r="R378" s="4">
        <f t="shared" si="34"/>
        <v>-8.4892806861371434E-2</v>
      </c>
      <c r="S378" s="4">
        <f t="shared" si="35"/>
        <v>-281.1972852707633</v>
      </c>
    </row>
    <row r="379" spans="9:19" x14ac:dyDescent="0.2">
      <c r="I379" s="4">
        <v>42</v>
      </c>
      <c r="J379" s="4">
        <v>9</v>
      </c>
      <c r="K379" s="4">
        <f>$B$5+'Q1 and Q2 Estimates and Probs'!$C$5*'raw data'!D379+'Q1 and Q2 Estimates and Probs'!$D$5*'raw data'!E379+'Q1 and Q2 Estimates and Probs'!$E$5*'raw data'!F379+'Q1 and Q2 Estimates and Probs'!$F$5*'raw data'!G379+'Q1 and Q2 Estimates and Probs'!$G$5*'raw data'!H379</f>
        <v>-1.6242409937747511</v>
      </c>
      <c r="L379" s="4">
        <v>0</v>
      </c>
      <c r="M379" s="4">
        <f t="shared" si="30"/>
        <v>0.19706118912531889</v>
      </c>
      <c r="N379" s="4">
        <f t="shared" si="31"/>
        <v>1</v>
      </c>
      <c r="O379" s="4">
        <f t="shared" si="32"/>
        <v>0.16462081547335905</v>
      </c>
      <c r="P379" s="4">
        <f t="shared" si="33"/>
        <v>0.83537918452664095</v>
      </c>
      <c r="Q379" s="4">
        <f>'Q1 and Q2 Estimates and Probs'!O379^'raw data'!C379*'Q1 and Q2 Estimates and Probs'!P379^(1-'raw data'!C379)</f>
        <v>0.83537918452664095</v>
      </c>
      <c r="R379" s="4">
        <f t="shared" si="34"/>
        <v>-0.17986954400392036</v>
      </c>
      <c r="S379" s="4">
        <f t="shared" si="35"/>
        <v>-281.11239246390193</v>
      </c>
    </row>
    <row r="380" spans="9:19" x14ac:dyDescent="0.2">
      <c r="I380" s="4">
        <v>43</v>
      </c>
      <c r="J380" s="4">
        <v>1</v>
      </c>
      <c r="K380" s="4">
        <f>$B$5+'Q1 and Q2 Estimates and Probs'!$C$5*'raw data'!D380+'Q1 and Q2 Estimates and Probs'!$D$5*'raw data'!E380+'Q1 and Q2 Estimates and Probs'!$E$5*'raw data'!F380+'Q1 and Q2 Estimates and Probs'!$F$5*'raw data'!G380+'Q1 and Q2 Estimates and Probs'!$G$5*'raw data'!H380</f>
        <v>-1.7581544431719629</v>
      </c>
      <c r="L380" s="4">
        <v>0</v>
      </c>
      <c r="M380" s="4">
        <f t="shared" si="30"/>
        <v>0.17236267557582538</v>
      </c>
      <c r="N380" s="4">
        <f t="shared" si="31"/>
        <v>1</v>
      </c>
      <c r="O380" s="4">
        <f t="shared" si="32"/>
        <v>0.14702163346437705</v>
      </c>
      <c r="P380" s="4">
        <f t="shared" si="33"/>
        <v>0.85297836653562298</v>
      </c>
      <c r="Q380" s="4">
        <f>'Q1 and Q2 Estimates and Probs'!O380^'raw data'!C380*'Q1 and Q2 Estimates and Probs'!P380^(1-'raw data'!C380)</f>
        <v>0.14702163346437705</v>
      </c>
      <c r="R380" s="4">
        <f t="shared" si="34"/>
        <v>-1.9171755366069829</v>
      </c>
      <c r="S380" s="4">
        <f t="shared" si="35"/>
        <v>-280.93252291989802</v>
      </c>
    </row>
    <row r="381" spans="9:19" x14ac:dyDescent="0.2">
      <c r="I381" s="4">
        <v>43</v>
      </c>
      <c r="J381" s="4">
        <v>2</v>
      </c>
      <c r="K381" s="4">
        <f>$B$5+'Q1 and Q2 Estimates and Probs'!$C$5*'raw data'!D381+'Q1 and Q2 Estimates and Probs'!$D$5*'raw data'!E381+'Q1 and Q2 Estimates and Probs'!$E$5*'raw data'!F381+'Q1 and Q2 Estimates and Probs'!$F$5*'raw data'!G381+'Q1 and Q2 Estimates and Probs'!$G$5*'raw data'!H381</f>
        <v>-2.2897057964341005</v>
      </c>
      <c r="L381" s="4">
        <v>0</v>
      </c>
      <c r="M381" s="4">
        <f t="shared" si="30"/>
        <v>0.10129625919109334</v>
      </c>
      <c r="N381" s="4">
        <f t="shared" si="31"/>
        <v>1</v>
      </c>
      <c r="O381" s="4">
        <f t="shared" si="32"/>
        <v>9.1979118557522263E-2</v>
      </c>
      <c r="P381" s="4">
        <f t="shared" si="33"/>
        <v>0.90802088144247772</v>
      </c>
      <c r="Q381" s="4">
        <f>'Q1 and Q2 Estimates and Probs'!O381^'raw data'!C381*'Q1 and Q2 Estimates and Probs'!P381^(1-'raw data'!C381)</f>
        <v>9.1979118557522263E-2</v>
      </c>
      <c r="R381" s="4">
        <f t="shared" si="34"/>
        <v>-2.38619369989603</v>
      </c>
      <c r="S381" s="4">
        <f t="shared" si="35"/>
        <v>-279.01534738329104</v>
      </c>
    </row>
    <row r="382" spans="9:19" x14ac:dyDescent="0.2">
      <c r="I382" s="4">
        <v>43</v>
      </c>
      <c r="J382" s="4">
        <v>3</v>
      </c>
      <c r="K382" s="4">
        <f>$B$5+'Q1 and Q2 Estimates and Probs'!$C$5*'raw data'!D382+'Q1 and Q2 Estimates and Probs'!$D$5*'raw data'!E382+'Q1 and Q2 Estimates and Probs'!$E$5*'raw data'!F382+'Q1 and Q2 Estimates and Probs'!$F$5*'raw data'!G382+'Q1 and Q2 Estimates and Probs'!$G$5*'raw data'!H382</f>
        <v>-0.62385742518310372</v>
      </c>
      <c r="L382" s="4">
        <v>0</v>
      </c>
      <c r="M382" s="4">
        <f t="shared" si="30"/>
        <v>0.53587335426657523</v>
      </c>
      <c r="N382" s="4">
        <f t="shared" si="31"/>
        <v>1</v>
      </c>
      <c r="O382" s="4">
        <f t="shared" si="32"/>
        <v>0.34890464944778637</v>
      </c>
      <c r="P382" s="4">
        <f t="shared" si="33"/>
        <v>0.65109535055221368</v>
      </c>
      <c r="Q382" s="4">
        <f>'Q1 and Q2 Estimates and Probs'!O382^'raw data'!C382*'Q1 and Q2 Estimates and Probs'!P382^(1-'raw data'!C382)</f>
        <v>0.34890464944778637</v>
      </c>
      <c r="R382" s="4">
        <f t="shared" si="34"/>
        <v>-1.0529566048598948</v>
      </c>
      <c r="S382" s="4">
        <f t="shared" si="35"/>
        <v>-276.62915368339497</v>
      </c>
    </row>
    <row r="383" spans="9:19" x14ac:dyDescent="0.2">
      <c r="I383" s="4">
        <v>43</v>
      </c>
      <c r="J383" s="4">
        <v>4</v>
      </c>
      <c r="K383" s="4">
        <f>$B$5+'Q1 and Q2 Estimates and Probs'!$C$5*'raw data'!D383+'Q1 and Q2 Estimates and Probs'!$D$5*'raw data'!E383+'Q1 and Q2 Estimates and Probs'!$E$5*'raw data'!F383+'Q1 and Q2 Estimates and Probs'!$F$5*'raw data'!G383+'Q1 and Q2 Estimates and Probs'!$G$5*'raw data'!H383</f>
        <v>0.12368196056430114</v>
      </c>
      <c r="L383" s="4">
        <v>0</v>
      </c>
      <c r="M383" s="4">
        <f t="shared" si="30"/>
        <v>1.1316559025554749</v>
      </c>
      <c r="N383" s="4">
        <f t="shared" si="31"/>
        <v>1</v>
      </c>
      <c r="O383" s="4">
        <f t="shared" si="32"/>
        <v>0.53088113386350089</v>
      </c>
      <c r="P383" s="4">
        <f t="shared" si="33"/>
        <v>0.46911886613649906</v>
      </c>
      <c r="Q383" s="4">
        <f>'Q1 and Q2 Estimates and Probs'!O383^'raw data'!C383*'Q1 and Q2 Estimates and Probs'!P383^(1-'raw data'!C383)</f>
        <v>0.53088113386350089</v>
      </c>
      <c r="R383" s="4">
        <f t="shared" si="34"/>
        <v>-0.6332171361635075</v>
      </c>
      <c r="S383" s="4">
        <f t="shared" si="35"/>
        <v>-275.57619707853507</v>
      </c>
    </row>
    <row r="384" spans="9:19" x14ac:dyDescent="0.2">
      <c r="I384" s="4">
        <v>43</v>
      </c>
      <c r="J384" s="4">
        <v>5</v>
      </c>
      <c r="K384" s="4">
        <f>$B$5+'Q1 and Q2 Estimates and Probs'!$C$5*'raw data'!D384+'Q1 and Q2 Estimates and Probs'!$D$5*'raw data'!E384+'Q1 and Q2 Estimates and Probs'!$E$5*'raw data'!F384+'Q1 and Q2 Estimates and Probs'!$F$5*'raw data'!G384+'Q1 and Q2 Estimates and Probs'!$G$5*'raw data'!H384</f>
        <v>-2.3955404418614927</v>
      </c>
      <c r="L384" s="4">
        <v>0</v>
      </c>
      <c r="M384" s="4">
        <f t="shared" si="30"/>
        <v>9.1123418702625122E-2</v>
      </c>
      <c r="N384" s="4">
        <f t="shared" si="31"/>
        <v>1</v>
      </c>
      <c r="O384" s="4">
        <f t="shared" si="32"/>
        <v>8.3513392839623321E-2</v>
      </c>
      <c r="P384" s="4">
        <f t="shared" si="33"/>
        <v>0.91648660716037678</v>
      </c>
      <c r="Q384" s="4">
        <f>'Q1 and Q2 Estimates and Probs'!O384^'raw data'!C384*'Q1 and Q2 Estimates and Probs'!P384^(1-'raw data'!C384)</f>
        <v>8.3513392839623321E-2</v>
      </c>
      <c r="R384" s="4">
        <f t="shared" si="34"/>
        <v>-2.4827482666980534</v>
      </c>
      <c r="S384" s="4">
        <f t="shared" si="35"/>
        <v>-274.94297994237155</v>
      </c>
    </row>
    <row r="385" spans="9:19" x14ac:dyDescent="0.2">
      <c r="I385" s="4">
        <v>43</v>
      </c>
      <c r="J385" s="4">
        <v>6</v>
      </c>
      <c r="K385" s="4">
        <f>$B$5+'Q1 and Q2 Estimates and Probs'!$C$5*'raw data'!D385+'Q1 and Q2 Estimates and Probs'!$D$5*'raw data'!E385+'Q1 and Q2 Estimates and Probs'!$E$5*'raw data'!F385+'Q1 and Q2 Estimates and Probs'!$F$5*'raw data'!G385+'Q1 and Q2 Estimates and Probs'!$G$5*'raw data'!H385</f>
        <v>9.5603156594481264E-2</v>
      </c>
      <c r="L385" s="4">
        <v>0</v>
      </c>
      <c r="M385" s="4">
        <f t="shared" si="30"/>
        <v>1.1003223216832525</v>
      </c>
      <c r="N385" s="4">
        <f t="shared" si="31"/>
        <v>1</v>
      </c>
      <c r="O385" s="4">
        <f t="shared" si="32"/>
        <v>0.52388260141016152</v>
      </c>
      <c r="P385" s="4">
        <f t="shared" si="33"/>
        <v>0.47611739858983837</v>
      </c>
      <c r="Q385" s="4">
        <f>'Q1 and Q2 Estimates and Probs'!O385^'raw data'!C385*'Q1 and Q2 Estimates and Probs'!P385^(1-'raw data'!C385)</f>
        <v>0.52388260141016152</v>
      </c>
      <c r="R385" s="4">
        <f t="shared" si="34"/>
        <v>-0.64648766287288062</v>
      </c>
      <c r="S385" s="4">
        <f t="shared" si="35"/>
        <v>-272.46023167567353</v>
      </c>
    </row>
    <row r="386" spans="9:19" x14ac:dyDescent="0.2">
      <c r="I386" s="4">
        <v>43</v>
      </c>
      <c r="J386" s="4">
        <v>7</v>
      </c>
      <c r="K386" s="4">
        <f>$B$5+'Q1 and Q2 Estimates and Probs'!$C$5*'raw data'!D386+'Q1 and Q2 Estimates and Probs'!$D$5*'raw data'!E386+'Q1 and Q2 Estimates and Probs'!$E$5*'raw data'!F386+'Q1 and Q2 Estimates and Probs'!$F$5*'raw data'!G386+'Q1 and Q2 Estimates and Probs'!$G$5*'raw data'!H386</f>
        <v>-0.87670160802734676</v>
      </c>
      <c r="L386" s="4">
        <v>0</v>
      </c>
      <c r="M386" s="4">
        <f t="shared" si="30"/>
        <v>0.41615328708307375</v>
      </c>
      <c r="N386" s="4">
        <f t="shared" si="31"/>
        <v>1</v>
      </c>
      <c r="O386" s="4">
        <f t="shared" si="32"/>
        <v>0.29386175273458343</v>
      </c>
      <c r="P386" s="4">
        <f t="shared" si="33"/>
        <v>0.70613824726541663</v>
      </c>
      <c r="Q386" s="4">
        <f>'Q1 and Q2 Estimates and Probs'!O386^'raw data'!C386*'Q1 and Q2 Estimates and Probs'!P386^(1-'raw data'!C386)</f>
        <v>0.29386175273458343</v>
      </c>
      <c r="R386" s="4">
        <f t="shared" si="34"/>
        <v>-1.2246458510296192</v>
      </c>
      <c r="S386" s="4">
        <f t="shared" si="35"/>
        <v>-271.81374401280067</v>
      </c>
    </row>
    <row r="387" spans="9:19" x14ac:dyDescent="0.2">
      <c r="I387" s="4">
        <v>43</v>
      </c>
      <c r="J387" s="4">
        <v>8</v>
      </c>
      <c r="K387" s="4">
        <f>$B$5+'Q1 and Q2 Estimates and Probs'!$C$5*'raw data'!D387+'Q1 and Q2 Estimates and Probs'!$D$5*'raw data'!E387+'Q1 and Q2 Estimates and Probs'!$E$5*'raw data'!F387+'Q1 and Q2 Estimates and Probs'!$F$5*'raw data'!G387+'Q1 and Q2 Estimates and Probs'!$G$5*'raw data'!H387</f>
        <v>-2.4236192458313122</v>
      </c>
      <c r="L387" s="4">
        <v>0</v>
      </c>
      <c r="M387" s="4">
        <f t="shared" ref="M387:M450" si="36">EXP(K387)</f>
        <v>8.8600369953597741E-2</v>
      </c>
      <c r="N387" s="4">
        <f t="shared" ref="N387:N450" si="37">EXP(L387)</f>
        <v>1</v>
      </c>
      <c r="O387" s="4">
        <f t="shared" ref="O387:O450" si="38">M387/(M387+N387)</f>
        <v>8.1389252106697688E-2</v>
      </c>
      <c r="P387" s="4">
        <f t="shared" ref="P387:P450" si="39">N387/(M387+N387)</f>
        <v>0.91861074789330233</v>
      </c>
      <c r="Q387" s="4">
        <f>'Q1 and Q2 Estimates and Probs'!O387^'raw data'!C387*'Q1 and Q2 Estimates and Probs'!P387^(1-'raw data'!C387)</f>
        <v>8.1389252106697688E-2</v>
      </c>
      <c r="R387" s="4">
        <f t="shared" ref="R387:R450" si="40">LN(Q387)</f>
        <v>-2.5085120526926836</v>
      </c>
      <c r="S387" s="4">
        <f t="shared" ref="S387:S450" si="41">SUM(R387:R1367)</f>
        <v>-270.58909816177106</v>
      </c>
    </row>
    <row r="388" spans="9:19" x14ac:dyDescent="0.2">
      <c r="I388" s="4">
        <v>43</v>
      </c>
      <c r="J388" s="4">
        <v>9</v>
      </c>
      <c r="K388" s="4">
        <f>$B$5+'Q1 and Q2 Estimates and Probs'!$C$5*'raw data'!D388+'Q1 and Q2 Estimates and Probs'!$D$5*'raw data'!E388+'Q1 and Q2 Estimates and Probs'!$E$5*'raw data'!F388+'Q1 and Q2 Estimates and Probs'!$F$5*'raw data'!G388+'Q1 and Q2 Estimates and Probs'!$G$5*'raw data'!H388</f>
        <v>-1.6242409937747511</v>
      </c>
      <c r="L388" s="4">
        <v>0</v>
      </c>
      <c r="M388" s="4">
        <f t="shared" si="36"/>
        <v>0.19706118912531889</v>
      </c>
      <c r="N388" s="4">
        <f t="shared" si="37"/>
        <v>1</v>
      </c>
      <c r="O388" s="4">
        <f t="shared" si="38"/>
        <v>0.16462081547335905</v>
      </c>
      <c r="P388" s="4">
        <f t="shared" si="39"/>
        <v>0.83537918452664095</v>
      </c>
      <c r="Q388" s="4">
        <f>'Q1 and Q2 Estimates and Probs'!O388^'raw data'!C388*'Q1 and Q2 Estimates and Probs'!P388^(1-'raw data'!C388)</f>
        <v>0.16462081547335905</v>
      </c>
      <c r="R388" s="4">
        <f t="shared" si="40"/>
        <v>-1.8041105377786715</v>
      </c>
      <c r="S388" s="4">
        <f t="shared" si="41"/>
        <v>-268.08058610907841</v>
      </c>
    </row>
    <row r="389" spans="9:19" x14ac:dyDescent="0.2">
      <c r="I389" s="4">
        <v>44</v>
      </c>
      <c r="J389" s="4">
        <v>1</v>
      </c>
      <c r="K389" s="4">
        <f>$B$5+'Q1 and Q2 Estimates and Probs'!$C$5*'raw data'!D389+'Q1 and Q2 Estimates and Probs'!$D$5*'raw data'!E389+'Q1 and Q2 Estimates and Probs'!$E$5*'raw data'!F389+'Q1 and Q2 Estimates and Probs'!$F$5*'raw data'!G389+'Q1 and Q2 Estimates and Probs'!$G$5*'raw data'!H389</f>
        <v>-1.7581544431719629</v>
      </c>
      <c r="L389" s="4">
        <v>0</v>
      </c>
      <c r="M389" s="4">
        <f t="shared" si="36"/>
        <v>0.17236267557582538</v>
      </c>
      <c r="N389" s="4">
        <f t="shared" si="37"/>
        <v>1</v>
      </c>
      <c r="O389" s="4">
        <f t="shared" si="38"/>
        <v>0.14702163346437705</v>
      </c>
      <c r="P389" s="4">
        <f t="shared" si="39"/>
        <v>0.85297836653562298</v>
      </c>
      <c r="Q389" s="4">
        <f>'Q1 and Q2 Estimates and Probs'!O389^'raw data'!C389*'Q1 and Q2 Estimates and Probs'!P389^(1-'raw data'!C389)</f>
        <v>0.85297836653562298</v>
      </c>
      <c r="R389" s="4">
        <f t="shared" si="40"/>
        <v>-0.15902109343502011</v>
      </c>
      <c r="S389" s="4">
        <f t="shared" si="41"/>
        <v>-266.27647557129973</v>
      </c>
    </row>
    <row r="390" spans="9:19" x14ac:dyDescent="0.2">
      <c r="I390" s="4">
        <v>44</v>
      </c>
      <c r="J390" s="4">
        <v>2</v>
      </c>
      <c r="K390" s="4">
        <f>$B$5+'Q1 and Q2 Estimates and Probs'!$C$5*'raw data'!D390+'Q1 and Q2 Estimates and Probs'!$D$5*'raw data'!E390+'Q1 and Q2 Estimates and Probs'!$E$5*'raw data'!F390+'Q1 and Q2 Estimates and Probs'!$F$5*'raw data'!G390+'Q1 and Q2 Estimates and Probs'!$G$5*'raw data'!H390</f>
        <v>-2.2897057964341005</v>
      </c>
      <c r="L390" s="4">
        <v>0</v>
      </c>
      <c r="M390" s="4">
        <f t="shared" si="36"/>
        <v>0.10129625919109334</v>
      </c>
      <c r="N390" s="4">
        <f t="shared" si="37"/>
        <v>1</v>
      </c>
      <c r="O390" s="4">
        <f t="shared" si="38"/>
        <v>9.1979118557522263E-2</v>
      </c>
      <c r="P390" s="4">
        <f t="shared" si="39"/>
        <v>0.90802088144247772</v>
      </c>
      <c r="Q390" s="4">
        <f>'Q1 and Q2 Estimates and Probs'!O390^'raw data'!C390*'Q1 and Q2 Estimates and Probs'!P390^(1-'raw data'!C390)</f>
        <v>0.90802088144247772</v>
      </c>
      <c r="R390" s="4">
        <f t="shared" si="40"/>
        <v>-9.6487903461929411E-2</v>
      </c>
      <c r="S390" s="4">
        <f t="shared" si="41"/>
        <v>-266.11745447786473</v>
      </c>
    </row>
    <row r="391" spans="9:19" x14ac:dyDescent="0.2">
      <c r="I391" s="4">
        <v>44</v>
      </c>
      <c r="J391" s="4">
        <v>3</v>
      </c>
      <c r="K391" s="4">
        <f>$B$5+'Q1 and Q2 Estimates and Probs'!$C$5*'raw data'!D391+'Q1 and Q2 Estimates and Probs'!$D$5*'raw data'!E391+'Q1 and Q2 Estimates and Probs'!$E$5*'raw data'!F391+'Q1 and Q2 Estimates and Probs'!$F$5*'raw data'!G391+'Q1 and Q2 Estimates and Probs'!$G$5*'raw data'!H391</f>
        <v>-0.62385742518310372</v>
      </c>
      <c r="L391" s="4">
        <v>0</v>
      </c>
      <c r="M391" s="4">
        <f t="shared" si="36"/>
        <v>0.53587335426657523</v>
      </c>
      <c r="N391" s="4">
        <f t="shared" si="37"/>
        <v>1</v>
      </c>
      <c r="O391" s="4">
        <f t="shared" si="38"/>
        <v>0.34890464944778637</v>
      </c>
      <c r="P391" s="4">
        <f t="shared" si="39"/>
        <v>0.65109535055221368</v>
      </c>
      <c r="Q391" s="4">
        <f>'Q1 and Q2 Estimates and Probs'!O391^'raw data'!C391*'Q1 and Q2 Estimates and Probs'!P391^(1-'raw data'!C391)</f>
        <v>0.34890464944778637</v>
      </c>
      <c r="R391" s="4">
        <f t="shared" si="40"/>
        <v>-1.0529566048598948</v>
      </c>
      <c r="S391" s="4">
        <f t="shared" si="41"/>
        <v>-266.02096657440279</v>
      </c>
    </row>
    <row r="392" spans="9:19" x14ac:dyDescent="0.2">
      <c r="I392" s="4">
        <v>44</v>
      </c>
      <c r="J392" s="4">
        <v>4</v>
      </c>
      <c r="K392" s="4">
        <f>$B$5+'Q1 and Q2 Estimates and Probs'!$C$5*'raw data'!D392+'Q1 and Q2 Estimates and Probs'!$D$5*'raw data'!E392+'Q1 and Q2 Estimates and Probs'!$E$5*'raw data'!F392+'Q1 and Q2 Estimates and Probs'!$F$5*'raw data'!G392+'Q1 and Q2 Estimates and Probs'!$G$5*'raw data'!H392</f>
        <v>0.12368196056430114</v>
      </c>
      <c r="L392" s="4">
        <v>0</v>
      </c>
      <c r="M392" s="4">
        <f t="shared" si="36"/>
        <v>1.1316559025554749</v>
      </c>
      <c r="N392" s="4">
        <f t="shared" si="37"/>
        <v>1</v>
      </c>
      <c r="O392" s="4">
        <f t="shared" si="38"/>
        <v>0.53088113386350089</v>
      </c>
      <c r="P392" s="4">
        <f t="shared" si="39"/>
        <v>0.46911886613649906</v>
      </c>
      <c r="Q392" s="4">
        <f>'Q1 and Q2 Estimates and Probs'!O392^'raw data'!C392*'Q1 and Q2 Estimates and Probs'!P392^(1-'raw data'!C392)</f>
        <v>0.53088113386350089</v>
      </c>
      <c r="R392" s="4">
        <f t="shared" si="40"/>
        <v>-0.6332171361635075</v>
      </c>
      <c r="S392" s="4">
        <f t="shared" si="41"/>
        <v>-264.96800996954283</v>
      </c>
    </row>
    <row r="393" spans="9:19" x14ac:dyDescent="0.2">
      <c r="I393" s="4">
        <v>44</v>
      </c>
      <c r="J393" s="4">
        <v>5</v>
      </c>
      <c r="K393" s="4">
        <f>$B$5+'Q1 and Q2 Estimates and Probs'!$C$5*'raw data'!D393+'Q1 and Q2 Estimates and Probs'!$D$5*'raw data'!E393+'Q1 and Q2 Estimates and Probs'!$E$5*'raw data'!F393+'Q1 and Q2 Estimates and Probs'!$F$5*'raw data'!G393+'Q1 and Q2 Estimates and Probs'!$G$5*'raw data'!H393</f>
        <v>-2.3955404418614927</v>
      </c>
      <c r="L393" s="4">
        <v>0</v>
      </c>
      <c r="M393" s="4">
        <f t="shared" si="36"/>
        <v>9.1123418702625122E-2</v>
      </c>
      <c r="N393" s="4">
        <f t="shared" si="37"/>
        <v>1</v>
      </c>
      <c r="O393" s="4">
        <f t="shared" si="38"/>
        <v>8.3513392839623321E-2</v>
      </c>
      <c r="P393" s="4">
        <f t="shared" si="39"/>
        <v>0.91648660716037678</v>
      </c>
      <c r="Q393" s="4">
        <f>'Q1 and Q2 Estimates and Probs'!O393^'raw data'!C393*'Q1 and Q2 Estimates and Probs'!P393^(1-'raw data'!C393)</f>
        <v>0.91648660716037678</v>
      </c>
      <c r="R393" s="4">
        <f t="shared" si="40"/>
        <v>-8.720782483656081E-2</v>
      </c>
      <c r="S393" s="4">
        <f t="shared" si="41"/>
        <v>-264.33479283337937</v>
      </c>
    </row>
    <row r="394" spans="9:19" x14ac:dyDescent="0.2">
      <c r="I394" s="4">
        <v>44</v>
      </c>
      <c r="J394" s="4">
        <v>6</v>
      </c>
      <c r="K394" s="4">
        <f>$B$5+'Q1 and Q2 Estimates and Probs'!$C$5*'raw data'!D394+'Q1 and Q2 Estimates and Probs'!$D$5*'raw data'!E394+'Q1 and Q2 Estimates and Probs'!$E$5*'raw data'!F394+'Q1 and Q2 Estimates and Probs'!$F$5*'raw data'!G394+'Q1 and Q2 Estimates and Probs'!$G$5*'raw data'!H394</f>
        <v>9.5603156594481264E-2</v>
      </c>
      <c r="L394" s="4">
        <v>0</v>
      </c>
      <c r="M394" s="4">
        <f t="shared" si="36"/>
        <v>1.1003223216832525</v>
      </c>
      <c r="N394" s="4">
        <f t="shared" si="37"/>
        <v>1</v>
      </c>
      <c r="O394" s="4">
        <f t="shared" si="38"/>
        <v>0.52388260141016152</v>
      </c>
      <c r="P394" s="4">
        <f t="shared" si="39"/>
        <v>0.47611739858983837</v>
      </c>
      <c r="Q394" s="4">
        <f>'Q1 and Q2 Estimates and Probs'!O394^'raw data'!C394*'Q1 and Q2 Estimates and Probs'!P394^(1-'raw data'!C394)</f>
        <v>0.52388260141016152</v>
      </c>
      <c r="R394" s="4">
        <f t="shared" si="40"/>
        <v>-0.64648766287288062</v>
      </c>
      <c r="S394" s="4">
        <f t="shared" si="41"/>
        <v>-264.24758500854279</v>
      </c>
    </row>
    <row r="395" spans="9:19" x14ac:dyDescent="0.2">
      <c r="I395" s="4">
        <v>44</v>
      </c>
      <c r="J395" s="4">
        <v>7</v>
      </c>
      <c r="K395" s="4">
        <f>$B$5+'Q1 and Q2 Estimates and Probs'!$C$5*'raw data'!D395+'Q1 and Q2 Estimates and Probs'!$D$5*'raw data'!E395+'Q1 and Q2 Estimates and Probs'!$E$5*'raw data'!F395+'Q1 and Q2 Estimates and Probs'!$F$5*'raw data'!G395+'Q1 and Q2 Estimates and Probs'!$G$5*'raw data'!H395</f>
        <v>-0.87670160802734676</v>
      </c>
      <c r="L395" s="4">
        <v>0</v>
      </c>
      <c r="M395" s="4">
        <f t="shared" si="36"/>
        <v>0.41615328708307375</v>
      </c>
      <c r="N395" s="4">
        <f t="shared" si="37"/>
        <v>1</v>
      </c>
      <c r="O395" s="4">
        <f t="shared" si="38"/>
        <v>0.29386175273458343</v>
      </c>
      <c r="P395" s="4">
        <f t="shared" si="39"/>
        <v>0.70613824726541663</v>
      </c>
      <c r="Q395" s="4">
        <f>'Q1 and Q2 Estimates and Probs'!O395^'raw data'!C395*'Q1 and Q2 Estimates and Probs'!P395^(1-'raw data'!C395)</f>
        <v>0.70613824726541663</v>
      </c>
      <c r="R395" s="4">
        <f t="shared" si="40"/>
        <v>-0.34794424300227228</v>
      </c>
      <c r="S395" s="4">
        <f t="shared" si="41"/>
        <v>-263.60109734566993</v>
      </c>
    </row>
    <row r="396" spans="9:19" x14ac:dyDescent="0.2">
      <c r="I396" s="4">
        <v>44</v>
      </c>
      <c r="J396" s="4">
        <v>8</v>
      </c>
      <c r="K396" s="4">
        <f>$B$5+'Q1 and Q2 Estimates and Probs'!$C$5*'raw data'!D396+'Q1 and Q2 Estimates and Probs'!$D$5*'raw data'!E396+'Q1 and Q2 Estimates and Probs'!$E$5*'raw data'!F396+'Q1 and Q2 Estimates and Probs'!$F$5*'raw data'!G396+'Q1 and Q2 Estimates and Probs'!$G$5*'raw data'!H396</f>
        <v>-2.4236192458313122</v>
      </c>
      <c r="L396" s="4">
        <v>0</v>
      </c>
      <c r="M396" s="4">
        <f t="shared" si="36"/>
        <v>8.8600369953597741E-2</v>
      </c>
      <c r="N396" s="4">
        <f t="shared" si="37"/>
        <v>1</v>
      </c>
      <c r="O396" s="4">
        <f t="shared" si="38"/>
        <v>8.1389252106697688E-2</v>
      </c>
      <c r="P396" s="4">
        <f t="shared" si="39"/>
        <v>0.91861074789330233</v>
      </c>
      <c r="Q396" s="4">
        <f>'Q1 and Q2 Estimates and Probs'!O396^'raw data'!C396*'Q1 and Q2 Estimates and Probs'!P396^(1-'raw data'!C396)</f>
        <v>0.91861074789330233</v>
      </c>
      <c r="R396" s="4">
        <f t="shared" si="40"/>
        <v>-8.4892806861371434E-2</v>
      </c>
      <c r="S396" s="4">
        <f t="shared" si="41"/>
        <v>-263.25315310266762</v>
      </c>
    </row>
    <row r="397" spans="9:19" x14ac:dyDescent="0.2">
      <c r="I397" s="4">
        <v>44</v>
      </c>
      <c r="J397" s="4">
        <v>9</v>
      </c>
      <c r="K397" s="4">
        <f>$B$5+'Q1 and Q2 Estimates and Probs'!$C$5*'raw data'!D397+'Q1 and Q2 Estimates and Probs'!$D$5*'raw data'!E397+'Q1 and Q2 Estimates and Probs'!$E$5*'raw data'!F397+'Q1 and Q2 Estimates and Probs'!$F$5*'raw data'!G397+'Q1 and Q2 Estimates and Probs'!$G$5*'raw data'!H397</f>
        <v>-1.6242409937747511</v>
      </c>
      <c r="L397" s="4">
        <v>0</v>
      </c>
      <c r="M397" s="4">
        <f t="shared" si="36"/>
        <v>0.19706118912531889</v>
      </c>
      <c r="N397" s="4">
        <f t="shared" si="37"/>
        <v>1</v>
      </c>
      <c r="O397" s="4">
        <f t="shared" si="38"/>
        <v>0.16462081547335905</v>
      </c>
      <c r="P397" s="4">
        <f t="shared" si="39"/>
        <v>0.83537918452664095</v>
      </c>
      <c r="Q397" s="4">
        <f>'Q1 and Q2 Estimates and Probs'!O397^'raw data'!C397*'Q1 and Q2 Estimates and Probs'!P397^(1-'raw data'!C397)</f>
        <v>0.83537918452664095</v>
      </c>
      <c r="R397" s="4">
        <f t="shared" si="40"/>
        <v>-0.17986954400392036</v>
      </c>
      <c r="S397" s="4">
        <f t="shared" si="41"/>
        <v>-263.16826029580625</v>
      </c>
    </row>
    <row r="398" spans="9:19" x14ac:dyDescent="0.2">
      <c r="I398" s="4">
        <v>45</v>
      </c>
      <c r="J398" s="4">
        <v>1</v>
      </c>
      <c r="K398" s="4">
        <f>$B$5+'Q1 and Q2 Estimates and Probs'!$C$5*'raw data'!D398+'Q1 and Q2 Estimates and Probs'!$D$5*'raw data'!E398+'Q1 and Q2 Estimates and Probs'!$E$5*'raw data'!F398+'Q1 and Q2 Estimates and Probs'!$F$5*'raw data'!G398+'Q1 and Q2 Estimates and Probs'!$G$5*'raw data'!H398</f>
        <v>-1.7581544431719629</v>
      </c>
      <c r="L398" s="4">
        <v>0</v>
      </c>
      <c r="M398" s="4">
        <f t="shared" si="36"/>
        <v>0.17236267557582538</v>
      </c>
      <c r="N398" s="4">
        <f t="shared" si="37"/>
        <v>1</v>
      </c>
      <c r="O398" s="4">
        <f t="shared" si="38"/>
        <v>0.14702163346437705</v>
      </c>
      <c r="P398" s="4">
        <f t="shared" si="39"/>
        <v>0.85297836653562298</v>
      </c>
      <c r="Q398" s="4">
        <f>'Q1 and Q2 Estimates and Probs'!O398^'raw data'!C398*'Q1 and Q2 Estimates and Probs'!P398^(1-'raw data'!C398)</f>
        <v>0.85297836653562298</v>
      </c>
      <c r="R398" s="4">
        <f t="shared" si="40"/>
        <v>-0.15902109343502011</v>
      </c>
      <c r="S398" s="4">
        <f t="shared" si="41"/>
        <v>-262.98839075180234</v>
      </c>
    </row>
    <row r="399" spans="9:19" x14ac:dyDescent="0.2">
      <c r="I399" s="4">
        <v>45</v>
      </c>
      <c r="J399" s="4">
        <v>2</v>
      </c>
      <c r="K399" s="4">
        <f>$B$5+'Q1 and Q2 Estimates and Probs'!$C$5*'raw data'!D399+'Q1 and Q2 Estimates and Probs'!$D$5*'raw data'!E399+'Q1 and Q2 Estimates and Probs'!$E$5*'raw data'!F399+'Q1 and Q2 Estimates and Probs'!$F$5*'raw data'!G399+'Q1 and Q2 Estimates and Probs'!$G$5*'raw data'!H399</f>
        <v>-2.2897057964341005</v>
      </c>
      <c r="L399" s="4">
        <v>0</v>
      </c>
      <c r="M399" s="4">
        <f t="shared" si="36"/>
        <v>0.10129625919109334</v>
      </c>
      <c r="N399" s="4">
        <f t="shared" si="37"/>
        <v>1</v>
      </c>
      <c r="O399" s="4">
        <f t="shared" si="38"/>
        <v>9.1979118557522263E-2</v>
      </c>
      <c r="P399" s="4">
        <f t="shared" si="39"/>
        <v>0.90802088144247772</v>
      </c>
      <c r="Q399" s="4">
        <f>'Q1 and Q2 Estimates and Probs'!O399^'raw data'!C399*'Q1 and Q2 Estimates and Probs'!P399^(1-'raw data'!C399)</f>
        <v>0.90802088144247772</v>
      </c>
      <c r="R399" s="4">
        <f t="shared" si="40"/>
        <v>-9.6487903461929411E-2</v>
      </c>
      <c r="S399" s="4">
        <f t="shared" si="41"/>
        <v>-262.82936965836734</v>
      </c>
    </row>
    <row r="400" spans="9:19" x14ac:dyDescent="0.2">
      <c r="I400" s="4">
        <v>45</v>
      </c>
      <c r="J400" s="4">
        <v>3</v>
      </c>
      <c r="K400" s="4">
        <f>$B$5+'Q1 and Q2 Estimates and Probs'!$C$5*'raw data'!D400+'Q1 and Q2 Estimates and Probs'!$D$5*'raw data'!E400+'Q1 and Q2 Estimates and Probs'!$E$5*'raw data'!F400+'Q1 and Q2 Estimates and Probs'!$F$5*'raw data'!G400+'Q1 and Q2 Estimates and Probs'!$G$5*'raw data'!H400</f>
        <v>-0.62385742518310372</v>
      </c>
      <c r="L400" s="4">
        <v>0</v>
      </c>
      <c r="M400" s="4">
        <f t="shared" si="36"/>
        <v>0.53587335426657523</v>
      </c>
      <c r="N400" s="4">
        <f t="shared" si="37"/>
        <v>1</v>
      </c>
      <c r="O400" s="4">
        <f t="shared" si="38"/>
        <v>0.34890464944778637</v>
      </c>
      <c r="P400" s="4">
        <f t="shared" si="39"/>
        <v>0.65109535055221368</v>
      </c>
      <c r="Q400" s="4">
        <f>'Q1 and Q2 Estimates and Probs'!O400^'raw data'!C400*'Q1 and Q2 Estimates and Probs'!P400^(1-'raw data'!C400)</f>
        <v>0.65109535055221368</v>
      </c>
      <c r="R400" s="4">
        <f t="shared" si="40"/>
        <v>-0.42909917967679118</v>
      </c>
      <c r="S400" s="4">
        <f t="shared" si="41"/>
        <v>-262.73288175490541</v>
      </c>
    </row>
    <row r="401" spans="9:19" x14ac:dyDescent="0.2">
      <c r="I401" s="4">
        <v>45</v>
      </c>
      <c r="J401" s="4">
        <v>4</v>
      </c>
      <c r="K401" s="4">
        <f>$B$5+'Q1 and Q2 Estimates and Probs'!$C$5*'raw data'!D401+'Q1 and Q2 Estimates and Probs'!$D$5*'raw data'!E401+'Q1 and Q2 Estimates and Probs'!$E$5*'raw data'!F401+'Q1 and Q2 Estimates and Probs'!$F$5*'raw data'!G401+'Q1 and Q2 Estimates and Probs'!$G$5*'raw data'!H401</f>
        <v>0.12368196056430114</v>
      </c>
      <c r="L401" s="4">
        <v>0</v>
      </c>
      <c r="M401" s="4">
        <f t="shared" si="36"/>
        <v>1.1316559025554749</v>
      </c>
      <c r="N401" s="4">
        <f t="shared" si="37"/>
        <v>1</v>
      </c>
      <c r="O401" s="4">
        <f t="shared" si="38"/>
        <v>0.53088113386350089</v>
      </c>
      <c r="P401" s="4">
        <f t="shared" si="39"/>
        <v>0.46911886613649906</v>
      </c>
      <c r="Q401" s="4">
        <f>'Q1 and Q2 Estimates and Probs'!O401^'raw data'!C401*'Q1 and Q2 Estimates and Probs'!P401^(1-'raw data'!C401)</f>
        <v>0.53088113386350089</v>
      </c>
      <c r="R401" s="4">
        <f t="shared" si="40"/>
        <v>-0.6332171361635075</v>
      </c>
      <c r="S401" s="4">
        <f t="shared" si="41"/>
        <v>-262.30378257522858</v>
      </c>
    </row>
    <row r="402" spans="9:19" x14ac:dyDescent="0.2">
      <c r="I402" s="4">
        <v>45</v>
      </c>
      <c r="J402" s="4">
        <v>5</v>
      </c>
      <c r="K402" s="4">
        <f>$B$5+'Q1 and Q2 Estimates and Probs'!$C$5*'raw data'!D402+'Q1 and Q2 Estimates and Probs'!$D$5*'raw data'!E402+'Q1 and Q2 Estimates and Probs'!$E$5*'raw data'!F402+'Q1 and Q2 Estimates and Probs'!$F$5*'raw data'!G402+'Q1 and Q2 Estimates and Probs'!$G$5*'raw data'!H402</f>
        <v>-2.3955404418614927</v>
      </c>
      <c r="L402" s="4">
        <v>0</v>
      </c>
      <c r="M402" s="4">
        <f t="shared" si="36"/>
        <v>9.1123418702625122E-2</v>
      </c>
      <c r="N402" s="4">
        <f t="shared" si="37"/>
        <v>1</v>
      </c>
      <c r="O402" s="4">
        <f t="shared" si="38"/>
        <v>8.3513392839623321E-2</v>
      </c>
      <c r="P402" s="4">
        <f t="shared" si="39"/>
        <v>0.91648660716037678</v>
      </c>
      <c r="Q402" s="4">
        <f>'Q1 and Q2 Estimates and Probs'!O402^'raw data'!C402*'Q1 and Q2 Estimates and Probs'!P402^(1-'raw data'!C402)</f>
        <v>0.91648660716037678</v>
      </c>
      <c r="R402" s="4">
        <f t="shared" si="40"/>
        <v>-8.720782483656081E-2</v>
      </c>
      <c r="S402" s="4">
        <f t="shared" si="41"/>
        <v>-261.67056543906511</v>
      </c>
    </row>
    <row r="403" spans="9:19" x14ac:dyDescent="0.2">
      <c r="I403" s="4">
        <v>45</v>
      </c>
      <c r="J403" s="4">
        <v>6</v>
      </c>
      <c r="K403" s="4">
        <f>$B$5+'Q1 and Q2 Estimates and Probs'!$C$5*'raw data'!D403+'Q1 and Q2 Estimates and Probs'!$D$5*'raw data'!E403+'Q1 and Q2 Estimates and Probs'!$E$5*'raw data'!F403+'Q1 and Q2 Estimates and Probs'!$F$5*'raw data'!G403+'Q1 and Q2 Estimates and Probs'!$G$5*'raw data'!H403</f>
        <v>9.5603156594481264E-2</v>
      </c>
      <c r="L403" s="4">
        <v>0</v>
      </c>
      <c r="M403" s="4">
        <f t="shared" si="36"/>
        <v>1.1003223216832525</v>
      </c>
      <c r="N403" s="4">
        <f t="shared" si="37"/>
        <v>1</v>
      </c>
      <c r="O403" s="4">
        <f t="shared" si="38"/>
        <v>0.52388260141016152</v>
      </c>
      <c r="P403" s="4">
        <f t="shared" si="39"/>
        <v>0.47611739858983837</v>
      </c>
      <c r="Q403" s="4">
        <f>'Q1 and Q2 Estimates and Probs'!O403^'raw data'!C403*'Q1 and Q2 Estimates and Probs'!P403^(1-'raw data'!C403)</f>
        <v>0.47611739858983837</v>
      </c>
      <c r="R403" s="4">
        <f t="shared" si="40"/>
        <v>-0.74209081946736188</v>
      </c>
      <c r="S403" s="4">
        <f t="shared" si="41"/>
        <v>-261.58335761422859</v>
      </c>
    </row>
    <row r="404" spans="9:19" x14ac:dyDescent="0.2">
      <c r="I404" s="4">
        <v>45</v>
      </c>
      <c r="J404" s="4">
        <v>7</v>
      </c>
      <c r="K404" s="4">
        <f>$B$5+'Q1 and Q2 Estimates and Probs'!$C$5*'raw data'!D404+'Q1 and Q2 Estimates and Probs'!$D$5*'raw data'!E404+'Q1 and Q2 Estimates and Probs'!$E$5*'raw data'!F404+'Q1 and Q2 Estimates and Probs'!$F$5*'raw data'!G404+'Q1 and Q2 Estimates and Probs'!$G$5*'raw data'!H404</f>
        <v>-0.87670160802734676</v>
      </c>
      <c r="L404" s="4">
        <v>0</v>
      </c>
      <c r="M404" s="4">
        <f t="shared" si="36"/>
        <v>0.41615328708307375</v>
      </c>
      <c r="N404" s="4">
        <f t="shared" si="37"/>
        <v>1</v>
      </c>
      <c r="O404" s="4">
        <f t="shared" si="38"/>
        <v>0.29386175273458343</v>
      </c>
      <c r="P404" s="4">
        <f t="shared" si="39"/>
        <v>0.70613824726541663</v>
      </c>
      <c r="Q404" s="4">
        <f>'Q1 and Q2 Estimates and Probs'!O404^'raw data'!C404*'Q1 and Q2 Estimates and Probs'!P404^(1-'raw data'!C404)</f>
        <v>0.70613824726541663</v>
      </c>
      <c r="R404" s="4">
        <f t="shared" si="40"/>
        <v>-0.34794424300227228</v>
      </c>
      <c r="S404" s="4">
        <f t="shared" si="41"/>
        <v>-260.84126679476122</v>
      </c>
    </row>
    <row r="405" spans="9:19" x14ac:dyDescent="0.2">
      <c r="I405" s="4">
        <v>45</v>
      </c>
      <c r="J405" s="4">
        <v>8</v>
      </c>
      <c r="K405" s="4">
        <f>$B$5+'Q1 and Q2 Estimates and Probs'!$C$5*'raw data'!D405+'Q1 and Q2 Estimates and Probs'!$D$5*'raw data'!E405+'Q1 and Q2 Estimates and Probs'!$E$5*'raw data'!F405+'Q1 and Q2 Estimates and Probs'!$F$5*'raw data'!G405+'Q1 and Q2 Estimates and Probs'!$G$5*'raw data'!H405</f>
        <v>-2.4236192458313122</v>
      </c>
      <c r="L405" s="4">
        <v>0</v>
      </c>
      <c r="M405" s="4">
        <f t="shared" si="36"/>
        <v>8.8600369953597741E-2</v>
      </c>
      <c r="N405" s="4">
        <f t="shared" si="37"/>
        <v>1</v>
      </c>
      <c r="O405" s="4">
        <f t="shared" si="38"/>
        <v>8.1389252106697688E-2</v>
      </c>
      <c r="P405" s="4">
        <f t="shared" si="39"/>
        <v>0.91861074789330233</v>
      </c>
      <c r="Q405" s="4">
        <f>'Q1 and Q2 Estimates and Probs'!O405^'raw data'!C405*'Q1 and Q2 Estimates and Probs'!P405^(1-'raw data'!C405)</f>
        <v>0.91861074789330233</v>
      </c>
      <c r="R405" s="4">
        <f t="shared" si="40"/>
        <v>-8.4892806861371434E-2</v>
      </c>
      <c r="S405" s="4">
        <f t="shared" si="41"/>
        <v>-260.49332255175892</v>
      </c>
    </row>
    <row r="406" spans="9:19" x14ac:dyDescent="0.2">
      <c r="I406" s="4">
        <v>45</v>
      </c>
      <c r="J406" s="4">
        <v>9</v>
      </c>
      <c r="K406" s="4">
        <f>$B$5+'Q1 and Q2 Estimates and Probs'!$C$5*'raw data'!D406+'Q1 and Q2 Estimates and Probs'!$D$5*'raw data'!E406+'Q1 and Q2 Estimates and Probs'!$E$5*'raw data'!F406+'Q1 and Q2 Estimates and Probs'!$F$5*'raw data'!G406+'Q1 and Q2 Estimates and Probs'!$G$5*'raw data'!H406</f>
        <v>-1.6242409937747511</v>
      </c>
      <c r="L406" s="4">
        <v>0</v>
      </c>
      <c r="M406" s="4">
        <f t="shared" si="36"/>
        <v>0.19706118912531889</v>
      </c>
      <c r="N406" s="4">
        <f t="shared" si="37"/>
        <v>1</v>
      </c>
      <c r="O406" s="4">
        <f t="shared" si="38"/>
        <v>0.16462081547335905</v>
      </c>
      <c r="P406" s="4">
        <f t="shared" si="39"/>
        <v>0.83537918452664095</v>
      </c>
      <c r="Q406" s="4">
        <f>'Q1 and Q2 Estimates and Probs'!O406^'raw data'!C406*'Q1 and Q2 Estimates and Probs'!P406^(1-'raw data'!C406)</f>
        <v>0.83537918452664095</v>
      </c>
      <c r="R406" s="4">
        <f t="shared" si="40"/>
        <v>-0.17986954400392036</v>
      </c>
      <c r="S406" s="4">
        <f t="shared" si="41"/>
        <v>-260.40842974489755</v>
      </c>
    </row>
    <row r="407" spans="9:19" x14ac:dyDescent="0.2">
      <c r="I407" s="4">
        <v>46</v>
      </c>
      <c r="J407" s="4">
        <v>1</v>
      </c>
      <c r="K407" s="4">
        <f>$B$5+'Q1 and Q2 Estimates and Probs'!$C$5*'raw data'!D407+'Q1 and Q2 Estimates and Probs'!$D$5*'raw data'!E407+'Q1 and Q2 Estimates and Probs'!$E$5*'raw data'!F407+'Q1 and Q2 Estimates and Probs'!$F$5*'raw data'!G407+'Q1 and Q2 Estimates and Probs'!$G$5*'raw data'!H407</f>
        <v>-1.7581544431719629</v>
      </c>
      <c r="L407" s="4">
        <v>0</v>
      </c>
      <c r="M407" s="4">
        <f t="shared" si="36"/>
        <v>0.17236267557582538</v>
      </c>
      <c r="N407" s="4">
        <f t="shared" si="37"/>
        <v>1</v>
      </c>
      <c r="O407" s="4">
        <f t="shared" si="38"/>
        <v>0.14702163346437705</v>
      </c>
      <c r="P407" s="4">
        <f t="shared" si="39"/>
        <v>0.85297836653562298</v>
      </c>
      <c r="Q407" s="4">
        <f>'Q1 and Q2 Estimates and Probs'!O407^'raw data'!C407*'Q1 and Q2 Estimates and Probs'!P407^(1-'raw data'!C407)</f>
        <v>0.85297836653562298</v>
      </c>
      <c r="R407" s="4">
        <f t="shared" si="40"/>
        <v>-0.15902109343502011</v>
      </c>
      <c r="S407" s="4">
        <f t="shared" si="41"/>
        <v>-260.22856020089364</v>
      </c>
    </row>
    <row r="408" spans="9:19" x14ac:dyDescent="0.2">
      <c r="I408" s="4">
        <v>46</v>
      </c>
      <c r="J408" s="4">
        <v>2</v>
      </c>
      <c r="K408" s="4">
        <f>$B$5+'Q1 and Q2 Estimates and Probs'!$C$5*'raw data'!D408+'Q1 and Q2 Estimates and Probs'!$D$5*'raw data'!E408+'Q1 and Q2 Estimates and Probs'!$E$5*'raw data'!F408+'Q1 and Q2 Estimates and Probs'!$F$5*'raw data'!G408+'Q1 and Q2 Estimates and Probs'!$G$5*'raw data'!H408</f>
        <v>-2.2897057964341005</v>
      </c>
      <c r="L408" s="4">
        <v>0</v>
      </c>
      <c r="M408" s="4">
        <f t="shared" si="36"/>
        <v>0.10129625919109334</v>
      </c>
      <c r="N408" s="4">
        <f t="shared" si="37"/>
        <v>1</v>
      </c>
      <c r="O408" s="4">
        <f t="shared" si="38"/>
        <v>9.1979118557522263E-2</v>
      </c>
      <c r="P408" s="4">
        <f t="shared" si="39"/>
        <v>0.90802088144247772</v>
      </c>
      <c r="Q408" s="4">
        <f>'Q1 and Q2 Estimates and Probs'!O408^'raw data'!C408*'Q1 and Q2 Estimates and Probs'!P408^(1-'raw data'!C408)</f>
        <v>0.90802088144247772</v>
      </c>
      <c r="R408" s="4">
        <f t="shared" si="40"/>
        <v>-9.6487903461929411E-2</v>
      </c>
      <c r="S408" s="4">
        <f t="shared" si="41"/>
        <v>-260.06953910745864</v>
      </c>
    </row>
    <row r="409" spans="9:19" x14ac:dyDescent="0.2">
      <c r="I409" s="4">
        <v>46</v>
      </c>
      <c r="J409" s="4">
        <v>3</v>
      </c>
      <c r="K409" s="4">
        <f>$B$5+'Q1 and Q2 Estimates and Probs'!$C$5*'raw data'!D409+'Q1 and Q2 Estimates and Probs'!$D$5*'raw data'!E409+'Q1 and Q2 Estimates and Probs'!$E$5*'raw data'!F409+'Q1 and Q2 Estimates and Probs'!$F$5*'raw data'!G409+'Q1 and Q2 Estimates and Probs'!$G$5*'raw data'!H409</f>
        <v>-0.62385742518310372</v>
      </c>
      <c r="L409" s="4">
        <v>0</v>
      </c>
      <c r="M409" s="4">
        <f t="shared" si="36"/>
        <v>0.53587335426657523</v>
      </c>
      <c r="N409" s="4">
        <f t="shared" si="37"/>
        <v>1</v>
      </c>
      <c r="O409" s="4">
        <f t="shared" si="38"/>
        <v>0.34890464944778637</v>
      </c>
      <c r="P409" s="4">
        <f t="shared" si="39"/>
        <v>0.65109535055221368</v>
      </c>
      <c r="Q409" s="4">
        <f>'Q1 and Q2 Estimates and Probs'!O409^'raw data'!C409*'Q1 and Q2 Estimates and Probs'!P409^(1-'raw data'!C409)</f>
        <v>0.34890464944778637</v>
      </c>
      <c r="R409" s="4">
        <f t="shared" si="40"/>
        <v>-1.0529566048598948</v>
      </c>
      <c r="S409" s="4">
        <f t="shared" si="41"/>
        <v>-259.9730512039967</v>
      </c>
    </row>
    <row r="410" spans="9:19" x14ac:dyDescent="0.2">
      <c r="I410" s="4">
        <v>46</v>
      </c>
      <c r="J410" s="4">
        <v>4</v>
      </c>
      <c r="K410" s="4">
        <f>$B$5+'Q1 and Q2 Estimates and Probs'!$C$5*'raw data'!D410+'Q1 and Q2 Estimates and Probs'!$D$5*'raw data'!E410+'Q1 and Q2 Estimates and Probs'!$E$5*'raw data'!F410+'Q1 and Q2 Estimates and Probs'!$F$5*'raw data'!G410+'Q1 and Q2 Estimates and Probs'!$G$5*'raw data'!H410</f>
        <v>0.12368196056430114</v>
      </c>
      <c r="L410" s="4">
        <v>0</v>
      </c>
      <c r="M410" s="4">
        <f t="shared" si="36"/>
        <v>1.1316559025554749</v>
      </c>
      <c r="N410" s="4">
        <f t="shared" si="37"/>
        <v>1</v>
      </c>
      <c r="O410" s="4">
        <f t="shared" si="38"/>
        <v>0.53088113386350089</v>
      </c>
      <c r="P410" s="4">
        <f t="shared" si="39"/>
        <v>0.46911886613649906</v>
      </c>
      <c r="Q410" s="4">
        <f>'Q1 and Q2 Estimates and Probs'!O410^'raw data'!C410*'Q1 and Q2 Estimates and Probs'!P410^(1-'raw data'!C410)</f>
        <v>0.53088113386350089</v>
      </c>
      <c r="R410" s="4">
        <f t="shared" si="40"/>
        <v>-0.6332171361635075</v>
      </c>
      <c r="S410" s="4">
        <f t="shared" si="41"/>
        <v>-258.9200945991368</v>
      </c>
    </row>
    <row r="411" spans="9:19" x14ac:dyDescent="0.2">
      <c r="I411" s="4">
        <v>46</v>
      </c>
      <c r="J411" s="4">
        <v>5</v>
      </c>
      <c r="K411" s="4">
        <f>$B$5+'Q1 and Q2 Estimates and Probs'!$C$5*'raw data'!D411+'Q1 and Q2 Estimates and Probs'!$D$5*'raw data'!E411+'Q1 and Q2 Estimates and Probs'!$E$5*'raw data'!F411+'Q1 and Q2 Estimates and Probs'!$F$5*'raw data'!G411+'Q1 and Q2 Estimates and Probs'!$G$5*'raw data'!H411</f>
        <v>-2.3955404418614927</v>
      </c>
      <c r="L411" s="4">
        <v>0</v>
      </c>
      <c r="M411" s="4">
        <f t="shared" si="36"/>
        <v>9.1123418702625122E-2</v>
      </c>
      <c r="N411" s="4">
        <f t="shared" si="37"/>
        <v>1</v>
      </c>
      <c r="O411" s="4">
        <f t="shared" si="38"/>
        <v>8.3513392839623321E-2</v>
      </c>
      <c r="P411" s="4">
        <f t="shared" si="39"/>
        <v>0.91648660716037678</v>
      </c>
      <c r="Q411" s="4">
        <f>'Q1 and Q2 Estimates and Probs'!O411^'raw data'!C411*'Q1 and Q2 Estimates and Probs'!P411^(1-'raw data'!C411)</f>
        <v>0.91648660716037678</v>
      </c>
      <c r="R411" s="4">
        <f t="shared" si="40"/>
        <v>-8.720782483656081E-2</v>
      </c>
      <c r="S411" s="4">
        <f t="shared" si="41"/>
        <v>-258.28687746297328</v>
      </c>
    </row>
    <row r="412" spans="9:19" x14ac:dyDescent="0.2">
      <c r="I412" s="4">
        <v>46</v>
      </c>
      <c r="J412" s="4">
        <v>6</v>
      </c>
      <c r="K412" s="4">
        <f>$B$5+'Q1 and Q2 Estimates and Probs'!$C$5*'raw data'!D412+'Q1 and Q2 Estimates and Probs'!$D$5*'raw data'!E412+'Q1 and Q2 Estimates and Probs'!$E$5*'raw data'!F412+'Q1 and Q2 Estimates and Probs'!$F$5*'raw data'!G412+'Q1 and Q2 Estimates and Probs'!$G$5*'raw data'!H412</f>
        <v>9.5603156594481264E-2</v>
      </c>
      <c r="L412" s="4">
        <v>0</v>
      </c>
      <c r="M412" s="4">
        <f t="shared" si="36"/>
        <v>1.1003223216832525</v>
      </c>
      <c r="N412" s="4">
        <f t="shared" si="37"/>
        <v>1</v>
      </c>
      <c r="O412" s="4">
        <f t="shared" si="38"/>
        <v>0.52388260141016152</v>
      </c>
      <c r="P412" s="4">
        <f t="shared" si="39"/>
        <v>0.47611739858983837</v>
      </c>
      <c r="Q412" s="4">
        <f>'Q1 and Q2 Estimates and Probs'!O412^'raw data'!C412*'Q1 and Q2 Estimates and Probs'!P412^(1-'raw data'!C412)</f>
        <v>0.47611739858983837</v>
      </c>
      <c r="R412" s="4">
        <f t="shared" si="40"/>
        <v>-0.74209081946736188</v>
      </c>
      <c r="S412" s="4">
        <f t="shared" si="41"/>
        <v>-258.1996696381367</v>
      </c>
    </row>
    <row r="413" spans="9:19" x14ac:dyDescent="0.2">
      <c r="I413" s="4">
        <v>46</v>
      </c>
      <c r="J413" s="4">
        <v>7</v>
      </c>
      <c r="K413" s="4">
        <f>$B$5+'Q1 and Q2 Estimates and Probs'!$C$5*'raw data'!D413+'Q1 and Q2 Estimates and Probs'!$D$5*'raw data'!E413+'Q1 and Q2 Estimates and Probs'!$E$5*'raw data'!F413+'Q1 and Q2 Estimates and Probs'!$F$5*'raw data'!G413+'Q1 and Q2 Estimates and Probs'!$G$5*'raw data'!H413</f>
        <v>-0.87670160802734676</v>
      </c>
      <c r="L413" s="4">
        <v>0</v>
      </c>
      <c r="M413" s="4">
        <f t="shared" si="36"/>
        <v>0.41615328708307375</v>
      </c>
      <c r="N413" s="4">
        <f t="shared" si="37"/>
        <v>1</v>
      </c>
      <c r="O413" s="4">
        <f t="shared" si="38"/>
        <v>0.29386175273458343</v>
      </c>
      <c r="P413" s="4">
        <f t="shared" si="39"/>
        <v>0.70613824726541663</v>
      </c>
      <c r="Q413" s="4">
        <f>'Q1 and Q2 Estimates and Probs'!O413^'raw data'!C413*'Q1 and Q2 Estimates and Probs'!P413^(1-'raw data'!C413)</f>
        <v>0.70613824726541663</v>
      </c>
      <c r="R413" s="4">
        <f t="shared" si="40"/>
        <v>-0.34794424300227228</v>
      </c>
      <c r="S413" s="4">
        <f t="shared" si="41"/>
        <v>-257.45757881866933</v>
      </c>
    </row>
    <row r="414" spans="9:19" x14ac:dyDescent="0.2">
      <c r="I414" s="4">
        <v>46</v>
      </c>
      <c r="J414" s="4">
        <v>8</v>
      </c>
      <c r="K414" s="4">
        <f>$B$5+'Q1 and Q2 Estimates and Probs'!$C$5*'raw data'!D414+'Q1 and Q2 Estimates and Probs'!$D$5*'raw data'!E414+'Q1 and Q2 Estimates and Probs'!$E$5*'raw data'!F414+'Q1 and Q2 Estimates and Probs'!$F$5*'raw data'!G414+'Q1 and Q2 Estimates and Probs'!$G$5*'raw data'!H414</f>
        <v>-2.4236192458313122</v>
      </c>
      <c r="L414" s="4">
        <v>0</v>
      </c>
      <c r="M414" s="4">
        <f t="shared" si="36"/>
        <v>8.8600369953597741E-2</v>
      </c>
      <c r="N414" s="4">
        <f t="shared" si="37"/>
        <v>1</v>
      </c>
      <c r="O414" s="4">
        <f t="shared" si="38"/>
        <v>8.1389252106697688E-2</v>
      </c>
      <c r="P414" s="4">
        <f t="shared" si="39"/>
        <v>0.91861074789330233</v>
      </c>
      <c r="Q414" s="4">
        <f>'Q1 and Q2 Estimates and Probs'!O414^'raw data'!C414*'Q1 and Q2 Estimates and Probs'!P414^(1-'raw data'!C414)</f>
        <v>0.91861074789330233</v>
      </c>
      <c r="R414" s="4">
        <f t="shared" si="40"/>
        <v>-8.4892806861371434E-2</v>
      </c>
      <c r="S414" s="4">
        <f t="shared" si="41"/>
        <v>-257.10963457566709</v>
      </c>
    </row>
    <row r="415" spans="9:19" x14ac:dyDescent="0.2">
      <c r="I415" s="4">
        <v>46</v>
      </c>
      <c r="J415" s="4">
        <v>9</v>
      </c>
      <c r="K415" s="4">
        <f>$B$5+'Q1 and Q2 Estimates and Probs'!$C$5*'raw data'!D415+'Q1 and Q2 Estimates and Probs'!$D$5*'raw data'!E415+'Q1 and Q2 Estimates and Probs'!$E$5*'raw data'!F415+'Q1 and Q2 Estimates and Probs'!$F$5*'raw data'!G415+'Q1 and Q2 Estimates and Probs'!$G$5*'raw data'!H415</f>
        <v>-1.6242409937747511</v>
      </c>
      <c r="L415" s="4">
        <v>0</v>
      </c>
      <c r="M415" s="4">
        <f t="shared" si="36"/>
        <v>0.19706118912531889</v>
      </c>
      <c r="N415" s="4">
        <f t="shared" si="37"/>
        <v>1</v>
      </c>
      <c r="O415" s="4">
        <f t="shared" si="38"/>
        <v>0.16462081547335905</v>
      </c>
      <c r="P415" s="4">
        <f t="shared" si="39"/>
        <v>0.83537918452664095</v>
      </c>
      <c r="Q415" s="4">
        <f>'Q1 and Q2 Estimates and Probs'!O415^'raw data'!C415*'Q1 and Q2 Estimates and Probs'!P415^(1-'raw data'!C415)</f>
        <v>0.83537918452664095</v>
      </c>
      <c r="R415" s="4">
        <f t="shared" si="40"/>
        <v>-0.17986954400392036</v>
      </c>
      <c r="S415" s="4">
        <f t="shared" si="41"/>
        <v>-257.02474176880571</v>
      </c>
    </row>
    <row r="416" spans="9:19" x14ac:dyDescent="0.2">
      <c r="I416" s="4">
        <v>47</v>
      </c>
      <c r="J416" s="4">
        <v>1</v>
      </c>
      <c r="K416" s="4">
        <f>$B$5+'Q1 and Q2 Estimates and Probs'!$C$5*'raw data'!D416+'Q1 and Q2 Estimates and Probs'!$D$5*'raw data'!E416+'Q1 and Q2 Estimates and Probs'!$E$5*'raw data'!F416+'Q1 and Q2 Estimates and Probs'!$F$5*'raw data'!G416+'Q1 and Q2 Estimates and Probs'!$G$5*'raw data'!H416</f>
        <v>-1.7581544431719629</v>
      </c>
      <c r="L416" s="4">
        <v>0</v>
      </c>
      <c r="M416" s="4">
        <f t="shared" si="36"/>
        <v>0.17236267557582538</v>
      </c>
      <c r="N416" s="4">
        <f t="shared" si="37"/>
        <v>1</v>
      </c>
      <c r="O416" s="4">
        <f t="shared" si="38"/>
        <v>0.14702163346437705</v>
      </c>
      <c r="P416" s="4">
        <f t="shared" si="39"/>
        <v>0.85297836653562298</v>
      </c>
      <c r="Q416" s="4">
        <f>'Q1 and Q2 Estimates and Probs'!O416^'raw data'!C416*'Q1 and Q2 Estimates and Probs'!P416^(1-'raw data'!C416)</f>
        <v>0.85297836653562298</v>
      </c>
      <c r="R416" s="4">
        <f t="shared" si="40"/>
        <v>-0.15902109343502011</v>
      </c>
      <c r="S416" s="4">
        <f t="shared" si="41"/>
        <v>-256.84487222480175</v>
      </c>
    </row>
    <row r="417" spans="9:19" x14ac:dyDescent="0.2">
      <c r="I417" s="4">
        <v>47</v>
      </c>
      <c r="J417" s="4">
        <v>2</v>
      </c>
      <c r="K417" s="4">
        <f>$B$5+'Q1 and Q2 Estimates and Probs'!$C$5*'raw data'!D417+'Q1 and Q2 Estimates and Probs'!$D$5*'raw data'!E417+'Q1 and Q2 Estimates and Probs'!$E$5*'raw data'!F417+'Q1 and Q2 Estimates and Probs'!$F$5*'raw data'!G417+'Q1 and Q2 Estimates and Probs'!$G$5*'raw data'!H417</f>
        <v>-2.2897057964341005</v>
      </c>
      <c r="L417" s="4">
        <v>0</v>
      </c>
      <c r="M417" s="4">
        <f t="shared" si="36"/>
        <v>0.10129625919109334</v>
      </c>
      <c r="N417" s="4">
        <f t="shared" si="37"/>
        <v>1</v>
      </c>
      <c r="O417" s="4">
        <f t="shared" si="38"/>
        <v>9.1979118557522263E-2</v>
      </c>
      <c r="P417" s="4">
        <f t="shared" si="39"/>
        <v>0.90802088144247772</v>
      </c>
      <c r="Q417" s="4">
        <f>'Q1 and Q2 Estimates and Probs'!O417^'raw data'!C417*'Q1 and Q2 Estimates and Probs'!P417^(1-'raw data'!C417)</f>
        <v>0.90802088144247772</v>
      </c>
      <c r="R417" s="4">
        <f t="shared" si="40"/>
        <v>-9.6487903461929411E-2</v>
      </c>
      <c r="S417" s="4">
        <f t="shared" si="41"/>
        <v>-256.68585113136675</v>
      </c>
    </row>
    <row r="418" spans="9:19" x14ac:dyDescent="0.2">
      <c r="I418" s="4">
        <v>47</v>
      </c>
      <c r="J418" s="4">
        <v>3</v>
      </c>
      <c r="K418" s="4">
        <f>$B$5+'Q1 and Q2 Estimates and Probs'!$C$5*'raw data'!D418+'Q1 and Q2 Estimates and Probs'!$D$5*'raw data'!E418+'Q1 and Q2 Estimates and Probs'!$E$5*'raw data'!F418+'Q1 and Q2 Estimates and Probs'!$F$5*'raw data'!G418+'Q1 and Q2 Estimates and Probs'!$G$5*'raw data'!H418</f>
        <v>-0.62385742518310372</v>
      </c>
      <c r="L418" s="4">
        <v>0</v>
      </c>
      <c r="M418" s="4">
        <f t="shared" si="36"/>
        <v>0.53587335426657523</v>
      </c>
      <c r="N418" s="4">
        <f t="shared" si="37"/>
        <v>1</v>
      </c>
      <c r="O418" s="4">
        <f t="shared" si="38"/>
        <v>0.34890464944778637</v>
      </c>
      <c r="P418" s="4">
        <f t="shared" si="39"/>
        <v>0.65109535055221368</v>
      </c>
      <c r="Q418" s="4">
        <f>'Q1 and Q2 Estimates and Probs'!O418^'raw data'!C418*'Q1 and Q2 Estimates and Probs'!P418^(1-'raw data'!C418)</f>
        <v>0.65109535055221368</v>
      </c>
      <c r="R418" s="4">
        <f t="shared" si="40"/>
        <v>-0.42909917967679118</v>
      </c>
      <c r="S418" s="4">
        <f t="shared" si="41"/>
        <v>-256.58936322790481</v>
      </c>
    </row>
    <row r="419" spans="9:19" x14ac:dyDescent="0.2">
      <c r="I419" s="4">
        <v>47</v>
      </c>
      <c r="J419" s="4">
        <v>4</v>
      </c>
      <c r="K419" s="4">
        <f>$B$5+'Q1 and Q2 Estimates and Probs'!$C$5*'raw data'!D419+'Q1 and Q2 Estimates and Probs'!$D$5*'raw data'!E419+'Q1 and Q2 Estimates and Probs'!$E$5*'raw data'!F419+'Q1 and Q2 Estimates and Probs'!$F$5*'raw data'!G419+'Q1 and Q2 Estimates and Probs'!$G$5*'raw data'!H419</f>
        <v>0.12368196056430114</v>
      </c>
      <c r="L419" s="4">
        <v>0</v>
      </c>
      <c r="M419" s="4">
        <f t="shared" si="36"/>
        <v>1.1316559025554749</v>
      </c>
      <c r="N419" s="4">
        <f t="shared" si="37"/>
        <v>1</v>
      </c>
      <c r="O419" s="4">
        <f t="shared" si="38"/>
        <v>0.53088113386350089</v>
      </c>
      <c r="P419" s="4">
        <f t="shared" si="39"/>
        <v>0.46911886613649906</v>
      </c>
      <c r="Q419" s="4">
        <f>'Q1 and Q2 Estimates and Probs'!O419^'raw data'!C419*'Q1 and Q2 Estimates and Probs'!P419^(1-'raw data'!C419)</f>
        <v>0.53088113386350089</v>
      </c>
      <c r="R419" s="4">
        <f t="shared" si="40"/>
        <v>-0.6332171361635075</v>
      </c>
      <c r="S419" s="4">
        <f t="shared" si="41"/>
        <v>-256.16026404822804</v>
      </c>
    </row>
    <row r="420" spans="9:19" x14ac:dyDescent="0.2">
      <c r="I420" s="4">
        <v>47</v>
      </c>
      <c r="J420" s="4">
        <v>5</v>
      </c>
      <c r="K420" s="4">
        <f>$B$5+'Q1 and Q2 Estimates and Probs'!$C$5*'raw data'!D420+'Q1 and Q2 Estimates and Probs'!$D$5*'raw data'!E420+'Q1 and Q2 Estimates and Probs'!$E$5*'raw data'!F420+'Q1 and Q2 Estimates and Probs'!$F$5*'raw data'!G420+'Q1 and Q2 Estimates and Probs'!$G$5*'raw data'!H420</f>
        <v>-2.3955404418614927</v>
      </c>
      <c r="L420" s="4">
        <v>0</v>
      </c>
      <c r="M420" s="4">
        <f t="shared" si="36"/>
        <v>9.1123418702625122E-2</v>
      </c>
      <c r="N420" s="4">
        <f t="shared" si="37"/>
        <v>1</v>
      </c>
      <c r="O420" s="4">
        <f t="shared" si="38"/>
        <v>8.3513392839623321E-2</v>
      </c>
      <c r="P420" s="4">
        <f t="shared" si="39"/>
        <v>0.91648660716037678</v>
      </c>
      <c r="Q420" s="4">
        <f>'Q1 and Q2 Estimates and Probs'!O420^'raw data'!C420*'Q1 and Q2 Estimates and Probs'!P420^(1-'raw data'!C420)</f>
        <v>0.91648660716037678</v>
      </c>
      <c r="R420" s="4">
        <f t="shared" si="40"/>
        <v>-8.720782483656081E-2</v>
      </c>
      <c r="S420" s="4">
        <f t="shared" si="41"/>
        <v>-255.52704691206455</v>
      </c>
    </row>
    <row r="421" spans="9:19" x14ac:dyDescent="0.2">
      <c r="I421" s="4">
        <v>47</v>
      </c>
      <c r="J421" s="4">
        <v>6</v>
      </c>
      <c r="K421" s="4">
        <f>$B$5+'Q1 and Q2 Estimates and Probs'!$C$5*'raw data'!D421+'Q1 and Q2 Estimates and Probs'!$D$5*'raw data'!E421+'Q1 and Q2 Estimates and Probs'!$E$5*'raw data'!F421+'Q1 and Q2 Estimates and Probs'!$F$5*'raw data'!G421+'Q1 and Q2 Estimates and Probs'!$G$5*'raw data'!H421</f>
        <v>9.5603156594481264E-2</v>
      </c>
      <c r="L421" s="4">
        <v>0</v>
      </c>
      <c r="M421" s="4">
        <f t="shared" si="36"/>
        <v>1.1003223216832525</v>
      </c>
      <c r="N421" s="4">
        <f t="shared" si="37"/>
        <v>1</v>
      </c>
      <c r="O421" s="4">
        <f t="shared" si="38"/>
        <v>0.52388260141016152</v>
      </c>
      <c r="P421" s="4">
        <f t="shared" si="39"/>
        <v>0.47611739858983837</v>
      </c>
      <c r="Q421" s="4">
        <f>'Q1 and Q2 Estimates and Probs'!O421^'raw data'!C421*'Q1 and Q2 Estimates and Probs'!P421^(1-'raw data'!C421)</f>
        <v>0.47611739858983837</v>
      </c>
      <c r="R421" s="4">
        <f t="shared" si="40"/>
        <v>-0.74209081946736188</v>
      </c>
      <c r="S421" s="4">
        <f t="shared" si="41"/>
        <v>-255.43983908722799</v>
      </c>
    </row>
    <row r="422" spans="9:19" x14ac:dyDescent="0.2">
      <c r="I422" s="4">
        <v>47</v>
      </c>
      <c r="J422" s="4">
        <v>7</v>
      </c>
      <c r="K422" s="4">
        <f>$B$5+'Q1 and Q2 Estimates and Probs'!$C$5*'raw data'!D422+'Q1 and Q2 Estimates and Probs'!$D$5*'raw data'!E422+'Q1 and Q2 Estimates and Probs'!$E$5*'raw data'!F422+'Q1 and Q2 Estimates and Probs'!$F$5*'raw data'!G422+'Q1 and Q2 Estimates and Probs'!$G$5*'raw data'!H422</f>
        <v>-0.87670160802734676</v>
      </c>
      <c r="L422" s="4">
        <v>0</v>
      </c>
      <c r="M422" s="4">
        <f t="shared" si="36"/>
        <v>0.41615328708307375</v>
      </c>
      <c r="N422" s="4">
        <f t="shared" si="37"/>
        <v>1</v>
      </c>
      <c r="O422" s="4">
        <f t="shared" si="38"/>
        <v>0.29386175273458343</v>
      </c>
      <c r="P422" s="4">
        <f t="shared" si="39"/>
        <v>0.70613824726541663</v>
      </c>
      <c r="Q422" s="4">
        <f>'Q1 and Q2 Estimates and Probs'!O422^'raw data'!C422*'Q1 and Q2 Estimates and Probs'!P422^(1-'raw data'!C422)</f>
        <v>0.29386175273458343</v>
      </c>
      <c r="R422" s="4">
        <f t="shared" si="40"/>
        <v>-1.2246458510296192</v>
      </c>
      <c r="S422" s="4">
        <f t="shared" si="41"/>
        <v>-254.69774826776063</v>
      </c>
    </row>
    <row r="423" spans="9:19" x14ac:dyDescent="0.2">
      <c r="I423" s="4">
        <v>47</v>
      </c>
      <c r="J423" s="4">
        <v>8</v>
      </c>
      <c r="K423" s="4">
        <f>$B$5+'Q1 and Q2 Estimates and Probs'!$C$5*'raw data'!D423+'Q1 and Q2 Estimates and Probs'!$D$5*'raw data'!E423+'Q1 and Q2 Estimates and Probs'!$E$5*'raw data'!F423+'Q1 and Q2 Estimates and Probs'!$F$5*'raw data'!G423+'Q1 and Q2 Estimates and Probs'!$G$5*'raw data'!H423</f>
        <v>-2.4236192458313122</v>
      </c>
      <c r="L423" s="4">
        <v>0</v>
      </c>
      <c r="M423" s="4">
        <f t="shared" si="36"/>
        <v>8.8600369953597741E-2</v>
      </c>
      <c r="N423" s="4">
        <f t="shared" si="37"/>
        <v>1</v>
      </c>
      <c r="O423" s="4">
        <f t="shared" si="38"/>
        <v>8.1389252106697688E-2</v>
      </c>
      <c r="P423" s="4">
        <f t="shared" si="39"/>
        <v>0.91861074789330233</v>
      </c>
      <c r="Q423" s="4">
        <f>'Q1 and Q2 Estimates and Probs'!O423^'raw data'!C423*'Q1 and Q2 Estimates and Probs'!P423^(1-'raw data'!C423)</f>
        <v>0.91861074789330233</v>
      </c>
      <c r="R423" s="4">
        <f t="shared" si="40"/>
        <v>-8.4892806861371434E-2</v>
      </c>
      <c r="S423" s="4">
        <f t="shared" si="41"/>
        <v>-253.473102416731</v>
      </c>
    </row>
    <row r="424" spans="9:19" x14ac:dyDescent="0.2">
      <c r="I424" s="4">
        <v>47</v>
      </c>
      <c r="J424" s="4">
        <v>9</v>
      </c>
      <c r="K424" s="4">
        <f>$B$5+'Q1 and Q2 Estimates and Probs'!$C$5*'raw data'!D424+'Q1 and Q2 Estimates and Probs'!$D$5*'raw data'!E424+'Q1 and Q2 Estimates and Probs'!$E$5*'raw data'!F424+'Q1 and Q2 Estimates and Probs'!$F$5*'raw data'!G424+'Q1 and Q2 Estimates and Probs'!$G$5*'raw data'!H424</f>
        <v>-1.6242409937747511</v>
      </c>
      <c r="L424" s="4">
        <v>0</v>
      </c>
      <c r="M424" s="4">
        <f t="shared" si="36"/>
        <v>0.19706118912531889</v>
      </c>
      <c r="N424" s="4">
        <f t="shared" si="37"/>
        <v>1</v>
      </c>
      <c r="O424" s="4">
        <f t="shared" si="38"/>
        <v>0.16462081547335905</v>
      </c>
      <c r="P424" s="4">
        <f t="shared" si="39"/>
        <v>0.83537918452664095</v>
      </c>
      <c r="Q424" s="4">
        <f>'Q1 and Q2 Estimates and Probs'!O424^'raw data'!C424*'Q1 and Q2 Estimates and Probs'!P424^(1-'raw data'!C424)</f>
        <v>0.83537918452664095</v>
      </c>
      <c r="R424" s="4">
        <f t="shared" si="40"/>
        <v>-0.17986954400392036</v>
      </c>
      <c r="S424" s="4">
        <f t="shared" si="41"/>
        <v>-253.38820960986962</v>
      </c>
    </row>
    <row r="425" spans="9:19" x14ac:dyDescent="0.2">
      <c r="I425" s="4">
        <v>48</v>
      </c>
      <c r="J425" s="4">
        <v>1</v>
      </c>
      <c r="K425" s="4">
        <f>$B$5+'Q1 and Q2 Estimates and Probs'!$C$5*'raw data'!D425+'Q1 and Q2 Estimates and Probs'!$D$5*'raw data'!E425+'Q1 and Q2 Estimates and Probs'!$E$5*'raw data'!F425+'Q1 and Q2 Estimates and Probs'!$F$5*'raw data'!G425+'Q1 and Q2 Estimates and Probs'!$G$5*'raw data'!H425</f>
        <v>-1.7581544431719629</v>
      </c>
      <c r="L425" s="4">
        <v>0</v>
      </c>
      <c r="M425" s="4">
        <f t="shared" si="36"/>
        <v>0.17236267557582538</v>
      </c>
      <c r="N425" s="4">
        <f t="shared" si="37"/>
        <v>1</v>
      </c>
      <c r="O425" s="4">
        <f t="shared" si="38"/>
        <v>0.14702163346437705</v>
      </c>
      <c r="P425" s="4">
        <f t="shared" si="39"/>
        <v>0.85297836653562298</v>
      </c>
      <c r="Q425" s="4">
        <f>'Q1 and Q2 Estimates and Probs'!O425^'raw data'!C425*'Q1 and Q2 Estimates and Probs'!P425^(1-'raw data'!C425)</f>
        <v>0.85297836653562298</v>
      </c>
      <c r="R425" s="4">
        <f t="shared" si="40"/>
        <v>-0.15902109343502011</v>
      </c>
      <c r="S425" s="4">
        <f t="shared" si="41"/>
        <v>-253.20834006586571</v>
      </c>
    </row>
    <row r="426" spans="9:19" x14ac:dyDescent="0.2">
      <c r="I426" s="4">
        <v>48</v>
      </c>
      <c r="J426" s="4">
        <v>2</v>
      </c>
      <c r="K426" s="4">
        <f>$B$5+'Q1 and Q2 Estimates and Probs'!$C$5*'raw data'!D426+'Q1 and Q2 Estimates and Probs'!$D$5*'raw data'!E426+'Q1 and Q2 Estimates and Probs'!$E$5*'raw data'!F426+'Q1 and Q2 Estimates and Probs'!$F$5*'raw data'!G426+'Q1 and Q2 Estimates and Probs'!$G$5*'raw data'!H426</f>
        <v>-2.2897057964341005</v>
      </c>
      <c r="L426" s="4">
        <v>0</v>
      </c>
      <c r="M426" s="4">
        <f t="shared" si="36"/>
        <v>0.10129625919109334</v>
      </c>
      <c r="N426" s="4">
        <f t="shared" si="37"/>
        <v>1</v>
      </c>
      <c r="O426" s="4">
        <f t="shared" si="38"/>
        <v>9.1979118557522263E-2</v>
      </c>
      <c r="P426" s="4">
        <f t="shared" si="39"/>
        <v>0.90802088144247772</v>
      </c>
      <c r="Q426" s="4">
        <f>'Q1 and Q2 Estimates and Probs'!O426^'raw data'!C426*'Q1 and Q2 Estimates and Probs'!P426^(1-'raw data'!C426)</f>
        <v>0.90802088144247772</v>
      </c>
      <c r="R426" s="4">
        <f t="shared" si="40"/>
        <v>-9.6487903461929411E-2</v>
      </c>
      <c r="S426" s="4">
        <f t="shared" si="41"/>
        <v>-253.04931897243071</v>
      </c>
    </row>
    <row r="427" spans="9:19" x14ac:dyDescent="0.2">
      <c r="I427" s="4">
        <v>48</v>
      </c>
      <c r="J427" s="4">
        <v>3</v>
      </c>
      <c r="K427" s="4">
        <f>$B$5+'Q1 and Q2 Estimates and Probs'!$C$5*'raw data'!D427+'Q1 and Q2 Estimates and Probs'!$D$5*'raw data'!E427+'Q1 and Q2 Estimates and Probs'!$E$5*'raw data'!F427+'Q1 and Q2 Estimates and Probs'!$F$5*'raw data'!G427+'Q1 and Q2 Estimates and Probs'!$G$5*'raw data'!H427</f>
        <v>-0.62385742518310372</v>
      </c>
      <c r="L427" s="4">
        <v>0</v>
      </c>
      <c r="M427" s="4">
        <f t="shared" si="36"/>
        <v>0.53587335426657523</v>
      </c>
      <c r="N427" s="4">
        <f t="shared" si="37"/>
        <v>1</v>
      </c>
      <c r="O427" s="4">
        <f t="shared" si="38"/>
        <v>0.34890464944778637</v>
      </c>
      <c r="P427" s="4">
        <f t="shared" si="39"/>
        <v>0.65109535055221368</v>
      </c>
      <c r="Q427" s="4">
        <f>'Q1 and Q2 Estimates and Probs'!O427^'raw data'!C427*'Q1 and Q2 Estimates and Probs'!P427^(1-'raw data'!C427)</f>
        <v>0.65109535055221368</v>
      </c>
      <c r="R427" s="4">
        <f t="shared" si="40"/>
        <v>-0.42909917967679118</v>
      </c>
      <c r="S427" s="4">
        <f t="shared" si="41"/>
        <v>-252.95283106896878</v>
      </c>
    </row>
    <row r="428" spans="9:19" x14ac:dyDescent="0.2">
      <c r="I428" s="4">
        <v>48</v>
      </c>
      <c r="J428" s="4">
        <v>4</v>
      </c>
      <c r="K428" s="4">
        <f>$B$5+'Q1 and Q2 Estimates and Probs'!$C$5*'raw data'!D428+'Q1 and Q2 Estimates and Probs'!$D$5*'raw data'!E428+'Q1 and Q2 Estimates and Probs'!$E$5*'raw data'!F428+'Q1 and Q2 Estimates and Probs'!$F$5*'raw data'!G428+'Q1 and Q2 Estimates and Probs'!$G$5*'raw data'!H428</f>
        <v>0.12368196056430114</v>
      </c>
      <c r="L428" s="4">
        <v>0</v>
      </c>
      <c r="M428" s="4">
        <f t="shared" si="36"/>
        <v>1.1316559025554749</v>
      </c>
      <c r="N428" s="4">
        <f t="shared" si="37"/>
        <v>1</v>
      </c>
      <c r="O428" s="4">
        <f t="shared" si="38"/>
        <v>0.53088113386350089</v>
      </c>
      <c r="P428" s="4">
        <f t="shared" si="39"/>
        <v>0.46911886613649906</v>
      </c>
      <c r="Q428" s="4">
        <f>'Q1 and Q2 Estimates and Probs'!O428^'raw data'!C428*'Q1 and Q2 Estimates and Probs'!P428^(1-'raw data'!C428)</f>
        <v>0.46911886613649906</v>
      </c>
      <c r="R428" s="4">
        <f t="shared" si="40"/>
        <v>-0.75689909672780864</v>
      </c>
      <c r="S428" s="4">
        <f t="shared" si="41"/>
        <v>-252.52373188929198</v>
      </c>
    </row>
    <row r="429" spans="9:19" x14ac:dyDescent="0.2">
      <c r="I429" s="4">
        <v>48</v>
      </c>
      <c r="J429" s="4">
        <v>5</v>
      </c>
      <c r="K429" s="4">
        <f>$B$5+'Q1 and Q2 Estimates and Probs'!$C$5*'raw data'!D429+'Q1 and Q2 Estimates and Probs'!$D$5*'raw data'!E429+'Q1 and Q2 Estimates and Probs'!$E$5*'raw data'!F429+'Q1 and Q2 Estimates and Probs'!$F$5*'raw data'!G429+'Q1 and Q2 Estimates and Probs'!$G$5*'raw data'!H429</f>
        <v>-2.3955404418614927</v>
      </c>
      <c r="L429" s="4">
        <v>0</v>
      </c>
      <c r="M429" s="4">
        <f t="shared" si="36"/>
        <v>9.1123418702625122E-2</v>
      </c>
      <c r="N429" s="4">
        <f t="shared" si="37"/>
        <v>1</v>
      </c>
      <c r="O429" s="4">
        <f t="shared" si="38"/>
        <v>8.3513392839623321E-2</v>
      </c>
      <c r="P429" s="4">
        <f t="shared" si="39"/>
        <v>0.91648660716037678</v>
      </c>
      <c r="Q429" s="4">
        <f>'Q1 and Q2 Estimates and Probs'!O429^'raw data'!C429*'Q1 and Q2 Estimates and Probs'!P429^(1-'raw data'!C429)</f>
        <v>0.91648660716037678</v>
      </c>
      <c r="R429" s="4">
        <f t="shared" si="40"/>
        <v>-8.720782483656081E-2</v>
      </c>
      <c r="S429" s="4">
        <f t="shared" si="41"/>
        <v>-251.76683279256417</v>
      </c>
    </row>
    <row r="430" spans="9:19" x14ac:dyDescent="0.2">
      <c r="I430" s="4">
        <v>48</v>
      </c>
      <c r="J430" s="4">
        <v>6</v>
      </c>
      <c r="K430" s="4">
        <f>$B$5+'Q1 and Q2 Estimates and Probs'!$C$5*'raw data'!D430+'Q1 and Q2 Estimates and Probs'!$D$5*'raw data'!E430+'Q1 and Q2 Estimates and Probs'!$E$5*'raw data'!F430+'Q1 and Q2 Estimates and Probs'!$F$5*'raw data'!G430+'Q1 and Q2 Estimates and Probs'!$G$5*'raw data'!H430</f>
        <v>9.5603156594481264E-2</v>
      </c>
      <c r="L430" s="4">
        <v>0</v>
      </c>
      <c r="M430" s="4">
        <f t="shared" si="36"/>
        <v>1.1003223216832525</v>
      </c>
      <c r="N430" s="4">
        <f t="shared" si="37"/>
        <v>1</v>
      </c>
      <c r="O430" s="4">
        <f t="shared" si="38"/>
        <v>0.52388260141016152</v>
      </c>
      <c r="P430" s="4">
        <f t="shared" si="39"/>
        <v>0.47611739858983837</v>
      </c>
      <c r="Q430" s="4">
        <f>'Q1 and Q2 Estimates and Probs'!O430^'raw data'!C430*'Q1 and Q2 Estimates and Probs'!P430^(1-'raw data'!C430)</f>
        <v>0.52388260141016152</v>
      </c>
      <c r="R430" s="4">
        <f t="shared" si="40"/>
        <v>-0.64648766287288062</v>
      </c>
      <c r="S430" s="4">
        <f t="shared" si="41"/>
        <v>-251.67962496772762</v>
      </c>
    </row>
    <row r="431" spans="9:19" x14ac:dyDescent="0.2">
      <c r="I431" s="4">
        <v>48</v>
      </c>
      <c r="J431" s="4">
        <v>7</v>
      </c>
      <c r="K431" s="4">
        <f>$B$5+'Q1 and Q2 Estimates and Probs'!$C$5*'raw data'!D431+'Q1 and Q2 Estimates and Probs'!$D$5*'raw data'!E431+'Q1 and Q2 Estimates and Probs'!$E$5*'raw data'!F431+'Q1 and Q2 Estimates and Probs'!$F$5*'raw data'!G431+'Q1 and Q2 Estimates and Probs'!$G$5*'raw data'!H431</f>
        <v>-0.87670160802734676</v>
      </c>
      <c r="L431" s="4">
        <v>0</v>
      </c>
      <c r="M431" s="4">
        <f t="shared" si="36"/>
        <v>0.41615328708307375</v>
      </c>
      <c r="N431" s="4">
        <f t="shared" si="37"/>
        <v>1</v>
      </c>
      <c r="O431" s="4">
        <f t="shared" si="38"/>
        <v>0.29386175273458343</v>
      </c>
      <c r="P431" s="4">
        <f t="shared" si="39"/>
        <v>0.70613824726541663</v>
      </c>
      <c r="Q431" s="4">
        <f>'Q1 and Q2 Estimates and Probs'!O431^'raw data'!C431*'Q1 and Q2 Estimates and Probs'!P431^(1-'raw data'!C431)</f>
        <v>0.70613824726541663</v>
      </c>
      <c r="R431" s="4">
        <f t="shared" si="40"/>
        <v>-0.34794424300227228</v>
      </c>
      <c r="S431" s="4">
        <f t="shared" si="41"/>
        <v>-251.03313730485471</v>
      </c>
    </row>
    <row r="432" spans="9:19" x14ac:dyDescent="0.2">
      <c r="I432" s="4">
        <v>48</v>
      </c>
      <c r="J432" s="4">
        <v>8</v>
      </c>
      <c r="K432" s="4">
        <f>$B$5+'Q1 and Q2 Estimates and Probs'!$C$5*'raw data'!D432+'Q1 and Q2 Estimates and Probs'!$D$5*'raw data'!E432+'Q1 and Q2 Estimates and Probs'!$E$5*'raw data'!F432+'Q1 and Q2 Estimates and Probs'!$F$5*'raw data'!G432+'Q1 and Q2 Estimates and Probs'!$G$5*'raw data'!H432</f>
        <v>-2.4236192458313122</v>
      </c>
      <c r="L432" s="4">
        <v>0</v>
      </c>
      <c r="M432" s="4">
        <f t="shared" si="36"/>
        <v>8.8600369953597741E-2</v>
      </c>
      <c r="N432" s="4">
        <f t="shared" si="37"/>
        <v>1</v>
      </c>
      <c r="O432" s="4">
        <f t="shared" si="38"/>
        <v>8.1389252106697688E-2</v>
      </c>
      <c r="P432" s="4">
        <f t="shared" si="39"/>
        <v>0.91861074789330233</v>
      </c>
      <c r="Q432" s="4">
        <f>'Q1 and Q2 Estimates and Probs'!O432^'raw data'!C432*'Q1 and Q2 Estimates and Probs'!P432^(1-'raw data'!C432)</f>
        <v>0.91861074789330233</v>
      </c>
      <c r="R432" s="4">
        <f t="shared" si="40"/>
        <v>-8.4892806861371434E-2</v>
      </c>
      <c r="S432" s="4">
        <f t="shared" si="41"/>
        <v>-250.68519306185243</v>
      </c>
    </row>
    <row r="433" spans="9:19" x14ac:dyDescent="0.2">
      <c r="I433" s="4">
        <v>48</v>
      </c>
      <c r="J433" s="4">
        <v>9</v>
      </c>
      <c r="K433" s="4">
        <f>$B$5+'Q1 and Q2 Estimates and Probs'!$C$5*'raw data'!D433+'Q1 and Q2 Estimates and Probs'!$D$5*'raw data'!E433+'Q1 and Q2 Estimates and Probs'!$E$5*'raw data'!F433+'Q1 and Q2 Estimates and Probs'!$F$5*'raw data'!G433+'Q1 and Q2 Estimates and Probs'!$G$5*'raw data'!H433</f>
        <v>-1.6242409937747511</v>
      </c>
      <c r="L433" s="4">
        <v>0</v>
      </c>
      <c r="M433" s="4">
        <f t="shared" si="36"/>
        <v>0.19706118912531889</v>
      </c>
      <c r="N433" s="4">
        <f t="shared" si="37"/>
        <v>1</v>
      </c>
      <c r="O433" s="4">
        <f t="shared" si="38"/>
        <v>0.16462081547335905</v>
      </c>
      <c r="P433" s="4">
        <f t="shared" si="39"/>
        <v>0.83537918452664095</v>
      </c>
      <c r="Q433" s="4">
        <f>'Q1 and Q2 Estimates and Probs'!O433^'raw data'!C433*'Q1 and Q2 Estimates and Probs'!P433^(1-'raw data'!C433)</f>
        <v>0.83537918452664095</v>
      </c>
      <c r="R433" s="4">
        <f t="shared" si="40"/>
        <v>-0.17986954400392036</v>
      </c>
      <c r="S433" s="4">
        <f t="shared" si="41"/>
        <v>-250.60030025499108</v>
      </c>
    </row>
    <row r="434" spans="9:19" x14ac:dyDescent="0.2">
      <c r="I434" s="4">
        <v>49</v>
      </c>
      <c r="J434" s="4">
        <v>1</v>
      </c>
      <c r="K434" s="4">
        <f>$B$5+'Q1 and Q2 Estimates and Probs'!$C$5*'raw data'!D434+'Q1 and Q2 Estimates and Probs'!$D$5*'raw data'!E434+'Q1 and Q2 Estimates and Probs'!$E$5*'raw data'!F434+'Q1 and Q2 Estimates and Probs'!$F$5*'raw data'!G434+'Q1 and Q2 Estimates and Probs'!$G$5*'raw data'!H434</f>
        <v>-1.7581544431719629</v>
      </c>
      <c r="L434" s="4">
        <v>0</v>
      </c>
      <c r="M434" s="4">
        <f t="shared" si="36"/>
        <v>0.17236267557582538</v>
      </c>
      <c r="N434" s="4">
        <f t="shared" si="37"/>
        <v>1</v>
      </c>
      <c r="O434" s="4">
        <f t="shared" si="38"/>
        <v>0.14702163346437705</v>
      </c>
      <c r="P434" s="4">
        <f t="shared" si="39"/>
        <v>0.85297836653562298</v>
      </c>
      <c r="Q434" s="4">
        <f>'Q1 and Q2 Estimates and Probs'!O434^'raw data'!C434*'Q1 and Q2 Estimates and Probs'!P434^(1-'raw data'!C434)</f>
        <v>0.85297836653562298</v>
      </c>
      <c r="R434" s="4">
        <f t="shared" si="40"/>
        <v>-0.15902109343502011</v>
      </c>
      <c r="S434" s="4">
        <f t="shared" si="41"/>
        <v>-250.42043071098715</v>
      </c>
    </row>
    <row r="435" spans="9:19" x14ac:dyDescent="0.2">
      <c r="I435" s="4">
        <v>49</v>
      </c>
      <c r="J435" s="4">
        <v>2</v>
      </c>
      <c r="K435" s="4">
        <f>$B$5+'Q1 and Q2 Estimates and Probs'!$C$5*'raw data'!D435+'Q1 and Q2 Estimates and Probs'!$D$5*'raw data'!E435+'Q1 and Q2 Estimates and Probs'!$E$5*'raw data'!F435+'Q1 and Q2 Estimates and Probs'!$F$5*'raw data'!G435+'Q1 and Q2 Estimates and Probs'!$G$5*'raw data'!H435</f>
        <v>-2.2897057964341005</v>
      </c>
      <c r="L435" s="4">
        <v>0</v>
      </c>
      <c r="M435" s="4">
        <f t="shared" si="36"/>
        <v>0.10129625919109334</v>
      </c>
      <c r="N435" s="4">
        <f t="shared" si="37"/>
        <v>1</v>
      </c>
      <c r="O435" s="4">
        <f t="shared" si="38"/>
        <v>9.1979118557522263E-2</v>
      </c>
      <c r="P435" s="4">
        <f t="shared" si="39"/>
        <v>0.90802088144247772</v>
      </c>
      <c r="Q435" s="4">
        <f>'Q1 and Q2 Estimates and Probs'!O435^'raw data'!C435*'Q1 and Q2 Estimates and Probs'!P435^(1-'raw data'!C435)</f>
        <v>0.90802088144247772</v>
      </c>
      <c r="R435" s="4">
        <f t="shared" si="40"/>
        <v>-9.6487903461929411E-2</v>
      </c>
      <c r="S435" s="4">
        <f t="shared" si="41"/>
        <v>-250.26140961755215</v>
      </c>
    </row>
    <row r="436" spans="9:19" x14ac:dyDescent="0.2">
      <c r="I436" s="4">
        <v>49</v>
      </c>
      <c r="J436" s="4">
        <v>3</v>
      </c>
      <c r="K436" s="4">
        <f>$B$5+'Q1 and Q2 Estimates and Probs'!$C$5*'raw data'!D436+'Q1 and Q2 Estimates and Probs'!$D$5*'raw data'!E436+'Q1 and Q2 Estimates and Probs'!$E$5*'raw data'!F436+'Q1 and Q2 Estimates and Probs'!$F$5*'raw data'!G436+'Q1 and Q2 Estimates and Probs'!$G$5*'raw data'!H436</f>
        <v>-0.62385742518310372</v>
      </c>
      <c r="L436" s="4">
        <v>0</v>
      </c>
      <c r="M436" s="4">
        <f t="shared" si="36"/>
        <v>0.53587335426657523</v>
      </c>
      <c r="N436" s="4">
        <f t="shared" si="37"/>
        <v>1</v>
      </c>
      <c r="O436" s="4">
        <f t="shared" si="38"/>
        <v>0.34890464944778637</v>
      </c>
      <c r="P436" s="4">
        <f t="shared" si="39"/>
        <v>0.65109535055221368</v>
      </c>
      <c r="Q436" s="4">
        <f>'Q1 and Q2 Estimates and Probs'!O436^'raw data'!C436*'Q1 and Q2 Estimates and Probs'!P436^(1-'raw data'!C436)</f>
        <v>0.65109535055221368</v>
      </c>
      <c r="R436" s="4">
        <f t="shared" si="40"/>
        <v>-0.42909917967679118</v>
      </c>
      <c r="S436" s="4">
        <f t="shared" si="41"/>
        <v>-250.16492171409021</v>
      </c>
    </row>
    <row r="437" spans="9:19" x14ac:dyDescent="0.2">
      <c r="I437" s="4">
        <v>49</v>
      </c>
      <c r="J437" s="4">
        <v>4</v>
      </c>
      <c r="K437" s="4">
        <f>$B$5+'Q1 and Q2 Estimates and Probs'!$C$5*'raw data'!D437+'Q1 and Q2 Estimates and Probs'!$D$5*'raw data'!E437+'Q1 and Q2 Estimates and Probs'!$E$5*'raw data'!F437+'Q1 and Q2 Estimates and Probs'!$F$5*'raw data'!G437+'Q1 and Q2 Estimates and Probs'!$G$5*'raw data'!H437</f>
        <v>0.12368196056430114</v>
      </c>
      <c r="L437" s="4">
        <v>0</v>
      </c>
      <c r="M437" s="4">
        <f t="shared" si="36"/>
        <v>1.1316559025554749</v>
      </c>
      <c r="N437" s="4">
        <f t="shared" si="37"/>
        <v>1</v>
      </c>
      <c r="O437" s="4">
        <f t="shared" si="38"/>
        <v>0.53088113386350089</v>
      </c>
      <c r="P437" s="4">
        <f t="shared" si="39"/>
        <v>0.46911886613649906</v>
      </c>
      <c r="Q437" s="4">
        <f>'Q1 and Q2 Estimates and Probs'!O437^'raw data'!C437*'Q1 and Q2 Estimates and Probs'!P437^(1-'raw data'!C437)</f>
        <v>0.53088113386350089</v>
      </c>
      <c r="R437" s="4">
        <f t="shared" si="40"/>
        <v>-0.6332171361635075</v>
      </c>
      <c r="S437" s="4">
        <f t="shared" si="41"/>
        <v>-249.73582253441342</v>
      </c>
    </row>
    <row r="438" spans="9:19" x14ac:dyDescent="0.2">
      <c r="I438" s="4">
        <v>49</v>
      </c>
      <c r="J438" s="4">
        <v>5</v>
      </c>
      <c r="K438" s="4">
        <f>$B$5+'Q1 and Q2 Estimates and Probs'!$C$5*'raw data'!D438+'Q1 and Q2 Estimates and Probs'!$D$5*'raw data'!E438+'Q1 and Q2 Estimates and Probs'!$E$5*'raw data'!F438+'Q1 and Q2 Estimates and Probs'!$F$5*'raw data'!G438+'Q1 and Q2 Estimates and Probs'!$G$5*'raw data'!H438</f>
        <v>-2.3955404418614927</v>
      </c>
      <c r="L438" s="4">
        <v>0</v>
      </c>
      <c r="M438" s="4">
        <f t="shared" si="36"/>
        <v>9.1123418702625122E-2</v>
      </c>
      <c r="N438" s="4">
        <f t="shared" si="37"/>
        <v>1</v>
      </c>
      <c r="O438" s="4">
        <f t="shared" si="38"/>
        <v>8.3513392839623321E-2</v>
      </c>
      <c r="P438" s="4">
        <f t="shared" si="39"/>
        <v>0.91648660716037678</v>
      </c>
      <c r="Q438" s="4">
        <f>'Q1 and Q2 Estimates and Probs'!O438^'raw data'!C438*'Q1 and Q2 Estimates and Probs'!P438^(1-'raw data'!C438)</f>
        <v>0.91648660716037678</v>
      </c>
      <c r="R438" s="4">
        <f t="shared" si="40"/>
        <v>-8.720782483656081E-2</v>
      </c>
      <c r="S438" s="4">
        <f t="shared" si="41"/>
        <v>-249.10260539824992</v>
      </c>
    </row>
    <row r="439" spans="9:19" x14ac:dyDescent="0.2">
      <c r="I439" s="4">
        <v>49</v>
      </c>
      <c r="J439" s="4">
        <v>6</v>
      </c>
      <c r="K439" s="4">
        <f>$B$5+'Q1 and Q2 Estimates and Probs'!$C$5*'raw data'!D439+'Q1 and Q2 Estimates and Probs'!$D$5*'raw data'!E439+'Q1 and Q2 Estimates and Probs'!$E$5*'raw data'!F439+'Q1 and Q2 Estimates and Probs'!$F$5*'raw data'!G439+'Q1 and Q2 Estimates and Probs'!$G$5*'raw data'!H439</f>
        <v>9.5603156594481264E-2</v>
      </c>
      <c r="L439" s="4">
        <v>0</v>
      </c>
      <c r="M439" s="4">
        <f t="shared" si="36"/>
        <v>1.1003223216832525</v>
      </c>
      <c r="N439" s="4">
        <f t="shared" si="37"/>
        <v>1</v>
      </c>
      <c r="O439" s="4">
        <f t="shared" si="38"/>
        <v>0.52388260141016152</v>
      </c>
      <c r="P439" s="4">
        <f t="shared" si="39"/>
        <v>0.47611739858983837</v>
      </c>
      <c r="Q439" s="4">
        <f>'Q1 and Q2 Estimates and Probs'!O439^'raw data'!C439*'Q1 and Q2 Estimates and Probs'!P439^(1-'raw data'!C439)</f>
        <v>0.52388260141016152</v>
      </c>
      <c r="R439" s="4">
        <f t="shared" si="40"/>
        <v>-0.64648766287288062</v>
      </c>
      <c r="S439" s="4">
        <f t="shared" si="41"/>
        <v>-249.01539757341337</v>
      </c>
    </row>
    <row r="440" spans="9:19" x14ac:dyDescent="0.2">
      <c r="I440" s="4">
        <v>49</v>
      </c>
      <c r="J440" s="4">
        <v>7</v>
      </c>
      <c r="K440" s="4">
        <f>$B$5+'Q1 and Q2 Estimates and Probs'!$C$5*'raw data'!D440+'Q1 and Q2 Estimates and Probs'!$D$5*'raw data'!E440+'Q1 and Q2 Estimates and Probs'!$E$5*'raw data'!F440+'Q1 and Q2 Estimates and Probs'!$F$5*'raw data'!G440+'Q1 and Q2 Estimates and Probs'!$G$5*'raw data'!H440</f>
        <v>-0.87670160802734676</v>
      </c>
      <c r="L440" s="4">
        <v>0</v>
      </c>
      <c r="M440" s="4">
        <f t="shared" si="36"/>
        <v>0.41615328708307375</v>
      </c>
      <c r="N440" s="4">
        <f t="shared" si="37"/>
        <v>1</v>
      </c>
      <c r="O440" s="4">
        <f t="shared" si="38"/>
        <v>0.29386175273458343</v>
      </c>
      <c r="P440" s="4">
        <f t="shared" si="39"/>
        <v>0.70613824726541663</v>
      </c>
      <c r="Q440" s="4">
        <f>'Q1 and Q2 Estimates and Probs'!O440^'raw data'!C440*'Q1 and Q2 Estimates and Probs'!P440^(1-'raw data'!C440)</f>
        <v>0.29386175273458343</v>
      </c>
      <c r="R440" s="4">
        <f t="shared" si="40"/>
        <v>-1.2246458510296192</v>
      </c>
      <c r="S440" s="4">
        <f t="shared" si="41"/>
        <v>-248.36890991054045</v>
      </c>
    </row>
    <row r="441" spans="9:19" x14ac:dyDescent="0.2">
      <c r="I441" s="4">
        <v>49</v>
      </c>
      <c r="J441" s="4">
        <v>8</v>
      </c>
      <c r="K441" s="4">
        <f>$B$5+'Q1 and Q2 Estimates and Probs'!$C$5*'raw data'!D441+'Q1 and Q2 Estimates and Probs'!$D$5*'raw data'!E441+'Q1 and Q2 Estimates and Probs'!$E$5*'raw data'!F441+'Q1 and Q2 Estimates and Probs'!$F$5*'raw data'!G441+'Q1 and Q2 Estimates and Probs'!$G$5*'raw data'!H441</f>
        <v>-2.4236192458313122</v>
      </c>
      <c r="L441" s="4">
        <v>0</v>
      </c>
      <c r="M441" s="4">
        <f t="shared" si="36"/>
        <v>8.8600369953597741E-2</v>
      </c>
      <c r="N441" s="4">
        <f t="shared" si="37"/>
        <v>1</v>
      </c>
      <c r="O441" s="4">
        <f t="shared" si="38"/>
        <v>8.1389252106697688E-2</v>
      </c>
      <c r="P441" s="4">
        <f t="shared" si="39"/>
        <v>0.91861074789330233</v>
      </c>
      <c r="Q441" s="4">
        <f>'Q1 and Q2 Estimates and Probs'!O441^'raw data'!C441*'Q1 and Q2 Estimates and Probs'!P441^(1-'raw data'!C441)</f>
        <v>0.91861074789330233</v>
      </c>
      <c r="R441" s="4">
        <f t="shared" si="40"/>
        <v>-8.4892806861371434E-2</v>
      </c>
      <c r="S441" s="4">
        <f t="shared" si="41"/>
        <v>-247.14426405951085</v>
      </c>
    </row>
    <row r="442" spans="9:19" x14ac:dyDescent="0.2">
      <c r="I442" s="4">
        <v>49</v>
      </c>
      <c r="J442" s="4">
        <v>9</v>
      </c>
      <c r="K442" s="4">
        <f>$B$5+'Q1 and Q2 Estimates and Probs'!$C$5*'raw data'!D442+'Q1 and Q2 Estimates and Probs'!$D$5*'raw data'!E442+'Q1 and Q2 Estimates and Probs'!$E$5*'raw data'!F442+'Q1 and Q2 Estimates and Probs'!$F$5*'raw data'!G442+'Q1 and Q2 Estimates and Probs'!$G$5*'raw data'!H442</f>
        <v>-1.6242409937747511</v>
      </c>
      <c r="L442" s="4">
        <v>0</v>
      </c>
      <c r="M442" s="4">
        <f t="shared" si="36"/>
        <v>0.19706118912531889</v>
      </c>
      <c r="N442" s="4">
        <f t="shared" si="37"/>
        <v>1</v>
      </c>
      <c r="O442" s="4">
        <f t="shared" si="38"/>
        <v>0.16462081547335905</v>
      </c>
      <c r="P442" s="4">
        <f t="shared" si="39"/>
        <v>0.83537918452664095</v>
      </c>
      <c r="Q442" s="4">
        <f>'Q1 and Q2 Estimates and Probs'!O442^'raw data'!C442*'Q1 and Q2 Estimates and Probs'!P442^(1-'raw data'!C442)</f>
        <v>0.83537918452664095</v>
      </c>
      <c r="R442" s="4">
        <f t="shared" si="40"/>
        <v>-0.17986954400392036</v>
      </c>
      <c r="S442" s="4">
        <f t="shared" si="41"/>
        <v>-247.05937125264947</v>
      </c>
    </row>
    <row r="443" spans="9:19" x14ac:dyDescent="0.2">
      <c r="I443" s="4">
        <v>50</v>
      </c>
      <c r="J443" s="4">
        <v>1</v>
      </c>
      <c r="K443" s="4">
        <f>$B$5+'Q1 and Q2 Estimates and Probs'!$C$5*'raw data'!D443+'Q1 and Q2 Estimates and Probs'!$D$5*'raw data'!E443+'Q1 and Q2 Estimates and Probs'!$E$5*'raw data'!F443+'Q1 and Q2 Estimates and Probs'!$F$5*'raw data'!G443+'Q1 and Q2 Estimates and Probs'!$G$5*'raw data'!H443</f>
        <v>-1.7581544431719629</v>
      </c>
      <c r="L443" s="4">
        <v>0</v>
      </c>
      <c r="M443" s="4">
        <f t="shared" si="36"/>
        <v>0.17236267557582538</v>
      </c>
      <c r="N443" s="4">
        <f t="shared" si="37"/>
        <v>1</v>
      </c>
      <c r="O443" s="4">
        <f t="shared" si="38"/>
        <v>0.14702163346437705</v>
      </c>
      <c r="P443" s="4">
        <f t="shared" si="39"/>
        <v>0.85297836653562298</v>
      </c>
      <c r="Q443" s="4">
        <f>'Q1 and Q2 Estimates and Probs'!O443^'raw data'!C443*'Q1 and Q2 Estimates and Probs'!P443^(1-'raw data'!C443)</f>
        <v>0.14702163346437705</v>
      </c>
      <c r="R443" s="4">
        <f t="shared" si="40"/>
        <v>-1.9171755366069829</v>
      </c>
      <c r="S443" s="4">
        <f t="shared" si="41"/>
        <v>-246.87950170864553</v>
      </c>
    </row>
    <row r="444" spans="9:19" x14ac:dyDescent="0.2">
      <c r="I444" s="4">
        <v>50</v>
      </c>
      <c r="J444" s="4">
        <v>2</v>
      </c>
      <c r="K444" s="4">
        <f>$B$5+'Q1 and Q2 Estimates and Probs'!$C$5*'raw data'!D444+'Q1 and Q2 Estimates and Probs'!$D$5*'raw data'!E444+'Q1 and Q2 Estimates and Probs'!$E$5*'raw data'!F444+'Q1 and Q2 Estimates and Probs'!$F$5*'raw data'!G444+'Q1 and Q2 Estimates and Probs'!$G$5*'raw data'!H444</f>
        <v>-2.2897057964341005</v>
      </c>
      <c r="L444" s="4">
        <v>0</v>
      </c>
      <c r="M444" s="4">
        <f t="shared" si="36"/>
        <v>0.10129625919109334</v>
      </c>
      <c r="N444" s="4">
        <f t="shared" si="37"/>
        <v>1</v>
      </c>
      <c r="O444" s="4">
        <f t="shared" si="38"/>
        <v>9.1979118557522263E-2</v>
      </c>
      <c r="P444" s="4">
        <f t="shared" si="39"/>
        <v>0.90802088144247772</v>
      </c>
      <c r="Q444" s="4">
        <f>'Q1 and Q2 Estimates and Probs'!O444^'raw data'!C444*'Q1 and Q2 Estimates and Probs'!P444^(1-'raw data'!C444)</f>
        <v>0.90802088144247772</v>
      </c>
      <c r="R444" s="4">
        <f t="shared" si="40"/>
        <v>-9.6487903461929411E-2</v>
      </c>
      <c r="S444" s="4">
        <f t="shared" si="41"/>
        <v>-244.96232617203859</v>
      </c>
    </row>
    <row r="445" spans="9:19" x14ac:dyDescent="0.2">
      <c r="I445" s="4">
        <v>50</v>
      </c>
      <c r="J445" s="4">
        <v>3</v>
      </c>
      <c r="K445" s="4">
        <f>$B$5+'Q1 and Q2 Estimates and Probs'!$C$5*'raw data'!D445+'Q1 and Q2 Estimates and Probs'!$D$5*'raw data'!E445+'Q1 and Q2 Estimates and Probs'!$E$5*'raw data'!F445+'Q1 and Q2 Estimates and Probs'!$F$5*'raw data'!G445+'Q1 and Q2 Estimates and Probs'!$G$5*'raw data'!H445</f>
        <v>-0.62385742518310372</v>
      </c>
      <c r="L445" s="4">
        <v>0</v>
      </c>
      <c r="M445" s="4">
        <f t="shared" si="36"/>
        <v>0.53587335426657523</v>
      </c>
      <c r="N445" s="4">
        <f t="shared" si="37"/>
        <v>1</v>
      </c>
      <c r="O445" s="4">
        <f t="shared" si="38"/>
        <v>0.34890464944778637</v>
      </c>
      <c r="P445" s="4">
        <f t="shared" si="39"/>
        <v>0.65109535055221368</v>
      </c>
      <c r="Q445" s="4">
        <f>'Q1 and Q2 Estimates and Probs'!O445^'raw data'!C445*'Q1 and Q2 Estimates and Probs'!P445^(1-'raw data'!C445)</f>
        <v>0.65109535055221368</v>
      </c>
      <c r="R445" s="4">
        <f t="shared" si="40"/>
        <v>-0.42909917967679118</v>
      </c>
      <c r="S445" s="4">
        <f t="shared" si="41"/>
        <v>-244.86583826857665</v>
      </c>
    </row>
    <row r="446" spans="9:19" x14ac:dyDescent="0.2">
      <c r="I446" s="4">
        <v>50</v>
      </c>
      <c r="J446" s="4">
        <v>4</v>
      </c>
      <c r="K446" s="4">
        <f>$B$5+'Q1 and Q2 Estimates and Probs'!$C$5*'raw data'!D446+'Q1 and Q2 Estimates and Probs'!$D$5*'raw data'!E446+'Q1 and Q2 Estimates and Probs'!$E$5*'raw data'!F446+'Q1 and Q2 Estimates and Probs'!$F$5*'raw data'!G446+'Q1 and Q2 Estimates and Probs'!$G$5*'raw data'!H446</f>
        <v>0.12368196056430114</v>
      </c>
      <c r="L446" s="4">
        <v>0</v>
      </c>
      <c r="M446" s="4">
        <f t="shared" si="36"/>
        <v>1.1316559025554749</v>
      </c>
      <c r="N446" s="4">
        <f t="shared" si="37"/>
        <v>1</v>
      </c>
      <c r="O446" s="4">
        <f t="shared" si="38"/>
        <v>0.53088113386350089</v>
      </c>
      <c r="P446" s="4">
        <f t="shared" si="39"/>
        <v>0.46911886613649906</v>
      </c>
      <c r="Q446" s="4">
        <f>'Q1 and Q2 Estimates and Probs'!O446^'raw data'!C446*'Q1 and Q2 Estimates and Probs'!P446^(1-'raw data'!C446)</f>
        <v>0.53088113386350089</v>
      </c>
      <c r="R446" s="4">
        <f t="shared" si="40"/>
        <v>-0.6332171361635075</v>
      </c>
      <c r="S446" s="4">
        <f t="shared" si="41"/>
        <v>-244.43673908889983</v>
      </c>
    </row>
    <row r="447" spans="9:19" x14ac:dyDescent="0.2">
      <c r="I447" s="4">
        <v>50</v>
      </c>
      <c r="J447" s="4">
        <v>5</v>
      </c>
      <c r="K447" s="4">
        <f>$B$5+'Q1 and Q2 Estimates and Probs'!$C$5*'raw data'!D447+'Q1 and Q2 Estimates and Probs'!$D$5*'raw data'!E447+'Q1 and Q2 Estimates and Probs'!$E$5*'raw data'!F447+'Q1 and Q2 Estimates and Probs'!$F$5*'raw data'!G447+'Q1 and Q2 Estimates and Probs'!$G$5*'raw data'!H447</f>
        <v>-2.3955404418614927</v>
      </c>
      <c r="L447" s="4">
        <v>0</v>
      </c>
      <c r="M447" s="4">
        <f t="shared" si="36"/>
        <v>9.1123418702625122E-2</v>
      </c>
      <c r="N447" s="4">
        <f t="shared" si="37"/>
        <v>1</v>
      </c>
      <c r="O447" s="4">
        <f t="shared" si="38"/>
        <v>8.3513392839623321E-2</v>
      </c>
      <c r="P447" s="4">
        <f t="shared" si="39"/>
        <v>0.91648660716037678</v>
      </c>
      <c r="Q447" s="4">
        <f>'Q1 and Q2 Estimates and Probs'!O447^'raw data'!C447*'Q1 and Q2 Estimates and Probs'!P447^(1-'raw data'!C447)</f>
        <v>0.91648660716037678</v>
      </c>
      <c r="R447" s="4">
        <f t="shared" si="40"/>
        <v>-8.720782483656081E-2</v>
      </c>
      <c r="S447" s="4">
        <f t="shared" si="41"/>
        <v>-243.80352195273633</v>
      </c>
    </row>
    <row r="448" spans="9:19" x14ac:dyDescent="0.2">
      <c r="I448" s="4">
        <v>50</v>
      </c>
      <c r="J448" s="4">
        <v>6</v>
      </c>
      <c r="K448" s="4">
        <f>$B$5+'Q1 and Q2 Estimates and Probs'!$C$5*'raw data'!D448+'Q1 and Q2 Estimates and Probs'!$D$5*'raw data'!E448+'Q1 and Q2 Estimates and Probs'!$E$5*'raw data'!F448+'Q1 and Q2 Estimates and Probs'!$F$5*'raw data'!G448+'Q1 and Q2 Estimates and Probs'!$G$5*'raw data'!H448</f>
        <v>9.5603156594481264E-2</v>
      </c>
      <c r="L448" s="4">
        <v>0</v>
      </c>
      <c r="M448" s="4">
        <f t="shared" si="36"/>
        <v>1.1003223216832525</v>
      </c>
      <c r="N448" s="4">
        <f t="shared" si="37"/>
        <v>1</v>
      </c>
      <c r="O448" s="4">
        <f t="shared" si="38"/>
        <v>0.52388260141016152</v>
      </c>
      <c r="P448" s="4">
        <f t="shared" si="39"/>
        <v>0.47611739858983837</v>
      </c>
      <c r="Q448" s="4">
        <f>'Q1 and Q2 Estimates and Probs'!O448^'raw data'!C448*'Q1 and Q2 Estimates and Probs'!P448^(1-'raw data'!C448)</f>
        <v>0.52388260141016152</v>
      </c>
      <c r="R448" s="4">
        <f t="shared" si="40"/>
        <v>-0.64648766287288062</v>
      </c>
      <c r="S448" s="4">
        <f t="shared" si="41"/>
        <v>-243.71631412789978</v>
      </c>
    </row>
    <row r="449" spans="9:19" x14ac:dyDescent="0.2">
      <c r="I449" s="4">
        <v>50</v>
      </c>
      <c r="J449" s="4">
        <v>7</v>
      </c>
      <c r="K449" s="4">
        <f>$B$5+'Q1 and Q2 Estimates and Probs'!$C$5*'raw data'!D449+'Q1 and Q2 Estimates and Probs'!$D$5*'raw data'!E449+'Q1 and Q2 Estimates and Probs'!$E$5*'raw data'!F449+'Q1 and Q2 Estimates and Probs'!$F$5*'raw data'!G449+'Q1 and Q2 Estimates and Probs'!$G$5*'raw data'!H449</f>
        <v>-0.87670160802734676</v>
      </c>
      <c r="L449" s="4">
        <v>0</v>
      </c>
      <c r="M449" s="4">
        <f t="shared" si="36"/>
        <v>0.41615328708307375</v>
      </c>
      <c r="N449" s="4">
        <f t="shared" si="37"/>
        <v>1</v>
      </c>
      <c r="O449" s="4">
        <f t="shared" si="38"/>
        <v>0.29386175273458343</v>
      </c>
      <c r="P449" s="4">
        <f t="shared" si="39"/>
        <v>0.70613824726541663</v>
      </c>
      <c r="Q449" s="4">
        <f>'Q1 and Q2 Estimates and Probs'!O449^'raw data'!C449*'Q1 and Q2 Estimates and Probs'!P449^(1-'raw data'!C449)</f>
        <v>0.29386175273458343</v>
      </c>
      <c r="R449" s="4">
        <f t="shared" si="40"/>
        <v>-1.2246458510296192</v>
      </c>
      <c r="S449" s="4">
        <f t="shared" si="41"/>
        <v>-243.06982646502689</v>
      </c>
    </row>
    <row r="450" spans="9:19" x14ac:dyDescent="0.2">
      <c r="I450" s="4">
        <v>50</v>
      </c>
      <c r="J450" s="4">
        <v>8</v>
      </c>
      <c r="K450" s="4">
        <f>$B$5+'Q1 and Q2 Estimates and Probs'!$C$5*'raw data'!D450+'Q1 and Q2 Estimates and Probs'!$D$5*'raw data'!E450+'Q1 and Q2 Estimates and Probs'!$E$5*'raw data'!F450+'Q1 and Q2 Estimates and Probs'!$F$5*'raw data'!G450+'Q1 and Q2 Estimates and Probs'!$G$5*'raw data'!H450</f>
        <v>-2.4236192458313122</v>
      </c>
      <c r="L450" s="4">
        <v>0</v>
      </c>
      <c r="M450" s="4">
        <f t="shared" si="36"/>
        <v>8.8600369953597741E-2</v>
      </c>
      <c r="N450" s="4">
        <f t="shared" si="37"/>
        <v>1</v>
      </c>
      <c r="O450" s="4">
        <f t="shared" si="38"/>
        <v>8.1389252106697688E-2</v>
      </c>
      <c r="P450" s="4">
        <f t="shared" si="39"/>
        <v>0.91861074789330233</v>
      </c>
      <c r="Q450" s="4">
        <f>'Q1 and Q2 Estimates and Probs'!O450^'raw data'!C450*'Q1 and Q2 Estimates and Probs'!P450^(1-'raw data'!C450)</f>
        <v>0.91861074789330233</v>
      </c>
      <c r="R450" s="4">
        <f t="shared" si="40"/>
        <v>-8.4892806861371434E-2</v>
      </c>
      <c r="S450" s="4">
        <f t="shared" si="41"/>
        <v>-241.84518061399729</v>
      </c>
    </row>
    <row r="451" spans="9:19" x14ac:dyDescent="0.2">
      <c r="I451" s="4">
        <v>50</v>
      </c>
      <c r="J451" s="4">
        <v>9</v>
      </c>
      <c r="K451" s="4">
        <f>$B$5+'Q1 and Q2 Estimates and Probs'!$C$5*'raw data'!D451+'Q1 and Q2 Estimates and Probs'!$D$5*'raw data'!E451+'Q1 and Q2 Estimates and Probs'!$E$5*'raw data'!F451+'Q1 and Q2 Estimates and Probs'!$F$5*'raw data'!G451+'Q1 and Q2 Estimates and Probs'!$G$5*'raw data'!H451</f>
        <v>-1.6242409937747511</v>
      </c>
      <c r="L451" s="4">
        <v>0</v>
      </c>
      <c r="M451" s="4">
        <f t="shared" ref="M451:M514" si="42">EXP(K451)</f>
        <v>0.19706118912531889</v>
      </c>
      <c r="N451" s="4">
        <f t="shared" ref="N451:N514" si="43">EXP(L451)</f>
        <v>1</v>
      </c>
      <c r="O451" s="4">
        <f t="shared" ref="O451:O514" si="44">M451/(M451+N451)</f>
        <v>0.16462081547335905</v>
      </c>
      <c r="P451" s="4">
        <f t="shared" ref="P451:P514" si="45">N451/(M451+N451)</f>
        <v>0.83537918452664095</v>
      </c>
      <c r="Q451" s="4">
        <f>'Q1 and Q2 Estimates and Probs'!O451^'raw data'!C451*'Q1 and Q2 Estimates and Probs'!P451^(1-'raw data'!C451)</f>
        <v>0.83537918452664095</v>
      </c>
      <c r="R451" s="4">
        <f t="shared" ref="R451:R514" si="46">LN(Q451)</f>
        <v>-0.17986954400392036</v>
      </c>
      <c r="S451" s="4">
        <f t="shared" ref="S451:S514" si="47">SUM(R451:R1431)</f>
        <v>-241.76028780713591</v>
      </c>
    </row>
    <row r="452" spans="9:19" x14ac:dyDescent="0.2">
      <c r="I452" s="4">
        <v>51</v>
      </c>
      <c r="J452" s="4">
        <v>1</v>
      </c>
      <c r="K452" s="4">
        <f>$B$5+'Q1 and Q2 Estimates and Probs'!$C$5*'raw data'!D452+'Q1 and Q2 Estimates and Probs'!$D$5*'raw data'!E452+'Q1 and Q2 Estimates and Probs'!$E$5*'raw data'!F452+'Q1 and Q2 Estimates and Probs'!$F$5*'raw data'!G452+'Q1 and Q2 Estimates and Probs'!$G$5*'raw data'!H452</f>
        <v>-1.7581544431719629</v>
      </c>
      <c r="L452" s="4">
        <v>0</v>
      </c>
      <c r="M452" s="4">
        <f t="shared" si="42"/>
        <v>0.17236267557582538</v>
      </c>
      <c r="N452" s="4">
        <f t="shared" si="43"/>
        <v>1</v>
      </c>
      <c r="O452" s="4">
        <f t="shared" si="44"/>
        <v>0.14702163346437705</v>
      </c>
      <c r="P452" s="4">
        <f t="shared" si="45"/>
        <v>0.85297836653562298</v>
      </c>
      <c r="Q452" s="4">
        <f>'Q1 and Q2 Estimates and Probs'!O452^'raw data'!C452*'Q1 and Q2 Estimates and Probs'!P452^(1-'raw data'!C452)</f>
        <v>0.85297836653562298</v>
      </c>
      <c r="R452" s="4">
        <f t="shared" si="46"/>
        <v>-0.15902109343502011</v>
      </c>
      <c r="S452" s="4">
        <f t="shared" si="47"/>
        <v>-241.58041826313197</v>
      </c>
    </row>
    <row r="453" spans="9:19" x14ac:dyDescent="0.2">
      <c r="I453" s="4">
        <v>51</v>
      </c>
      <c r="J453" s="4">
        <v>2</v>
      </c>
      <c r="K453" s="4">
        <f>$B$5+'Q1 and Q2 Estimates and Probs'!$C$5*'raw data'!D453+'Q1 and Q2 Estimates and Probs'!$D$5*'raw data'!E453+'Q1 and Q2 Estimates and Probs'!$E$5*'raw data'!F453+'Q1 and Q2 Estimates and Probs'!$F$5*'raw data'!G453+'Q1 and Q2 Estimates and Probs'!$G$5*'raw data'!H453</f>
        <v>-2.2897057964341005</v>
      </c>
      <c r="L453" s="4">
        <v>0</v>
      </c>
      <c r="M453" s="4">
        <f t="shared" si="42"/>
        <v>0.10129625919109334</v>
      </c>
      <c r="N453" s="4">
        <f t="shared" si="43"/>
        <v>1</v>
      </c>
      <c r="O453" s="4">
        <f t="shared" si="44"/>
        <v>9.1979118557522263E-2</v>
      </c>
      <c r="P453" s="4">
        <f t="shared" si="45"/>
        <v>0.90802088144247772</v>
      </c>
      <c r="Q453" s="4">
        <f>'Q1 and Q2 Estimates and Probs'!O453^'raw data'!C453*'Q1 and Q2 Estimates and Probs'!P453^(1-'raw data'!C453)</f>
        <v>0.90802088144247772</v>
      </c>
      <c r="R453" s="4">
        <f t="shared" si="46"/>
        <v>-9.6487903461929411E-2</v>
      </c>
      <c r="S453" s="4">
        <f t="shared" si="47"/>
        <v>-241.42139716969697</v>
      </c>
    </row>
    <row r="454" spans="9:19" x14ac:dyDescent="0.2">
      <c r="I454" s="4">
        <v>51</v>
      </c>
      <c r="J454" s="4">
        <v>3</v>
      </c>
      <c r="K454" s="4">
        <f>$B$5+'Q1 and Q2 Estimates and Probs'!$C$5*'raw data'!D454+'Q1 and Q2 Estimates and Probs'!$D$5*'raw data'!E454+'Q1 and Q2 Estimates and Probs'!$E$5*'raw data'!F454+'Q1 and Q2 Estimates and Probs'!$F$5*'raw data'!G454+'Q1 and Q2 Estimates and Probs'!$G$5*'raw data'!H454</f>
        <v>-0.62385742518310372</v>
      </c>
      <c r="L454" s="4">
        <v>0</v>
      </c>
      <c r="M454" s="4">
        <f t="shared" si="42"/>
        <v>0.53587335426657523</v>
      </c>
      <c r="N454" s="4">
        <f t="shared" si="43"/>
        <v>1</v>
      </c>
      <c r="O454" s="4">
        <f t="shared" si="44"/>
        <v>0.34890464944778637</v>
      </c>
      <c r="P454" s="4">
        <f t="shared" si="45"/>
        <v>0.65109535055221368</v>
      </c>
      <c r="Q454" s="4">
        <f>'Q1 and Q2 Estimates and Probs'!O454^'raw data'!C454*'Q1 and Q2 Estimates and Probs'!P454^(1-'raw data'!C454)</f>
        <v>0.65109535055221368</v>
      </c>
      <c r="R454" s="4">
        <f t="shared" si="46"/>
        <v>-0.42909917967679118</v>
      </c>
      <c r="S454" s="4">
        <f t="shared" si="47"/>
        <v>-241.32490926623504</v>
      </c>
    </row>
    <row r="455" spans="9:19" x14ac:dyDescent="0.2">
      <c r="I455" s="4">
        <v>51</v>
      </c>
      <c r="J455" s="4">
        <v>4</v>
      </c>
      <c r="K455" s="4">
        <f>$B$5+'Q1 and Q2 Estimates and Probs'!$C$5*'raw data'!D455+'Q1 and Q2 Estimates and Probs'!$D$5*'raw data'!E455+'Q1 and Q2 Estimates and Probs'!$E$5*'raw data'!F455+'Q1 and Q2 Estimates and Probs'!$F$5*'raw data'!G455+'Q1 and Q2 Estimates and Probs'!$G$5*'raw data'!H455</f>
        <v>0.12368196056430114</v>
      </c>
      <c r="L455" s="4">
        <v>0</v>
      </c>
      <c r="M455" s="4">
        <f t="shared" si="42"/>
        <v>1.1316559025554749</v>
      </c>
      <c r="N455" s="4">
        <f t="shared" si="43"/>
        <v>1</v>
      </c>
      <c r="O455" s="4">
        <f t="shared" si="44"/>
        <v>0.53088113386350089</v>
      </c>
      <c r="P455" s="4">
        <f t="shared" si="45"/>
        <v>0.46911886613649906</v>
      </c>
      <c r="Q455" s="4">
        <f>'Q1 and Q2 Estimates and Probs'!O455^'raw data'!C455*'Q1 and Q2 Estimates and Probs'!P455^(1-'raw data'!C455)</f>
        <v>0.53088113386350089</v>
      </c>
      <c r="R455" s="4">
        <f t="shared" si="46"/>
        <v>-0.6332171361635075</v>
      </c>
      <c r="S455" s="4">
        <f t="shared" si="47"/>
        <v>-240.89581008655827</v>
      </c>
    </row>
    <row r="456" spans="9:19" x14ac:dyDescent="0.2">
      <c r="I456" s="4">
        <v>51</v>
      </c>
      <c r="J456" s="4">
        <v>5</v>
      </c>
      <c r="K456" s="4">
        <f>$B$5+'Q1 and Q2 Estimates and Probs'!$C$5*'raw data'!D456+'Q1 and Q2 Estimates and Probs'!$D$5*'raw data'!E456+'Q1 and Q2 Estimates and Probs'!$E$5*'raw data'!F456+'Q1 and Q2 Estimates and Probs'!$F$5*'raw data'!G456+'Q1 and Q2 Estimates and Probs'!$G$5*'raw data'!H456</f>
        <v>-2.3955404418614927</v>
      </c>
      <c r="L456" s="4">
        <v>0</v>
      </c>
      <c r="M456" s="4">
        <f t="shared" si="42"/>
        <v>9.1123418702625122E-2</v>
      </c>
      <c r="N456" s="4">
        <f t="shared" si="43"/>
        <v>1</v>
      </c>
      <c r="O456" s="4">
        <f t="shared" si="44"/>
        <v>8.3513392839623321E-2</v>
      </c>
      <c r="P456" s="4">
        <f t="shared" si="45"/>
        <v>0.91648660716037678</v>
      </c>
      <c r="Q456" s="4">
        <f>'Q1 and Q2 Estimates and Probs'!O456^'raw data'!C456*'Q1 and Q2 Estimates and Probs'!P456^(1-'raw data'!C456)</f>
        <v>0.91648660716037678</v>
      </c>
      <c r="R456" s="4">
        <f t="shared" si="46"/>
        <v>-8.720782483656081E-2</v>
      </c>
      <c r="S456" s="4">
        <f t="shared" si="47"/>
        <v>-240.26259295039478</v>
      </c>
    </row>
    <row r="457" spans="9:19" x14ac:dyDescent="0.2">
      <c r="I457" s="4">
        <v>51</v>
      </c>
      <c r="J457" s="4">
        <v>6</v>
      </c>
      <c r="K457" s="4">
        <f>$B$5+'Q1 and Q2 Estimates and Probs'!$C$5*'raw data'!D457+'Q1 and Q2 Estimates and Probs'!$D$5*'raw data'!E457+'Q1 and Q2 Estimates and Probs'!$E$5*'raw data'!F457+'Q1 and Q2 Estimates and Probs'!$F$5*'raw data'!G457+'Q1 and Q2 Estimates and Probs'!$G$5*'raw data'!H457</f>
        <v>9.5603156594481264E-2</v>
      </c>
      <c r="L457" s="4">
        <v>0</v>
      </c>
      <c r="M457" s="4">
        <f t="shared" si="42"/>
        <v>1.1003223216832525</v>
      </c>
      <c r="N457" s="4">
        <f t="shared" si="43"/>
        <v>1</v>
      </c>
      <c r="O457" s="4">
        <f t="shared" si="44"/>
        <v>0.52388260141016152</v>
      </c>
      <c r="P457" s="4">
        <f t="shared" si="45"/>
        <v>0.47611739858983837</v>
      </c>
      <c r="Q457" s="4">
        <f>'Q1 and Q2 Estimates and Probs'!O457^'raw data'!C457*'Q1 and Q2 Estimates and Probs'!P457^(1-'raw data'!C457)</f>
        <v>0.52388260141016152</v>
      </c>
      <c r="R457" s="4">
        <f t="shared" si="46"/>
        <v>-0.64648766287288062</v>
      </c>
      <c r="S457" s="4">
        <f t="shared" si="47"/>
        <v>-240.17538512555819</v>
      </c>
    </row>
    <row r="458" spans="9:19" x14ac:dyDescent="0.2">
      <c r="I458" s="4">
        <v>51</v>
      </c>
      <c r="J458" s="4">
        <v>7</v>
      </c>
      <c r="K458" s="4">
        <f>$B$5+'Q1 and Q2 Estimates and Probs'!$C$5*'raw data'!D458+'Q1 and Q2 Estimates and Probs'!$D$5*'raw data'!E458+'Q1 and Q2 Estimates and Probs'!$E$5*'raw data'!F458+'Q1 and Q2 Estimates and Probs'!$F$5*'raw data'!G458+'Q1 and Q2 Estimates and Probs'!$G$5*'raw data'!H458</f>
        <v>-0.87670160802734676</v>
      </c>
      <c r="L458" s="4">
        <v>0</v>
      </c>
      <c r="M458" s="4">
        <f t="shared" si="42"/>
        <v>0.41615328708307375</v>
      </c>
      <c r="N458" s="4">
        <f t="shared" si="43"/>
        <v>1</v>
      </c>
      <c r="O458" s="4">
        <f t="shared" si="44"/>
        <v>0.29386175273458343</v>
      </c>
      <c r="P458" s="4">
        <f t="shared" si="45"/>
        <v>0.70613824726541663</v>
      </c>
      <c r="Q458" s="4">
        <f>'Q1 and Q2 Estimates and Probs'!O458^'raw data'!C458*'Q1 and Q2 Estimates and Probs'!P458^(1-'raw data'!C458)</f>
        <v>0.70613824726541663</v>
      </c>
      <c r="R458" s="4">
        <f t="shared" si="46"/>
        <v>-0.34794424300227228</v>
      </c>
      <c r="S458" s="4">
        <f t="shared" si="47"/>
        <v>-239.52889746268531</v>
      </c>
    </row>
    <row r="459" spans="9:19" x14ac:dyDescent="0.2">
      <c r="I459" s="4">
        <v>51</v>
      </c>
      <c r="J459" s="4">
        <v>8</v>
      </c>
      <c r="K459" s="4">
        <f>$B$5+'Q1 and Q2 Estimates and Probs'!$C$5*'raw data'!D459+'Q1 and Q2 Estimates and Probs'!$D$5*'raw data'!E459+'Q1 and Q2 Estimates and Probs'!$E$5*'raw data'!F459+'Q1 and Q2 Estimates and Probs'!$F$5*'raw data'!G459+'Q1 and Q2 Estimates and Probs'!$G$5*'raw data'!H459</f>
        <v>-2.4236192458313122</v>
      </c>
      <c r="L459" s="4">
        <v>0</v>
      </c>
      <c r="M459" s="4">
        <f t="shared" si="42"/>
        <v>8.8600369953597741E-2</v>
      </c>
      <c r="N459" s="4">
        <f t="shared" si="43"/>
        <v>1</v>
      </c>
      <c r="O459" s="4">
        <f t="shared" si="44"/>
        <v>8.1389252106697688E-2</v>
      </c>
      <c r="P459" s="4">
        <f t="shared" si="45"/>
        <v>0.91861074789330233</v>
      </c>
      <c r="Q459" s="4">
        <f>'Q1 and Q2 Estimates and Probs'!O459^'raw data'!C459*'Q1 and Q2 Estimates and Probs'!P459^(1-'raw data'!C459)</f>
        <v>0.91861074789330233</v>
      </c>
      <c r="R459" s="4">
        <f t="shared" si="46"/>
        <v>-8.4892806861371434E-2</v>
      </c>
      <c r="S459" s="4">
        <f t="shared" si="47"/>
        <v>-239.18095321968303</v>
      </c>
    </row>
    <row r="460" spans="9:19" x14ac:dyDescent="0.2">
      <c r="I460" s="4">
        <v>51</v>
      </c>
      <c r="J460" s="4">
        <v>9</v>
      </c>
      <c r="K460" s="4">
        <f>$B$5+'Q1 and Q2 Estimates and Probs'!$C$5*'raw data'!D460+'Q1 and Q2 Estimates and Probs'!$D$5*'raw data'!E460+'Q1 and Q2 Estimates and Probs'!$E$5*'raw data'!F460+'Q1 and Q2 Estimates and Probs'!$F$5*'raw data'!G460+'Q1 and Q2 Estimates and Probs'!$G$5*'raw data'!H460</f>
        <v>-1.6242409937747511</v>
      </c>
      <c r="L460" s="4">
        <v>0</v>
      </c>
      <c r="M460" s="4">
        <f t="shared" si="42"/>
        <v>0.19706118912531889</v>
      </c>
      <c r="N460" s="4">
        <f t="shared" si="43"/>
        <v>1</v>
      </c>
      <c r="O460" s="4">
        <f t="shared" si="44"/>
        <v>0.16462081547335905</v>
      </c>
      <c r="P460" s="4">
        <f t="shared" si="45"/>
        <v>0.83537918452664095</v>
      </c>
      <c r="Q460" s="4">
        <f>'Q1 and Q2 Estimates and Probs'!O460^'raw data'!C460*'Q1 and Q2 Estimates and Probs'!P460^(1-'raw data'!C460)</f>
        <v>0.83537918452664095</v>
      </c>
      <c r="R460" s="4">
        <f t="shared" si="46"/>
        <v>-0.17986954400392036</v>
      </c>
      <c r="S460" s="4">
        <f t="shared" si="47"/>
        <v>-239.09606041282166</v>
      </c>
    </row>
    <row r="461" spans="9:19" x14ac:dyDescent="0.2">
      <c r="I461" s="4">
        <v>52</v>
      </c>
      <c r="J461" s="4">
        <v>1</v>
      </c>
      <c r="K461" s="4">
        <f>$B$5+'Q1 and Q2 Estimates and Probs'!$C$5*'raw data'!D461+'Q1 and Q2 Estimates and Probs'!$D$5*'raw data'!E461+'Q1 and Q2 Estimates and Probs'!$E$5*'raw data'!F461+'Q1 and Q2 Estimates and Probs'!$F$5*'raw data'!G461+'Q1 and Q2 Estimates and Probs'!$G$5*'raw data'!H461</f>
        <v>-1.7581544431719629</v>
      </c>
      <c r="L461" s="4">
        <v>0</v>
      </c>
      <c r="M461" s="4">
        <f t="shared" si="42"/>
        <v>0.17236267557582538</v>
      </c>
      <c r="N461" s="4">
        <f t="shared" si="43"/>
        <v>1</v>
      </c>
      <c r="O461" s="4">
        <f t="shared" si="44"/>
        <v>0.14702163346437705</v>
      </c>
      <c r="P461" s="4">
        <f t="shared" si="45"/>
        <v>0.85297836653562298</v>
      </c>
      <c r="Q461" s="4">
        <f>'Q1 and Q2 Estimates and Probs'!O461^'raw data'!C461*'Q1 and Q2 Estimates and Probs'!P461^(1-'raw data'!C461)</f>
        <v>0.85297836653562298</v>
      </c>
      <c r="R461" s="4">
        <f t="shared" si="46"/>
        <v>-0.15902109343502011</v>
      </c>
      <c r="S461" s="4">
        <f t="shared" si="47"/>
        <v>-238.91619086881775</v>
      </c>
    </row>
    <row r="462" spans="9:19" x14ac:dyDescent="0.2">
      <c r="I462" s="4">
        <v>52</v>
      </c>
      <c r="J462" s="4">
        <v>2</v>
      </c>
      <c r="K462" s="4">
        <f>$B$5+'Q1 and Q2 Estimates and Probs'!$C$5*'raw data'!D462+'Q1 and Q2 Estimates and Probs'!$D$5*'raw data'!E462+'Q1 and Q2 Estimates and Probs'!$E$5*'raw data'!F462+'Q1 and Q2 Estimates and Probs'!$F$5*'raw data'!G462+'Q1 and Q2 Estimates and Probs'!$G$5*'raw data'!H462</f>
        <v>-2.2897057964341005</v>
      </c>
      <c r="L462" s="4">
        <v>0</v>
      </c>
      <c r="M462" s="4">
        <f t="shared" si="42"/>
        <v>0.10129625919109334</v>
      </c>
      <c r="N462" s="4">
        <f t="shared" si="43"/>
        <v>1</v>
      </c>
      <c r="O462" s="4">
        <f t="shared" si="44"/>
        <v>9.1979118557522263E-2</v>
      </c>
      <c r="P462" s="4">
        <f t="shared" si="45"/>
        <v>0.90802088144247772</v>
      </c>
      <c r="Q462" s="4">
        <f>'Q1 and Q2 Estimates and Probs'!O462^'raw data'!C462*'Q1 and Q2 Estimates and Probs'!P462^(1-'raw data'!C462)</f>
        <v>0.90802088144247772</v>
      </c>
      <c r="R462" s="4">
        <f t="shared" si="46"/>
        <v>-9.6487903461929411E-2</v>
      </c>
      <c r="S462" s="4">
        <f t="shared" si="47"/>
        <v>-238.75716977538272</v>
      </c>
    </row>
    <row r="463" spans="9:19" x14ac:dyDescent="0.2">
      <c r="I463" s="4">
        <v>52</v>
      </c>
      <c r="J463" s="4">
        <v>3</v>
      </c>
      <c r="K463" s="4">
        <f>$B$5+'Q1 and Q2 Estimates and Probs'!$C$5*'raw data'!D463+'Q1 and Q2 Estimates and Probs'!$D$5*'raw data'!E463+'Q1 and Q2 Estimates and Probs'!$E$5*'raw data'!F463+'Q1 and Q2 Estimates and Probs'!$F$5*'raw data'!G463+'Q1 and Q2 Estimates and Probs'!$G$5*'raw data'!H463</f>
        <v>-0.62385742518310372</v>
      </c>
      <c r="L463" s="4">
        <v>0</v>
      </c>
      <c r="M463" s="4">
        <f t="shared" si="42"/>
        <v>0.53587335426657523</v>
      </c>
      <c r="N463" s="4">
        <f t="shared" si="43"/>
        <v>1</v>
      </c>
      <c r="O463" s="4">
        <f t="shared" si="44"/>
        <v>0.34890464944778637</v>
      </c>
      <c r="P463" s="4">
        <f t="shared" si="45"/>
        <v>0.65109535055221368</v>
      </c>
      <c r="Q463" s="4">
        <f>'Q1 and Q2 Estimates and Probs'!O463^'raw data'!C463*'Q1 and Q2 Estimates and Probs'!P463^(1-'raw data'!C463)</f>
        <v>0.34890464944778637</v>
      </c>
      <c r="R463" s="4">
        <f t="shared" si="46"/>
        <v>-1.0529566048598948</v>
      </c>
      <c r="S463" s="4">
        <f t="shared" si="47"/>
        <v>-238.66068187192079</v>
      </c>
    </row>
    <row r="464" spans="9:19" x14ac:dyDescent="0.2">
      <c r="I464" s="4">
        <v>52</v>
      </c>
      <c r="J464" s="4">
        <v>4</v>
      </c>
      <c r="K464" s="4">
        <f>$B$5+'Q1 and Q2 Estimates and Probs'!$C$5*'raw data'!D464+'Q1 and Q2 Estimates and Probs'!$D$5*'raw data'!E464+'Q1 and Q2 Estimates and Probs'!$E$5*'raw data'!F464+'Q1 and Q2 Estimates and Probs'!$F$5*'raw data'!G464+'Q1 and Q2 Estimates and Probs'!$G$5*'raw data'!H464</f>
        <v>0.12368196056430114</v>
      </c>
      <c r="L464" s="4">
        <v>0</v>
      </c>
      <c r="M464" s="4">
        <f t="shared" si="42"/>
        <v>1.1316559025554749</v>
      </c>
      <c r="N464" s="4">
        <f t="shared" si="43"/>
        <v>1</v>
      </c>
      <c r="O464" s="4">
        <f t="shared" si="44"/>
        <v>0.53088113386350089</v>
      </c>
      <c r="P464" s="4">
        <f t="shared" si="45"/>
        <v>0.46911886613649906</v>
      </c>
      <c r="Q464" s="4">
        <f>'Q1 and Q2 Estimates and Probs'!O464^'raw data'!C464*'Q1 and Q2 Estimates and Probs'!P464^(1-'raw data'!C464)</f>
        <v>0.53088113386350089</v>
      </c>
      <c r="R464" s="4">
        <f t="shared" si="46"/>
        <v>-0.6332171361635075</v>
      </c>
      <c r="S464" s="4">
        <f t="shared" si="47"/>
        <v>-237.60772526706091</v>
      </c>
    </row>
    <row r="465" spans="9:19" x14ac:dyDescent="0.2">
      <c r="I465" s="4">
        <v>52</v>
      </c>
      <c r="J465" s="4">
        <v>5</v>
      </c>
      <c r="K465" s="4">
        <f>$B$5+'Q1 and Q2 Estimates and Probs'!$C$5*'raw data'!D465+'Q1 and Q2 Estimates and Probs'!$D$5*'raw data'!E465+'Q1 and Q2 Estimates and Probs'!$E$5*'raw data'!F465+'Q1 and Q2 Estimates and Probs'!$F$5*'raw data'!G465+'Q1 and Q2 Estimates and Probs'!$G$5*'raw data'!H465</f>
        <v>-2.3955404418614927</v>
      </c>
      <c r="L465" s="4">
        <v>0</v>
      </c>
      <c r="M465" s="4">
        <f t="shared" si="42"/>
        <v>9.1123418702625122E-2</v>
      </c>
      <c r="N465" s="4">
        <f t="shared" si="43"/>
        <v>1</v>
      </c>
      <c r="O465" s="4">
        <f t="shared" si="44"/>
        <v>8.3513392839623321E-2</v>
      </c>
      <c r="P465" s="4">
        <f t="shared" si="45"/>
        <v>0.91648660716037678</v>
      </c>
      <c r="Q465" s="4">
        <f>'Q1 and Q2 Estimates and Probs'!O465^'raw data'!C465*'Q1 and Q2 Estimates and Probs'!P465^(1-'raw data'!C465)</f>
        <v>0.91648660716037678</v>
      </c>
      <c r="R465" s="4">
        <f t="shared" si="46"/>
        <v>-8.720782483656081E-2</v>
      </c>
      <c r="S465" s="4">
        <f t="shared" si="47"/>
        <v>-236.97450813089742</v>
      </c>
    </row>
    <row r="466" spans="9:19" x14ac:dyDescent="0.2">
      <c r="I466" s="4">
        <v>52</v>
      </c>
      <c r="J466" s="4">
        <v>6</v>
      </c>
      <c r="K466" s="4">
        <f>$B$5+'Q1 and Q2 Estimates and Probs'!$C$5*'raw data'!D466+'Q1 and Q2 Estimates and Probs'!$D$5*'raw data'!E466+'Q1 and Q2 Estimates and Probs'!$E$5*'raw data'!F466+'Q1 and Q2 Estimates and Probs'!$F$5*'raw data'!G466+'Q1 and Q2 Estimates and Probs'!$G$5*'raw data'!H466</f>
        <v>9.5603156594481264E-2</v>
      </c>
      <c r="L466" s="4">
        <v>0</v>
      </c>
      <c r="M466" s="4">
        <f t="shared" si="42"/>
        <v>1.1003223216832525</v>
      </c>
      <c r="N466" s="4">
        <f t="shared" si="43"/>
        <v>1</v>
      </c>
      <c r="O466" s="4">
        <f t="shared" si="44"/>
        <v>0.52388260141016152</v>
      </c>
      <c r="P466" s="4">
        <f t="shared" si="45"/>
        <v>0.47611739858983837</v>
      </c>
      <c r="Q466" s="4">
        <f>'Q1 and Q2 Estimates and Probs'!O466^'raw data'!C466*'Q1 and Q2 Estimates and Probs'!P466^(1-'raw data'!C466)</f>
        <v>0.52388260141016152</v>
      </c>
      <c r="R466" s="4">
        <f t="shared" si="46"/>
        <v>-0.64648766287288062</v>
      </c>
      <c r="S466" s="4">
        <f t="shared" si="47"/>
        <v>-236.88730030606084</v>
      </c>
    </row>
    <row r="467" spans="9:19" x14ac:dyDescent="0.2">
      <c r="I467" s="4">
        <v>52</v>
      </c>
      <c r="J467" s="4">
        <v>7</v>
      </c>
      <c r="K467" s="4">
        <f>$B$5+'Q1 and Q2 Estimates and Probs'!$C$5*'raw data'!D467+'Q1 and Q2 Estimates and Probs'!$D$5*'raw data'!E467+'Q1 and Q2 Estimates and Probs'!$E$5*'raw data'!F467+'Q1 and Q2 Estimates and Probs'!$F$5*'raw data'!G467+'Q1 and Q2 Estimates and Probs'!$G$5*'raw data'!H467</f>
        <v>-0.87670160802734676</v>
      </c>
      <c r="L467" s="4">
        <v>0</v>
      </c>
      <c r="M467" s="4">
        <f t="shared" si="42"/>
        <v>0.41615328708307375</v>
      </c>
      <c r="N467" s="4">
        <f t="shared" si="43"/>
        <v>1</v>
      </c>
      <c r="O467" s="4">
        <f t="shared" si="44"/>
        <v>0.29386175273458343</v>
      </c>
      <c r="P467" s="4">
        <f t="shared" si="45"/>
        <v>0.70613824726541663</v>
      </c>
      <c r="Q467" s="4">
        <f>'Q1 and Q2 Estimates and Probs'!O467^'raw data'!C467*'Q1 and Q2 Estimates and Probs'!P467^(1-'raw data'!C467)</f>
        <v>0.70613824726541663</v>
      </c>
      <c r="R467" s="4">
        <f t="shared" si="46"/>
        <v>-0.34794424300227228</v>
      </c>
      <c r="S467" s="4">
        <f t="shared" si="47"/>
        <v>-236.24081264318795</v>
      </c>
    </row>
    <row r="468" spans="9:19" x14ac:dyDescent="0.2">
      <c r="I468" s="4">
        <v>52</v>
      </c>
      <c r="J468" s="4">
        <v>8</v>
      </c>
      <c r="K468" s="4">
        <f>$B$5+'Q1 and Q2 Estimates and Probs'!$C$5*'raw data'!D468+'Q1 and Q2 Estimates and Probs'!$D$5*'raw data'!E468+'Q1 and Q2 Estimates and Probs'!$E$5*'raw data'!F468+'Q1 and Q2 Estimates and Probs'!$F$5*'raw data'!G468+'Q1 and Q2 Estimates and Probs'!$G$5*'raw data'!H468</f>
        <v>-2.4236192458313122</v>
      </c>
      <c r="L468" s="4">
        <v>0</v>
      </c>
      <c r="M468" s="4">
        <f t="shared" si="42"/>
        <v>8.8600369953597741E-2</v>
      </c>
      <c r="N468" s="4">
        <f t="shared" si="43"/>
        <v>1</v>
      </c>
      <c r="O468" s="4">
        <f t="shared" si="44"/>
        <v>8.1389252106697688E-2</v>
      </c>
      <c r="P468" s="4">
        <f t="shared" si="45"/>
        <v>0.91861074789330233</v>
      </c>
      <c r="Q468" s="4">
        <f>'Q1 and Q2 Estimates and Probs'!O468^'raw data'!C468*'Q1 and Q2 Estimates and Probs'!P468^(1-'raw data'!C468)</f>
        <v>0.91861074789330233</v>
      </c>
      <c r="R468" s="4">
        <f t="shared" si="46"/>
        <v>-8.4892806861371434E-2</v>
      </c>
      <c r="S468" s="4">
        <f t="shared" si="47"/>
        <v>-235.89286840018568</v>
      </c>
    </row>
    <row r="469" spans="9:19" x14ac:dyDescent="0.2">
      <c r="I469" s="4">
        <v>52</v>
      </c>
      <c r="J469" s="4">
        <v>9</v>
      </c>
      <c r="K469" s="4">
        <f>$B$5+'Q1 and Q2 Estimates and Probs'!$C$5*'raw data'!D469+'Q1 and Q2 Estimates and Probs'!$D$5*'raw data'!E469+'Q1 and Q2 Estimates and Probs'!$E$5*'raw data'!F469+'Q1 and Q2 Estimates and Probs'!$F$5*'raw data'!G469+'Q1 and Q2 Estimates and Probs'!$G$5*'raw data'!H469</f>
        <v>-1.6242409937747511</v>
      </c>
      <c r="L469" s="4">
        <v>0</v>
      </c>
      <c r="M469" s="4">
        <f t="shared" si="42"/>
        <v>0.19706118912531889</v>
      </c>
      <c r="N469" s="4">
        <f t="shared" si="43"/>
        <v>1</v>
      </c>
      <c r="O469" s="4">
        <f t="shared" si="44"/>
        <v>0.16462081547335905</v>
      </c>
      <c r="P469" s="4">
        <f t="shared" si="45"/>
        <v>0.83537918452664095</v>
      </c>
      <c r="Q469" s="4">
        <f>'Q1 and Q2 Estimates and Probs'!O469^'raw data'!C469*'Q1 and Q2 Estimates and Probs'!P469^(1-'raw data'!C469)</f>
        <v>0.83537918452664095</v>
      </c>
      <c r="R469" s="4">
        <f t="shared" si="46"/>
        <v>-0.17986954400392036</v>
      </c>
      <c r="S469" s="4">
        <f t="shared" si="47"/>
        <v>-235.8079755933243</v>
      </c>
    </row>
    <row r="470" spans="9:19" x14ac:dyDescent="0.2">
      <c r="I470" s="4">
        <v>53</v>
      </c>
      <c r="J470" s="4">
        <v>1</v>
      </c>
      <c r="K470" s="4">
        <f>$B$5+'Q1 and Q2 Estimates and Probs'!$C$5*'raw data'!D470+'Q1 and Q2 Estimates and Probs'!$D$5*'raw data'!E470+'Q1 and Q2 Estimates and Probs'!$E$5*'raw data'!F470+'Q1 and Q2 Estimates and Probs'!$F$5*'raw data'!G470+'Q1 and Q2 Estimates and Probs'!$G$5*'raw data'!H470</f>
        <v>-1.7581544431719629</v>
      </c>
      <c r="L470" s="4">
        <v>0</v>
      </c>
      <c r="M470" s="4">
        <f t="shared" si="42"/>
        <v>0.17236267557582538</v>
      </c>
      <c r="N470" s="4">
        <f t="shared" si="43"/>
        <v>1</v>
      </c>
      <c r="O470" s="4">
        <f t="shared" si="44"/>
        <v>0.14702163346437705</v>
      </c>
      <c r="P470" s="4">
        <f t="shared" si="45"/>
        <v>0.85297836653562298</v>
      </c>
      <c r="Q470" s="4">
        <f>'Q1 and Q2 Estimates and Probs'!O470^'raw data'!C470*'Q1 and Q2 Estimates and Probs'!P470^(1-'raw data'!C470)</f>
        <v>0.85297836653562298</v>
      </c>
      <c r="R470" s="4">
        <f t="shared" si="46"/>
        <v>-0.15902109343502011</v>
      </c>
      <c r="S470" s="4">
        <f t="shared" si="47"/>
        <v>-235.62810604932039</v>
      </c>
    </row>
    <row r="471" spans="9:19" x14ac:dyDescent="0.2">
      <c r="I471" s="4">
        <v>53</v>
      </c>
      <c r="J471" s="4">
        <v>2</v>
      </c>
      <c r="K471" s="4">
        <f>$B$5+'Q1 and Q2 Estimates and Probs'!$C$5*'raw data'!D471+'Q1 and Q2 Estimates and Probs'!$D$5*'raw data'!E471+'Q1 and Q2 Estimates and Probs'!$E$5*'raw data'!F471+'Q1 and Q2 Estimates and Probs'!$F$5*'raw data'!G471+'Q1 and Q2 Estimates and Probs'!$G$5*'raw data'!H471</f>
        <v>-2.2897057964341005</v>
      </c>
      <c r="L471" s="4">
        <v>0</v>
      </c>
      <c r="M471" s="4">
        <f t="shared" si="42"/>
        <v>0.10129625919109334</v>
      </c>
      <c r="N471" s="4">
        <f t="shared" si="43"/>
        <v>1</v>
      </c>
      <c r="O471" s="4">
        <f t="shared" si="44"/>
        <v>9.1979118557522263E-2</v>
      </c>
      <c r="P471" s="4">
        <f t="shared" si="45"/>
        <v>0.90802088144247772</v>
      </c>
      <c r="Q471" s="4">
        <f>'Q1 and Q2 Estimates and Probs'!O471^'raw data'!C471*'Q1 and Q2 Estimates and Probs'!P471^(1-'raw data'!C471)</f>
        <v>0.90802088144247772</v>
      </c>
      <c r="R471" s="4">
        <f t="shared" si="46"/>
        <v>-9.6487903461929411E-2</v>
      </c>
      <c r="S471" s="4">
        <f t="shared" si="47"/>
        <v>-235.46908495588539</v>
      </c>
    </row>
    <row r="472" spans="9:19" x14ac:dyDescent="0.2">
      <c r="I472" s="4">
        <v>53</v>
      </c>
      <c r="J472" s="4">
        <v>3</v>
      </c>
      <c r="K472" s="4">
        <f>$B$5+'Q1 and Q2 Estimates and Probs'!$C$5*'raw data'!D472+'Q1 and Q2 Estimates and Probs'!$D$5*'raw data'!E472+'Q1 and Q2 Estimates and Probs'!$E$5*'raw data'!F472+'Q1 and Q2 Estimates and Probs'!$F$5*'raw data'!G472+'Q1 and Q2 Estimates and Probs'!$G$5*'raw data'!H472</f>
        <v>-0.62385742518310372</v>
      </c>
      <c r="L472" s="4">
        <v>0</v>
      </c>
      <c r="M472" s="4">
        <f t="shared" si="42"/>
        <v>0.53587335426657523</v>
      </c>
      <c r="N472" s="4">
        <f t="shared" si="43"/>
        <v>1</v>
      </c>
      <c r="O472" s="4">
        <f t="shared" si="44"/>
        <v>0.34890464944778637</v>
      </c>
      <c r="P472" s="4">
        <f t="shared" si="45"/>
        <v>0.65109535055221368</v>
      </c>
      <c r="Q472" s="4">
        <f>'Q1 and Q2 Estimates and Probs'!O472^'raw data'!C472*'Q1 and Q2 Estimates and Probs'!P472^(1-'raw data'!C472)</f>
        <v>0.34890464944778637</v>
      </c>
      <c r="R472" s="4">
        <f t="shared" si="46"/>
        <v>-1.0529566048598948</v>
      </c>
      <c r="S472" s="4">
        <f t="shared" si="47"/>
        <v>-235.37259705242343</v>
      </c>
    </row>
    <row r="473" spans="9:19" x14ac:dyDescent="0.2">
      <c r="I473" s="4">
        <v>53</v>
      </c>
      <c r="J473" s="4">
        <v>4</v>
      </c>
      <c r="K473" s="4">
        <f>$B$5+'Q1 and Q2 Estimates and Probs'!$C$5*'raw data'!D473+'Q1 and Q2 Estimates and Probs'!$D$5*'raw data'!E473+'Q1 and Q2 Estimates and Probs'!$E$5*'raw data'!F473+'Q1 and Q2 Estimates and Probs'!$F$5*'raw data'!G473+'Q1 and Q2 Estimates and Probs'!$G$5*'raw data'!H473</f>
        <v>0.12368196056430114</v>
      </c>
      <c r="L473" s="4">
        <v>0</v>
      </c>
      <c r="M473" s="4">
        <f t="shared" si="42"/>
        <v>1.1316559025554749</v>
      </c>
      <c r="N473" s="4">
        <f t="shared" si="43"/>
        <v>1</v>
      </c>
      <c r="O473" s="4">
        <f t="shared" si="44"/>
        <v>0.53088113386350089</v>
      </c>
      <c r="P473" s="4">
        <f t="shared" si="45"/>
        <v>0.46911886613649906</v>
      </c>
      <c r="Q473" s="4">
        <f>'Q1 and Q2 Estimates and Probs'!O473^'raw data'!C473*'Q1 and Q2 Estimates and Probs'!P473^(1-'raw data'!C473)</f>
        <v>0.53088113386350089</v>
      </c>
      <c r="R473" s="4">
        <f t="shared" si="46"/>
        <v>-0.6332171361635075</v>
      </c>
      <c r="S473" s="4">
        <f t="shared" si="47"/>
        <v>-234.31964044756356</v>
      </c>
    </row>
    <row r="474" spans="9:19" x14ac:dyDescent="0.2">
      <c r="I474" s="4">
        <v>53</v>
      </c>
      <c r="J474" s="4">
        <v>5</v>
      </c>
      <c r="K474" s="4">
        <f>$B$5+'Q1 and Q2 Estimates and Probs'!$C$5*'raw data'!D474+'Q1 and Q2 Estimates and Probs'!$D$5*'raw data'!E474+'Q1 and Q2 Estimates and Probs'!$E$5*'raw data'!F474+'Q1 and Q2 Estimates and Probs'!$F$5*'raw data'!G474+'Q1 and Q2 Estimates and Probs'!$G$5*'raw data'!H474</f>
        <v>-2.3955404418614927</v>
      </c>
      <c r="L474" s="4">
        <v>0</v>
      </c>
      <c r="M474" s="4">
        <f t="shared" si="42"/>
        <v>9.1123418702625122E-2</v>
      </c>
      <c r="N474" s="4">
        <f t="shared" si="43"/>
        <v>1</v>
      </c>
      <c r="O474" s="4">
        <f t="shared" si="44"/>
        <v>8.3513392839623321E-2</v>
      </c>
      <c r="P474" s="4">
        <f t="shared" si="45"/>
        <v>0.91648660716037678</v>
      </c>
      <c r="Q474" s="4">
        <f>'Q1 and Q2 Estimates and Probs'!O474^'raw data'!C474*'Q1 and Q2 Estimates and Probs'!P474^(1-'raw data'!C474)</f>
        <v>0.91648660716037678</v>
      </c>
      <c r="R474" s="4">
        <f t="shared" si="46"/>
        <v>-8.720782483656081E-2</v>
      </c>
      <c r="S474" s="4">
        <f t="shared" si="47"/>
        <v>-233.68642331140003</v>
      </c>
    </row>
    <row r="475" spans="9:19" x14ac:dyDescent="0.2">
      <c r="I475" s="4">
        <v>53</v>
      </c>
      <c r="J475" s="4">
        <v>6</v>
      </c>
      <c r="K475" s="4">
        <f>$B$5+'Q1 and Q2 Estimates and Probs'!$C$5*'raw data'!D475+'Q1 and Q2 Estimates and Probs'!$D$5*'raw data'!E475+'Q1 and Q2 Estimates and Probs'!$E$5*'raw data'!F475+'Q1 and Q2 Estimates and Probs'!$F$5*'raw data'!G475+'Q1 and Q2 Estimates and Probs'!$G$5*'raw data'!H475</f>
        <v>9.5603156594481264E-2</v>
      </c>
      <c r="L475" s="4">
        <v>0</v>
      </c>
      <c r="M475" s="4">
        <f t="shared" si="42"/>
        <v>1.1003223216832525</v>
      </c>
      <c r="N475" s="4">
        <f t="shared" si="43"/>
        <v>1</v>
      </c>
      <c r="O475" s="4">
        <f t="shared" si="44"/>
        <v>0.52388260141016152</v>
      </c>
      <c r="P475" s="4">
        <f t="shared" si="45"/>
        <v>0.47611739858983837</v>
      </c>
      <c r="Q475" s="4">
        <f>'Q1 and Q2 Estimates and Probs'!O475^'raw data'!C475*'Q1 and Q2 Estimates and Probs'!P475^(1-'raw data'!C475)</f>
        <v>0.52388260141016152</v>
      </c>
      <c r="R475" s="4">
        <f t="shared" si="46"/>
        <v>-0.64648766287288062</v>
      </c>
      <c r="S475" s="4">
        <f t="shared" si="47"/>
        <v>-233.59921548656348</v>
      </c>
    </row>
    <row r="476" spans="9:19" x14ac:dyDescent="0.2">
      <c r="I476" s="4">
        <v>53</v>
      </c>
      <c r="J476" s="4">
        <v>7</v>
      </c>
      <c r="K476" s="4">
        <f>$B$5+'Q1 and Q2 Estimates and Probs'!$C$5*'raw data'!D476+'Q1 and Q2 Estimates and Probs'!$D$5*'raw data'!E476+'Q1 and Q2 Estimates and Probs'!$E$5*'raw data'!F476+'Q1 and Q2 Estimates and Probs'!$F$5*'raw data'!G476+'Q1 and Q2 Estimates and Probs'!$G$5*'raw data'!H476</f>
        <v>-0.87670160802734676</v>
      </c>
      <c r="L476" s="4">
        <v>0</v>
      </c>
      <c r="M476" s="4">
        <f t="shared" si="42"/>
        <v>0.41615328708307375</v>
      </c>
      <c r="N476" s="4">
        <f t="shared" si="43"/>
        <v>1</v>
      </c>
      <c r="O476" s="4">
        <f t="shared" si="44"/>
        <v>0.29386175273458343</v>
      </c>
      <c r="P476" s="4">
        <f t="shared" si="45"/>
        <v>0.70613824726541663</v>
      </c>
      <c r="Q476" s="4">
        <f>'Q1 and Q2 Estimates and Probs'!O476^'raw data'!C476*'Q1 and Q2 Estimates and Probs'!P476^(1-'raw data'!C476)</f>
        <v>0.29386175273458343</v>
      </c>
      <c r="R476" s="4">
        <f t="shared" si="46"/>
        <v>-1.2246458510296192</v>
      </c>
      <c r="S476" s="4">
        <f t="shared" si="47"/>
        <v>-232.95272782369059</v>
      </c>
    </row>
    <row r="477" spans="9:19" x14ac:dyDescent="0.2">
      <c r="I477" s="4">
        <v>53</v>
      </c>
      <c r="J477" s="4">
        <v>8</v>
      </c>
      <c r="K477" s="4">
        <f>$B$5+'Q1 and Q2 Estimates and Probs'!$C$5*'raw data'!D477+'Q1 and Q2 Estimates and Probs'!$D$5*'raw data'!E477+'Q1 and Q2 Estimates and Probs'!$E$5*'raw data'!F477+'Q1 and Q2 Estimates and Probs'!$F$5*'raw data'!G477+'Q1 and Q2 Estimates and Probs'!$G$5*'raw data'!H477</f>
        <v>-2.4236192458313122</v>
      </c>
      <c r="L477" s="4">
        <v>0</v>
      </c>
      <c r="M477" s="4">
        <f t="shared" si="42"/>
        <v>8.8600369953597741E-2</v>
      </c>
      <c r="N477" s="4">
        <f t="shared" si="43"/>
        <v>1</v>
      </c>
      <c r="O477" s="4">
        <f t="shared" si="44"/>
        <v>8.1389252106697688E-2</v>
      </c>
      <c r="P477" s="4">
        <f t="shared" si="45"/>
        <v>0.91861074789330233</v>
      </c>
      <c r="Q477" s="4">
        <f>'Q1 and Q2 Estimates and Probs'!O477^'raw data'!C477*'Q1 and Q2 Estimates and Probs'!P477^(1-'raw data'!C477)</f>
        <v>0.91861074789330233</v>
      </c>
      <c r="R477" s="4">
        <f t="shared" si="46"/>
        <v>-8.4892806861371434E-2</v>
      </c>
      <c r="S477" s="4">
        <f t="shared" si="47"/>
        <v>-231.72808197266096</v>
      </c>
    </row>
    <row r="478" spans="9:19" x14ac:dyDescent="0.2">
      <c r="I478" s="4">
        <v>53</v>
      </c>
      <c r="J478" s="4">
        <v>9</v>
      </c>
      <c r="K478" s="4">
        <f>$B$5+'Q1 and Q2 Estimates and Probs'!$C$5*'raw data'!D478+'Q1 and Q2 Estimates and Probs'!$D$5*'raw data'!E478+'Q1 and Q2 Estimates and Probs'!$E$5*'raw data'!F478+'Q1 and Q2 Estimates and Probs'!$F$5*'raw data'!G478+'Q1 and Q2 Estimates and Probs'!$G$5*'raw data'!H478</f>
        <v>-1.6242409937747511</v>
      </c>
      <c r="L478" s="4">
        <v>0</v>
      </c>
      <c r="M478" s="4">
        <f t="shared" si="42"/>
        <v>0.19706118912531889</v>
      </c>
      <c r="N478" s="4">
        <f t="shared" si="43"/>
        <v>1</v>
      </c>
      <c r="O478" s="4">
        <f t="shared" si="44"/>
        <v>0.16462081547335905</v>
      </c>
      <c r="P478" s="4">
        <f t="shared" si="45"/>
        <v>0.83537918452664095</v>
      </c>
      <c r="Q478" s="4">
        <f>'Q1 and Q2 Estimates and Probs'!O478^'raw data'!C478*'Q1 and Q2 Estimates and Probs'!P478^(1-'raw data'!C478)</f>
        <v>0.16462081547335905</v>
      </c>
      <c r="R478" s="4">
        <f t="shared" si="46"/>
        <v>-1.8041105377786715</v>
      </c>
      <c r="S478" s="4">
        <f t="shared" si="47"/>
        <v>-231.64318916579961</v>
      </c>
    </row>
    <row r="479" spans="9:19" x14ac:dyDescent="0.2">
      <c r="I479" s="4">
        <v>54</v>
      </c>
      <c r="J479" s="4">
        <v>1</v>
      </c>
      <c r="K479" s="4">
        <f>$B$5+'Q1 and Q2 Estimates and Probs'!$C$5*'raw data'!D479+'Q1 and Q2 Estimates and Probs'!$D$5*'raw data'!E479+'Q1 and Q2 Estimates and Probs'!$E$5*'raw data'!F479+'Q1 and Q2 Estimates and Probs'!$F$5*'raw data'!G479+'Q1 and Q2 Estimates and Probs'!$G$5*'raw data'!H479</f>
        <v>-1.7581544431719629</v>
      </c>
      <c r="L479" s="4">
        <v>0</v>
      </c>
      <c r="M479" s="4">
        <f t="shared" si="42"/>
        <v>0.17236267557582538</v>
      </c>
      <c r="N479" s="4">
        <f t="shared" si="43"/>
        <v>1</v>
      </c>
      <c r="O479" s="4">
        <f t="shared" si="44"/>
        <v>0.14702163346437705</v>
      </c>
      <c r="P479" s="4">
        <f t="shared" si="45"/>
        <v>0.85297836653562298</v>
      </c>
      <c r="Q479" s="4">
        <f>'Q1 and Q2 Estimates and Probs'!O479^'raw data'!C479*'Q1 and Q2 Estimates and Probs'!P479^(1-'raw data'!C479)</f>
        <v>0.85297836653562298</v>
      </c>
      <c r="R479" s="4">
        <f t="shared" si="46"/>
        <v>-0.15902109343502011</v>
      </c>
      <c r="S479" s="4">
        <f t="shared" si="47"/>
        <v>-229.83907862802093</v>
      </c>
    </row>
    <row r="480" spans="9:19" x14ac:dyDescent="0.2">
      <c r="I480" s="4">
        <v>54</v>
      </c>
      <c r="J480" s="4">
        <v>2</v>
      </c>
      <c r="K480" s="4">
        <f>$B$5+'Q1 and Q2 Estimates and Probs'!$C$5*'raw data'!D480+'Q1 and Q2 Estimates and Probs'!$D$5*'raw data'!E480+'Q1 and Q2 Estimates and Probs'!$E$5*'raw data'!F480+'Q1 and Q2 Estimates and Probs'!$F$5*'raw data'!G480+'Q1 and Q2 Estimates and Probs'!$G$5*'raw data'!H480</f>
        <v>-2.2897057964341005</v>
      </c>
      <c r="L480" s="4">
        <v>0</v>
      </c>
      <c r="M480" s="4">
        <f t="shared" si="42"/>
        <v>0.10129625919109334</v>
      </c>
      <c r="N480" s="4">
        <f t="shared" si="43"/>
        <v>1</v>
      </c>
      <c r="O480" s="4">
        <f t="shared" si="44"/>
        <v>9.1979118557522263E-2</v>
      </c>
      <c r="P480" s="4">
        <f t="shared" si="45"/>
        <v>0.90802088144247772</v>
      </c>
      <c r="Q480" s="4">
        <f>'Q1 and Q2 Estimates and Probs'!O480^'raw data'!C480*'Q1 and Q2 Estimates and Probs'!P480^(1-'raw data'!C480)</f>
        <v>0.90802088144247772</v>
      </c>
      <c r="R480" s="4">
        <f t="shared" si="46"/>
        <v>-9.6487903461929411E-2</v>
      </c>
      <c r="S480" s="4">
        <f t="shared" si="47"/>
        <v>-229.68005753458593</v>
      </c>
    </row>
    <row r="481" spans="9:19" x14ac:dyDescent="0.2">
      <c r="I481" s="4">
        <v>54</v>
      </c>
      <c r="J481" s="4">
        <v>3</v>
      </c>
      <c r="K481" s="4">
        <f>$B$5+'Q1 and Q2 Estimates and Probs'!$C$5*'raw data'!D481+'Q1 and Q2 Estimates and Probs'!$D$5*'raw data'!E481+'Q1 and Q2 Estimates and Probs'!$E$5*'raw data'!F481+'Q1 and Q2 Estimates and Probs'!$F$5*'raw data'!G481+'Q1 and Q2 Estimates and Probs'!$G$5*'raw data'!H481</f>
        <v>-0.62385742518310372</v>
      </c>
      <c r="L481" s="4">
        <v>0</v>
      </c>
      <c r="M481" s="4">
        <f t="shared" si="42"/>
        <v>0.53587335426657523</v>
      </c>
      <c r="N481" s="4">
        <f t="shared" si="43"/>
        <v>1</v>
      </c>
      <c r="O481" s="4">
        <f t="shared" si="44"/>
        <v>0.34890464944778637</v>
      </c>
      <c r="P481" s="4">
        <f t="shared" si="45"/>
        <v>0.65109535055221368</v>
      </c>
      <c r="Q481" s="4">
        <f>'Q1 and Q2 Estimates and Probs'!O481^'raw data'!C481*'Q1 and Q2 Estimates and Probs'!P481^(1-'raw data'!C481)</f>
        <v>0.65109535055221368</v>
      </c>
      <c r="R481" s="4">
        <f t="shared" si="46"/>
        <v>-0.42909917967679118</v>
      </c>
      <c r="S481" s="4">
        <f t="shared" si="47"/>
        <v>-229.58356963112399</v>
      </c>
    </row>
    <row r="482" spans="9:19" x14ac:dyDescent="0.2">
      <c r="I482" s="4">
        <v>54</v>
      </c>
      <c r="J482" s="4">
        <v>4</v>
      </c>
      <c r="K482" s="4">
        <f>$B$5+'Q1 and Q2 Estimates and Probs'!$C$5*'raw data'!D482+'Q1 and Q2 Estimates and Probs'!$D$5*'raw data'!E482+'Q1 and Q2 Estimates and Probs'!$E$5*'raw data'!F482+'Q1 and Q2 Estimates and Probs'!$F$5*'raw data'!G482+'Q1 and Q2 Estimates and Probs'!$G$5*'raw data'!H482</f>
        <v>0.12368196056430114</v>
      </c>
      <c r="L482" s="4">
        <v>0</v>
      </c>
      <c r="M482" s="4">
        <f t="shared" si="42"/>
        <v>1.1316559025554749</v>
      </c>
      <c r="N482" s="4">
        <f t="shared" si="43"/>
        <v>1</v>
      </c>
      <c r="O482" s="4">
        <f t="shared" si="44"/>
        <v>0.53088113386350089</v>
      </c>
      <c r="P482" s="4">
        <f t="shared" si="45"/>
        <v>0.46911886613649906</v>
      </c>
      <c r="Q482" s="4">
        <f>'Q1 and Q2 Estimates and Probs'!O482^'raw data'!C482*'Q1 and Q2 Estimates and Probs'!P482^(1-'raw data'!C482)</f>
        <v>0.46911886613649906</v>
      </c>
      <c r="R482" s="4">
        <f t="shared" si="46"/>
        <v>-0.75689909672780864</v>
      </c>
      <c r="S482" s="4">
        <f t="shared" si="47"/>
        <v>-229.1544704514472</v>
      </c>
    </row>
    <row r="483" spans="9:19" x14ac:dyDescent="0.2">
      <c r="I483" s="4">
        <v>54</v>
      </c>
      <c r="J483" s="4">
        <v>5</v>
      </c>
      <c r="K483" s="4">
        <f>$B$5+'Q1 and Q2 Estimates and Probs'!$C$5*'raw data'!D483+'Q1 and Q2 Estimates and Probs'!$D$5*'raw data'!E483+'Q1 and Q2 Estimates and Probs'!$E$5*'raw data'!F483+'Q1 and Q2 Estimates and Probs'!$F$5*'raw data'!G483+'Q1 and Q2 Estimates and Probs'!$G$5*'raw data'!H483</f>
        <v>-2.3955404418614927</v>
      </c>
      <c r="L483" s="4">
        <v>0</v>
      </c>
      <c r="M483" s="4">
        <f t="shared" si="42"/>
        <v>9.1123418702625122E-2</v>
      </c>
      <c r="N483" s="4">
        <f t="shared" si="43"/>
        <v>1</v>
      </c>
      <c r="O483" s="4">
        <f t="shared" si="44"/>
        <v>8.3513392839623321E-2</v>
      </c>
      <c r="P483" s="4">
        <f t="shared" si="45"/>
        <v>0.91648660716037678</v>
      </c>
      <c r="Q483" s="4">
        <f>'Q1 and Q2 Estimates and Probs'!O483^'raw data'!C483*'Q1 and Q2 Estimates and Probs'!P483^(1-'raw data'!C483)</f>
        <v>0.91648660716037678</v>
      </c>
      <c r="R483" s="4">
        <f t="shared" si="46"/>
        <v>-8.720782483656081E-2</v>
      </c>
      <c r="S483" s="4">
        <f t="shared" si="47"/>
        <v>-228.39757135471939</v>
      </c>
    </row>
    <row r="484" spans="9:19" x14ac:dyDescent="0.2">
      <c r="I484" s="4">
        <v>54</v>
      </c>
      <c r="J484" s="4">
        <v>6</v>
      </c>
      <c r="K484" s="4">
        <f>$B$5+'Q1 and Q2 Estimates and Probs'!$C$5*'raw data'!D484+'Q1 and Q2 Estimates and Probs'!$D$5*'raw data'!E484+'Q1 and Q2 Estimates and Probs'!$E$5*'raw data'!F484+'Q1 and Q2 Estimates and Probs'!$F$5*'raw data'!G484+'Q1 and Q2 Estimates and Probs'!$G$5*'raw data'!H484</f>
        <v>9.5603156594481264E-2</v>
      </c>
      <c r="L484" s="4">
        <v>0</v>
      </c>
      <c r="M484" s="4">
        <f t="shared" si="42"/>
        <v>1.1003223216832525</v>
      </c>
      <c r="N484" s="4">
        <f t="shared" si="43"/>
        <v>1</v>
      </c>
      <c r="O484" s="4">
        <f t="shared" si="44"/>
        <v>0.52388260141016152</v>
      </c>
      <c r="P484" s="4">
        <f t="shared" si="45"/>
        <v>0.47611739858983837</v>
      </c>
      <c r="Q484" s="4">
        <f>'Q1 and Q2 Estimates and Probs'!O484^'raw data'!C484*'Q1 and Q2 Estimates and Probs'!P484^(1-'raw data'!C484)</f>
        <v>0.47611739858983837</v>
      </c>
      <c r="R484" s="4">
        <f t="shared" si="46"/>
        <v>-0.74209081946736188</v>
      </c>
      <c r="S484" s="4">
        <f t="shared" si="47"/>
        <v>-228.31036352988284</v>
      </c>
    </row>
    <row r="485" spans="9:19" x14ac:dyDescent="0.2">
      <c r="I485" s="4">
        <v>54</v>
      </c>
      <c r="J485" s="4">
        <v>7</v>
      </c>
      <c r="K485" s="4">
        <f>$B$5+'Q1 and Q2 Estimates and Probs'!$C$5*'raw data'!D485+'Q1 and Q2 Estimates and Probs'!$D$5*'raw data'!E485+'Q1 and Q2 Estimates and Probs'!$E$5*'raw data'!F485+'Q1 and Q2 Estimates and Probs'!$F$5*'raw data'!G485+'Q1 and Q2 Estimates and Probs'!$G$5*'raw data'!H485</f>
        <v>-0.87670160802734676</v>
      </c>
      <c r="L485" s="4">
        <v>0</v>
      </c>
      <c r="M485" s="4">
        <f t="shared" si="42"/>
        <v>0.41615328708307375</v>
      </c>
      <c r="N485" s="4">
        <f t="shared" si="43"/>
        <v>1</v>
      </c>
      <c r="O485" s="4">
        <f t="shared" si="44"/>
        <v>0.29386175273458343</v>
      </c>
      <c r="P485" s="4">
        <f t="shared" si="45"/>
        <v>0.70613824726541663</v>
      </c>
      <c r="Q485" s="4">
        <f>'Q1 and Q2 Estimates and Probs'!O485^'raw data'!C485*'Q1 and Q2 Estimates and Probs'!P485^(1-'raw data'!C485)</f>
        <v>0.70613824726541663</v>
      </c>
      <c r="R485" s="4">
        <f t="shared" si="46"/>
        <v>-0.34794424300227228</v>
      </c>
      <c r="S485" s="4">
        <f t="shared" si="47"/>
        <v>-227.5682727104155</v>
      </c>
    </row>
    <row r="486" spans="9:19" x14ac:dyDescent="0.2">
      <c r="I486" s="4">
        <v>54</v>
      </c>
      <c r="J486" s="4">
        <v>8</v>
      </c>
      <c r="K486" s="4">
        <f>$B$5+'Q1 and Q2 Estimates and Probs'!$C$5*'raw data'!D486+'Q1 and Q2 Estimates and Probs'!$D$5*'raw data'!E486+'Q1 and Q2 Estimates and Probs'!$E$5*'raw data'!F486+'Q1 and Q2 Estimates and Probs'!$F$5*'raw data'!G486+'Q1 and Q2 Estimates and Probs'!$G$5*'raw data'!H486</f>
        <v>-2.4236192458313122</v>
      </c>
      <c r="L486" s="4">
        <v>0</v>
      </c>
      <c r="M486" s="4">
        <f t="shared" si="42"/>
        <v>8.8600369953597741E-2</v>
      </c>
      <c r="N486" s="4">
        <f t="shared" si="43"/>
        <v>1</v>
      </c>
      <c r="O486" s="4">
        <f t="shared" si="44"/>
        <v>8.1389252106697688E-2</v>
      </c>
      <c r="P486" s="4">
        <f t="shared" si="45"/>
        <v>0.91861074789330233</v>
      </c>
      <c r="Q486" s="4">
        <f>'Q1 and Q2 Estimates and Probs'!O486^'raw data'!C486*'Q1 and Q2 Estimates and Probs'!P486^(1-'raw data'!C486)</f>
        <v>0.91861074789330233</v>
      </c>
      <c r="R486" s="4">
        <f t="shared" si="46"/>
        <v>-8.4892806861371434E-2</v>
      </c>
      <c r="S486" s="4">
        <f t="shared" si="47"/>
        <v>-227.22032846741322</v>
      </c>
    </row>
    <row r="487" spans="9:19" x14ac:dyDescent="0.2">
      <c r="I487" s="4">
        <v>54</v>
      </c>
      <c r="J487" s="4">
        <v>9</v>
      </c>
      <c r="K487" s="4">
        <f>$B$5+'Q1 and Q2 Estimates and Probs'!$C$5*'raw data'!D487+'Q1 and Q2 Estimates and Probs'!$D$5*'raw data'!E487+'Q1 and Q2 Estimates and Probs'!$E$5*'raw data'!F487+'Q1 and Q2 Estimates and Probs'!$F$5*'raw data'!G487+'Q1 and Q2 Estimates and Probs'!$G$5*'raw data'!H487</f>
        <v>-1.6242409937747511</v>
      </c>
      <c r="L487" s="4">
        <v>0</v>
      </c>
      <c r="M487" s="4">
        <f t="shared" si="42"/>
        <v>0.19706118912531889</v>
      </c>
      <c r="N487" s="4">
        <f t="shared" si="43"/>
        <v>1</v>
      </c>
      <c r="O487" s="4">
        <f t="shared" si="44"/>
        <v>0.16462081547335905</v>
      </c>
      <c r="P487" s="4">
        <f t="shared" si="45"/>
        <v>0.83537918452664095</v>
      </c>
      <c r="Q487" s="4">
        <f>'Q1 and Q2 Estimates and Probs'!O487^'raw data'!C487*'Q1 and Q2 Estimates and Probs'!P487^(1-'raw data'!C487)</f>
        <v>0.83537918452664095</v>
      </c>
      <c r="R487" s="4">
        <f t="shared" si="46"/>
        <v>-0.17986954400392036</v>
      </c>
      <c r="S487" s="4">
        <f t="shared" si="47"/>
        <v>-227.13543566055185</v>
      </c>
    </row>
    <row r="488" spans="9:19" x14ac:dyDescent="0.2">
      <c r="I488" s="4">
        <v>55</v>
      </c>
      <c r="J488" s="4">
        <v>1</v>
      </c>
      <c r="K488" s="4">
        <f>$B$5+'Q1 and Q2 Estimates and Probs'!$C$5*'raw data'!D488+'Q1 and Q2 Estimates and Probs'!$D$5*'raw data'!E488+'Q1 and Q2 Estimates and Probs'!$E$5*'raw data'!F488+'Q1 and Q2 Estimates and Probs'!$F$5*'raw data'!G488+'Q1 and Q2 Estimates and Probs'!$G$5*'raw data'!H488</f>
        <v>-1.7581544431719629</v>
      </c>
      <c r="L488" s="4">
        <v>0</v>
      </c>
      <c r="M488" s="4">
        <f t="shared" si="42"/>
        <v>0.17236267557582538</v>
      </c>
      <c r="N488" s="4">
        <f t="shared" si="43"/>
        <v>1</v>
      </c>
      <c r="O488" s="4">
        <f t="shared" si="44"/>
        <v>0.14702163346437705</v>
      </c>
      <c r="P488" s="4">
        <f t="shared" si="45"/>
        <v>0.85297836653562298</v>
      </c>
      <c r="Q488" s="4">
        <f>'Q1 and Q2 Estimates and Probs'!O488^'raw data'!C488*'Q1 and Q2 Estimates and Probs'!P488^(1-'raw data'!C488)</f>
        <v>0.85297836653562298</v>
      </c>
      <c r="R488" s="4">
        <f t="shared" si="46"/>
        <v>-0.15902109343502011</v>
      </c>
      <c r="S488" s="4">
        <f t="shared" si="47"/>
        <v>-226.95556611654794</v>
      </c>
    </row>
    <row r="489" spans="9:19" x14ac:dyDescent="0.2">
      <c r="I489" s="4">
        <v>55</v>
      </c>
      <c r="J489" s="4">
        <v>2</v>
      </c>
      <c r="K489" s="4">
        <f>$B$5+'Q1 and Q2 Estimates and Probs'!$C$5*'raw data'!D489+'Q1 and Q2 Estimates and Probs'!$D$5*'raw data'!E489+'Q1 and Q2 Estimates and Probs'!$E$5*'raw data'!F489+'Q1 and Q2 Estimates and Probs'!$F$5*'raw data'!G489+'Q1 and Q2 Estimates and Probs'!$G$5*'raw data'!H489</f>
        <v>-2.2897057964341005</v>
      </c>
      <c r="L489" s="4">
        <v>0</v>
      </c>
      <c r="M489" s="4">
        <f t="shared" si="42"/>
        <v>0.10129625919109334</v>
      </c>
      <c r="N489" s="4">
        <f t="shared" si="43"/>
        <v>1</v>
      </c>
      <c r="O489" s="4">
        <f t="shared" si="44"/>
        <v>9.1979118557522263E-2</v>
      </c>
      <c r="P489" s="4">
        <f t="shared" si="45"/>
        <v>0.90802088144247772</v>
      </c>
      <c r="Q489" s="4">
        <f>'Q1 and Q2 Estimates and Probs'!O489^'raw data'!C489*'Q1 and Q2 Estimates and Probs'!P489^(1-'raw data'!C489)</f>
        <v>0.90802088144247772</v>
      </c>
      <c r="R489" s="4">
        <f t="shared" si="46"/>
        <v>-9.6487903461929411E-2</v>
      </c>
      <c r="S489" s="4">
        <f t="shared" si="47"/>
        <v>-226.79654502311291</v>
      </c>
    </row>
    <row r="490" spans="9:19" x14ac:dyDescent="0.2">
      <c r="I490" s="4">
        <v>55</v>
      </c>
      <c r="J490" s="4">
        <v>3</v>
      </c>
      <c r="K490" s="4">
        <f>$B$5+'Q1 and Q2 Estimates and Probs'!$C$5*'raw data'!D490+'Q1 and Q2 Estimates and Probs'!$D$5*'raw data'!E490+'Q1 and Q2 Estimates and Probs'!$E$5*'raw data'!F490+'Q1 and Q2 Estimates and Probs'!$F$5*'raw data'!G490+'Q1 and Q2 Estimates and Probs'!$G$5*'raw data'!H490</f>
        <v>-0.62385742518310372</v>
      </c>
      <c r="L490" s="4">
        <v>0</v>
      </c>
      <c r="M490" s="4">
        <f t="shared" si="42"/>
        <v>0.53587335426657523</v>
      </c>
      <c r="N490" s="4">
        <f t="shared" si="43"/>
        <v>1</v>
      </c>
      <c r="O490" s="4">
        <f t="shared" si="44"/>
        <v>0.34890464944778637</v>
      </c>
      <c r="P490" s="4">
        <f t="shared" si="45"/>
        <v>0.65109535055221368</v>
      </c>
      <c r="Q490" s="4">
        <f>'Q1 and Q2 Estimates and Probs'!O490^'raw data'!C490*'Q1 and Q2 Estimates and Probs'!P490^(1-'raw data'!C490)</f>
        <v>0.65109535055221368</v>
      </c>
      <c r="R490" s="4">
        <f t="shared" si="46"/>
        <v>-0.42909917967679118</v>
      </c>
      <c r="S490" s="4">
        <f t="shared" si="47"/>
        <v>-226.70005711965098</v>
      </c>
    </row>
    <row r="491" spans="9:19" x14ac:dyDescent="0.2">
      <c r="I491" s="4">
        <v>55</v>
      </c>
      <c r="J491" s="4">
        <v>4</v>
      </c>
      <c r="K491" s="4">
        <f>$B$5+'Q1 and Q2 Estimates and Probs'!$C$5*'raw data'!D491+'Q1 and Q2 Estimates and Probs'!$D$5*'raw data'!E491+'Q1 and Q2 Estimates and Probs'!$E$5*'raw data'!F491+'Q1 and Q2 Estimates and Probs'!$F$5*'raw data'!G491+'Q1 and Q2 Estimates and Probs'!$G$5*'raw data'!H491</f>
        <v>0.12368196056430114</v>
      </c>
      <c r="L491" s="4">
        <v>0</v>
      </c>
      <c r="M491" s="4">
        <f t="shared" si="42"/>
        <v>1.1316559025554749</v>
      </c>
      <c r="N491" s="4">
        <f t="shared" si="43"/>
        <v>1</v>
      </c>
      <c r="O491" s="4">
        <f t="shared" si="44"/>
        <v>0.53088113386350089</v>
      </c>
      <c r="P491" s="4">
        <f t="shared" si="45"/>
        <v>0.46911886613649906</v>
      </c>
      <c r="Q491" s="4">
        <f>'Q1 and Q2 Estimates and Probs'!O491^'raw data'!C491*'Q1 and Q2 Estimates and Probs'!P491^(1-'raw data'!C491)</f>
        <v>0.53088113386350089</v>
      </c>
      <c r="R491" s="4">
        <f t="shared" si="46"/>
        <v>-0.6332171361635075</v>
      </c>
      <c r="S491" s="4">
        <f t="shared" si="47"/>
        <v>-226.27095793997421</v>
      </c>
    </row>
    <row r="492" spans="9:19" x14ac:dyDescent="0.2">
      <c r="I492" s="4">
        <v>55</v>
      </c>
      <c r="J492" s="4">
        <v>5</v>
      </c>
      <c r="K492" s="4">
        <f>$B$5+'Q1 and Q2 Estimates and Probs'!$C$5*'raw data'!D492+'Q1 and Q2 Estimates and Probs'!$D$5*'raw data'!E492+'Q1 and Q2 Estimates and Probs'!$E$5*'raw data'!F492+'Q1 and Q2 Estimates and Probs'!$F$5*'raw data'!G492+'Q1 and Q2 Estimates and Probs'!$G$5*'raw data'!H492</f>
        <v>-2.3955404418614927</v>
      </c>
      <c r="L492" s="4">
        <v>0</v>
      </c>
      <c r="M492" s="4">
        <f t="shared" si="42"/>
        <v>9.1123418702625122E-2</v>
      </c>
      <c r="N492" s="4">
        <f t="shared" si="43"/>
        <v>1</v>
      </c>
      <c r="O492" s="4">
        <f t="shared" si="44"/>
        <v>8.3513392839623321E-2</v>
      </c>
      <c r="P492" s="4">
        <f t="shared" si="45"/>
        <v>0.91648660716037678</v>
      </c>
      <c r="Q492" s="4">
        <f>'Q1 and Q2 Estimates and Probs'!O492^'raw data'!C492*'Q1 and Q2 Estimates and Probs'!P492^(1-'raw data'!C492)</f>
        <v>0.91648660716037678</v>
      </c>
      <c r="R492" s="4">
        <f t="shared" si="46"/>
        <v>-8.720782483656081E-2</v>
      </c>
      <c r="S492" s="4">
        <f t="shared" si="47"/>
        <v>-225.63774080381069</v>
      </c>
    </row>
    <row r="493" spans="9:19" x14ac:dyDescent="0.2">
      <c r="I493" s="4">
        <v>55</v>
      </c>
      <c r="J493" s="4">
        <v>6</v>
      </c>
      <c r="K493" s="4">
        <f>$B$5+'Q1 and Q2 Estimates and Probs'!$C$5*'raw data'!D493+'Q1 and Q2 Estimates and Probs'!$D$5*'raw data'!E493+'Q1 and Q2 Estimates and Probs'!$E$5*'raw data'!F493+'Q1 and Q2 Estimates and Probs'!$F$5*'raw data'!G493+'Q1 and Q2 Estimates and Probs'!$G$5*'raw data'!H493</f>
        <v>9.5603156594481264E-2</v>
      </c>
      <c r="L493" s="4">
        <v>0</v>
      </c>
      <c r="M493" s="4">
        <f t="shared" si="42"/>
        <v>1.1003223216832525</v>
      </c>
      <c r="N493" s="4">
        <f t="shared" si="43"/>
        <v>1</v>
      </c>
      <c r="O493" s="4">
        <f t="shared" si="44"/>
        <v>0.52388260141016152</v>
      </c>
      <c r="P493" s="4">
        <f t="shared" si="45"/>
        <v>0.47611739858983837</v>
      </c>
      <c r="Q493" s="4">
        <f>'Q1 and Q2 Estimates and Probs'!O493^'raw data'!C493*'Q1 and Q2 Estimates and Probs'!P493^(1-'raw data'!C493)</f>
        <v>0.47611739858983837</v>
      </c>
      <c r="R493" s="4">
        <f t="shared" si="46"/>
        <v>-0.74209081946736188</v>
      </c>
      <c r="S493" s="4">
        <f t="shared" si="47"/>
        <v>-225.55053297897413</v>
      </c>
    </row>
    <row r="494" spans="9:19" x14ac:dyDescent="0.2">
      <c r="I494" s="4">
        <v>55</v>
      </c>
      <c r="J494" s="4">
        <v>7</v>
      </c>
      <c r="K494" s="4">
        <f>$B$5+'Q1 and Q2 Estimates and Probs'!$C$5*'raw data'!D494+'Q1 and Q2 Estimates and Probs'!$D$5*'raw data'!E494+'Q1 and Q2 Estimates and Probs'!$E$5*'raw data'!F494+'Q1 and Q2 Estimates and Probs'!$F$5*'raw data'!G494+'Q1 and Q2 Estimates and Probs'!$G$5*'raw data'!H494</f>
        <v>-0.87670160802734676</v>
      </c>
      <c r="L494" s="4">
        <v>0</v>
      </c>
      <c r="M494" s="4">
        <f t="shared" si="42"/>
        <v>0.41615328708307375</v>
      </c>
      <c r="N494" s="4">
        <f t="shared" si="43"/>
        <v>1</v>
      </c>
      <c r="O494" s="4">
        <f t="shared" si="44"/>
        <v>0.29386175273458343</v>
      </c>
      <c r="P494" s="4">
        <f t="shared" si="45"/>
        <v>0.70613824726541663</v>
      </c>
      <c r="Q494" s="4">
        <f>'Q1 and Q2 Estimates and Probs'!O494^'raw data'!C494*'Q1 and Q2 Estimates and Probs'!P494^(1-'raw data'!C494)</f>
        <v>0.70613824726541663</v>
      </c>
      <c r="R494" s="4">
        <f t="shared" si="46"/>
        <v>-0.34794424300227228</v>
      </c>
      <c r="S494" s="4">
        <f t="shared" si="47"/>
        <v>-224.80844215950677</v>
      </c>
    </row>
    <row r="495" spans="9:19" x14ac:dyDescent="0.2">
      <c r="I495" s="4">
        <v>55</v>
      </c>
      <c r="J495" s="4">
        <v>8</v>
      </c>
      <c r="K495" s="4">
        <f>$B$5+'Q1 and Q2 Estimates and Probs'!$C$5*'raw data'!D495+'Q1 and Q2 Estimates and Probs'!$D$5*'raw data'!E495+'Q1 and Q2 Estimates and Probs'!$E$5*'raw data'!F495+'Q1 and Q2 Estimates and Probs'!$F$5*'raw data'!G495+'Q1 and Q2 Estimates and Probs'!$G$5*'raw data'!H495</f>
        <v>-2.4236192458313122</v>
      </c>
      <c r="L495" s="4">
        <v>0</v>
      </c>
      <c r="M495" s="4">
        <f t="shared" si="42"/>
        <v>8.8600369953597741E-2</v>
      </c>
      <c r="N495" s="4">
        <f t="shared" si="43"/>
        <v>1</v>
      </c>
      <c r="O495" s="4">
        <f t="shared" si="44"/>
        <v>8.1389252106697688E-2</v>
      </c>
      <c r="P495" s="4">
        <f t="shared" si="45"/>
        <v>0.91861074789330233</v>
      </c>
      <c r="Q495" s="4">
        <f>'Q1 and Q2 Estimates and Probs'!O495^'raw data'!C495*'Q1 and Q2 Estimates and Probs'!P495^(1-'raw data'!C495)</f>
        <v>0.91861074789330233</v>
      </c>
      <c r="R495" s="4">
        <f t="shared" si="46"/>
        <v>-8.4892806861371434E-2</v>
      </c>
      <c r="S495" s="4">
        <f t="shared" si="47"/>
        <v>-224.46049791650449</v>
      </c>
    </row>
    <row r="496" spans="9:19" x14ac:dyDescent="0.2">
      <c r="I496" s="4">
        <v>55</v>
      </c>
      <c r="J496" s="4">
        <v>9</v>
      </c>
      <c r="K496" s="4">
        <f>$B$5+'Q1 and Q2 Estimates and Probs'!$C$5*'raw data'!D496+'Q1 and Q2 Estimates and Probs'!$D$5*'raw data'!E496+'Q1 and Q2 Estimates and Probs'!$E$5*'raw data'!F496+'Q1 and Q2 Estimates and Probs'!$F$5*'raw data'!G496+'Q1 and Q2 Estimates and Probs'!$G$5*'raw data'!H496</f>
        <v>-1.6242409937747511</v>
      </c>
      <c r="L496" s="4">
        <v>0</v>
      </c>
      <c r="M496" s="4">
        <f t="shared" si="42"/>
        <v>0.19706118912531889</v>
      </c>
      <c r="N496" s="4">
        <f t="shared" si="43"/>
        <v>1</v>
      </c>
      <c r="O496" s="4">
        <f t="shared" si="44"/>
        <v>0.16462081547335905</v>
      </c>
      <c r="P496" s="4">
        <f t="shared" si="45"/>
        <v>0.83537918452664095</v>
      </c>
      <c r="Q496" s="4">
        <f>'Q1 and Q2 Estimates and Probs'!O496^'raw data'!C496*'Q1 and Q2 Estimates and Probs'!P496^(1-'raw data'!C496)</f>
        <v>0.83537918452664095</v>
      </c>
      <c r="R496" s="4">
        <f t="shared" si="46"/>
        <v>-0.17986954400392036</v>
      </c>
      <c r="S496" s="4">
        <f t="shared" si="47"/>
        <v>-224.37560510964312</v>
      </c>
    </row>
    <row r="497" spans="9:19" x14ac:dyDescent="0.2">
      <c r="I497" s="4">
        <v>56</v>
      </c>
      <c r="J497" s="4">
        <v>1</v>
      </c>
      <c r="K497" s="4">
        <f>$B$5+'Q1 and Q2 Estimates and Probs'!$C$5*'raw data'!D497+'Q1 and Q2 Estimates and Probs'!$D$5*'raw data'!E497+'Q1 and Q2 Estimates and Probs'!$E$5*'raw data'!F497+'Q1 and Q2 Estimates and Probs'!$F$5*'raw data'!G497+'Q1 and Q2 Estimates and Probs'!$G$5*'raw data'!H497</f>
        <v>-1.7581544431719629</v>
      </c>
      <c r="L497" s="4">
        <v>0</v>
      </c>
      <c r="M497" s="4">
        <f t="shared" si="42"/>
        <v>0.17236267557582538</v>
      </c>
      <c r="N497" s="4">
        <f t="shared" si="43"/>
        <v>1</v>
      </c>
      <c r="O497" s="4">
        <f t="shared" si="44"/>
        <v>0.14702163346437705</v>
      </c>
      <c r="P497" s="4">
        <f t="shared" si="45"/>
        <v>0.85297836653562298</v>
      </c>
      <c r="Q497" s="4">
        <f>'Q1 and Q2 Estimates and Probs'!O497^'raw data'!C497*'Q1 and Q2 Estimates and Probs'!P497^(1-'raw data'!C497)</f>
        <v>0.85297836653562298</v>
      </c>
      <c r="R497" s="4">
        <f t="shared" si="46"/>
        <v>-0.15902109343502011</v>
      </c>
      <c r="S497" s="4">
        <f t="shared" si="47"/>
        <v>-224.19573556563918</v>
      </c>
    </row>
    <row r="498" spans="9:19" x14ac:dyDescent="0.2">
      <c r="I498" s="4">
        <v>56</v>
      </c>
      <c r="J498" s="4">
        <v>2</v>
      </c>
      <c r="K498" s="4">
        <f>$B$5+'Q1 and Q2 Estimates and Probs'!$C$5*'raw data'!D498+'Q1 and Q2 Estimates and Probs'!$D$5*'raw data'!E498+'Q1 and Q2 Estimates and Probs'!$E$5*'raw data'!F498+'Q1 and Q2 Estimates and Probs'!$F$5*'raw data'!G498+'Q1 and Q2 Estimates and Probs'!$G$5*'raw data'!H498</f>
        <v>-2.2897057964341005</v>
      </c>
      <c r="L498" s="4">
        <v>0</v>
      </c>
      <c r="M498" s="4">
        <f t="shared" si="42"/>
        <v>0.10129625919109334</v>
      </c>
      <c r="N498" s="4">
        <f t="shared" si="43"/>
        <v>1</v>
      </c>
      <c r="O498" s="4">
        <f t="shared" si="44"/>
        <v>9.1979118557522263E-2</v>
      </c>
      <c r="P498" s="4">
        <f t="shared" si="45"/>
        <v>0.90802088144247772</v>
      </c>
      <c r="Q498" s="4">
        <f>'Q1 and Q2 Estimates and Probs'!O498^'raw data'!C498*'Q1 and Q2 Estimates and Probs'!P498^(1-'raw data'!C498)</f>
        <v>0.90802088144247772</v>
      </c>
      <c r="R498" s="4">
        <f t="shared" si="46"/>
        <v>-9.6487903461929411E-2</v>
      </c>
      <c r="S498" s="4">
        <f t="shared" si="47"/>
        <v>-224.03671447220415</v>
      </c>
    </row>
    <row r="499" spans="9:19" x14ac:dyDescent="0.2">
      <c r="I499" s="4">
        <v>56</v>
      </c>
      <c r="J499" s="4">
        <v>3</v>
      </c>
      <c r="K499" s="4">
        <f>$B$5+'Q1 and Q2 Estimates and Probs'!$C$5*'raw data'!D499+'Q1 and Q2 Estimates and Probs'!$D$5*'raw data'!E499+'Q1 and Q2 Estimates and Probs'!$E$5*'raw data'!F499+'Q1 and Q2 Estimates and Probs'!$F$5*'raw data'!G499+'Q1 and Q2 Estimates and Probs'!$G$5*'raw data'!H499</f>
        <v>-0.62385742518310372</v>
      </c>
      <c r="L499" s="4">
        <v>0</v>
      </c>
      <c r="M499" s="4">
        <f t="shared" si="42"/>
        <v>0.53587335426657523</v>
      </c>
      <c r="N499" s="4">
        <f t="shared" si="43"/>
        <v>1</v>
      </c>
      <c r="O499" s="4">
        <f t="shared" si="44"/>
        <v>0.34890464944778637</v>
      </c>
      <c r="P499" s="4">
        <f t="shared" si="45"/>
        <v>0.65109535055221368</v>
      </c>
      <c r="Q499" s="4">
        <f>'Q1 and Q2 Estimates and Probs'!O499^'raw data'!C499*'Q1 and Q2 Estimates and Probs'!P499^(1-'raw data'!C499)</f>
        <v>0.65109535055221368</v>
      </c>
      <c r="R499" s="4">
        <f t="shared" si="46"/>
        <v>-0.42909917967679118</v>
      </c>
      <c r="S499" s="4">
        <f t="shared" si="47"/>
        <v>-223.94022656874222</v>
      </c>
    </row>
    <row r="500" spans="9:19" x14ac:dyDescent="0.2">
      <c r="I500" s="4">
        <v>56</v>
      </c>
      <c r="J500" s="4">
        <v>4</v>
      </c>
      <c r="K500" s="4">
        <f>$B$5+'Q1 and Q2 Estimates and Probs'!$C$5*'raw data'!D500+'Q1 and Q2 Estimates and Probs'!$D$5*'raw data'!E500+'Q1 and Q2 Estimates and Probs'!$E$5*'raw data'!F500+'Q1 and Q2 Estimates and Probs'!$F$5*'raw data'!G500+'Q1 and Q2 Estimates and Probs'!$G$5*'raw data'!H500</f>
        <v>0.12368196056430114</v>
      </c>
      <c r="L500" s="4">
        <v>0</v>
      </c>
      <c r="M500" s="4">
        <f t="shared" si="42"/>
        <v>1.1316559025554749</v>
      </c>
      <c r="N500" s="4">
        <f t="shared" si="43"/>
        <v>1</v>
      </c>
      <c r="O500" s="4">
        <f t="shared" si="44"/>
        <v>0.53088113386350089</v>
      </c>
      <c r="P500" s="4">
        <f t="shared" si="45"/>
        <v>0.46911886613649906</v>
      </c>
      <c r="Q500" s="4">
        <f>'Q1 and Q2 Estimates and Probs'!O500^'raw data'!C500*'Q1 and Q2 Estimates and Probs'!P500^(1-'raw data'!C500)</f>
        <v>0.53088113386350089</v>
      </c>
      <c r="R500" s="4">
        <f t="shared" si="46"/>
        <v>-0.6332171361635075</v>
      </c>
      <c r="S500" s="4">
        <f t="shared" si="47"/>
        <v>-223.51112738906542</v>
      </c>
    </row>
    <row r="501" spans="9:19" x14ac:dyDescent="0.2">
      <c r="I501" s="4">
        <v>56</v>
      </c>
      <c r="J501" s="4">
        <v>5</v>
      </c>
      <c r="K501" s="4">
        <f>$B$5+'Q1 and Q2 Estimates and Probs'!$C$5*'raw data'!D501+'Q1 and Q2 Estimates and Probs'!$D$5*'raw data'!E501+'Q1 and Q2 Estimates and Probs'!$E$5*'raw data'!F501+'Q1 and Q2 Estimates and Probs'!$F$5*'raw data'!G501+'Q1 and Q2 Estimates and Probs'!$G$5*'raw data'!H501</f>
        <v>-2.3955404418614927</v>
      </c>
      <c r="L501" s="4">
        <v>0</v>
      </c>
      <c r="M501" s="4">
        <f t="shared" si="42"/>
        <v>9.1123418702625122E-2</v>
      </c>
      <c r="N501" s="4">
        <f t="shared" si="43"/>
        <v>1</v>
      </c>
      <c r="O501" s="4">
        <f t="shared" si="44"/>
        <v>8.3513392839623321E-2</v>
      </c>
      <c r="P501" s="4">
        <f t="shared" si="45"/>
        <v>0.91648660716037678</v>
      </c>
      <c r="Q501" s="4">
        <f>'Q1 and Q2 Estimates and Probs'!O501^'raw data'!C501*'Q1 and Q2 Estimates and Probs'!P501^(1-'raw data'!C501)</f>
        <v>8.3513392839623321E-2</v>
      </c>
      <c r="R501" s="4">
        <f t="shared" si="46"/>
        <v>-2.4827482666980534</v>
      </c>
      <c r="S501" s="4">
        <f t="shared" si="47"/>
        <v>-222.87791025290193</v>
      </c>
    </row>
    <row r="502" spans="9:19" x14ac:dyDescent="0.2">
      <c r="I502" s="4">
        <v>56</v>
      </c>
      <c r="J502" s="4">
        <v>6</v>
      </c>
      <c r="K502" s="4">
        <f>$B$5+'Q1 and Q2 Estimates and Probs'!$C$5*'raw data'!D502+'Q1 and Q2 Estimates and Probs'!$D$5*'raw data'!E502+'Q1 and Q2 Estimates and Probs'!$E$5*'raw data'!F502+'Q1 and Q2 Estimates and Probs'!$F$5*'raw data'!G502+'Q1 and Q2 Estimates and Probs'!$G$5*'raw data'!H502</f>
        <v>9.5603156594481264E-2</v>
      </c>
      <c r="L502" s="4">
        <v>0</v>
      </c>
      <c r="M502" s="4">
        <f t="shared" si="42"/>
        <v>1.1003223216832525</v>
      </c>
      <c r="N502" s="4">
        <f t="shared" si="43"/>
        <v>1</v>
      </c>
      <c r="O502" s="4">
        <f t="shared" si="44"/>
        <v>0.52388260141016152</v>
      </c>
      <c r="P502" s="4">
        <f t="shared" si="45"/>
        <v>0.47611739858983837</v>
      </c>
      <c r="Q502" s="4">
        <f>'Q1 and Q2 Estimates and Probs'!O502^'raw data'!C502*'Q1 and Q2 Estimates and Probs'!P502^(1-'raw data'!C502)</f>
        <v>0.52388260141016152</v>
      </c>
      <c r="R502" s="4">
        <f t="shared" si="46"/>
        <v>-0.64648766287288062</v>
      </c>
      <c r="S502" s="4">
        <f t="shared" si="47"/>
        <v>-220.39516198620387</v>
      </c>
    </row>
    <row r="503" spans="9:19" x14ac:dyDescent="0.2">
      <c r="I503" s="4">
        <v>56</v>
      </c>
      <c r="J503" s="4">
        <v>7</v>
      </c>
      <c r="K503" s="4">
        <f>$B$5+'Q1 and Q2 Estimates and Probs'!$C$5*'raw data'!D503+'Q1 and Q2 Estimates and Probs'!$D$5*'raw data'!E503+'Q1 and Q2 Estimates and Probs'!$E$5*'raw data'!F503+'Q1 and Q2 Estimates and Probs'!$F$5*'raw data'!G503+'Q1 and Q2 Estimates and Probs'!$G$5*'raw data'!H503</f>
        <v>-0.87670160802734676</v>
      </c>
      <c r="L503" s="4">
        <v>0</v>
      </c>
      <c r="M503" s="4">
        <f t="shared" si="42"/>
        <v>0.41615328708307375</v>
      </c>
      <c r="N503" s="4">
        <f t="shared" si="43"/>
        <v>1</v>
      </c>
      <c r="O503" s="4">
        <f t="shared" si="44"/>
        <v>0.29386175273458343</v>
      </c>
      <c r="P503" s="4">
        <f t="shared" si="45"/>
        <v>0.70613824726541663</v>
      </c>
      <c r="Q503" s="4">
        <f>'Q1 and Q2 Estimates and Probs'!O503^'raw data'!C503*'Q1 and Q2 Estimates and Probs'!P503^(1-'raw data'!C503)</f>
        <v>0.29386175273458343</v>
      </c>
      <c r="R503" s="4">
        <f t="shared" si="46"/>
        <v>-1.2246458510296192</v>
      </c>
      <c r="S503" s="4">
        <f t="shared" si="47"/>
        <v>-219.74867432333099</v>
      </c>
    </row>
    <row r="504" spans="9:19" x14ac:dyDescent="0.2">
      <c r="I504" s="4">
        <v>56</v>
      </c>
      <c r="J504" s="4">
        <v>8</v>
      </c>
      <c r="K504" s="4">
        <f>$B$5+'Q1 and Q2 Estimates and Probs'!$C$5*'raw data'!D504+'Q1 and Q2 Estimates and Probs'!$D$5*'raw data'!E504+'Q1 and Q2 Estimates and Probs'!$E$5*'raw data'!F504+'Q1 and Q2 Estimates and Probs'!$F$5*'raw data'!G504+'Q1 and Q2 Estimates and Probs'!$G$5*'raw data'!H504</f>
        <v>-2.4236192458313122</v>
      </c>
      <c r="L504" s="4">
        <v>0</v>
      </c>
      <c r="M504" s="4">
        <f t="shared" si="42"/>
        <v>8.8600369953597741E-2</v>
      </c>
      <c r="N504" s="4">
        <f t="shared" si="43"/>
        <v>1</v>
      </c>
      <c r="O504" s="4">
        <f t="shared" si="44"/>
        <v>8.1389252106697688E-2</v>
      </c>
      <c r="P504" s="4">
        <f t="shared" si="45"/>
        <v>0.91861074789330233</v>
      </c>
      <c r="Q504" s="4">
        <f>'Q1 and Q2 Estimates and Probs'!O504^'raw data'!C504*'Q1 and Q2 Estimates and Probs'!P504^(1-'raw data'!C504)</f>
        <v>0.91861074789330233</v>
      </c>
      <c r="R504" s="4">
        <f t="shared" si="46"/>
        <v>-8.4892806861371434E-2</v>
      </c>
      <c r="S504" s="4">
        <f t="shared" si="47"/>
        <v>-218.52402847230138</v>
      </c>
    </row>
    <row r="505" spans="9:19" x14ac:dyDescent="0.2">
      <c r="I505" s="4">
        <v>56</v>
      </c>
      <c r="J505" s="4">
        <v>9</v>
      </c>
      <c r="K505" s="4">
        <f>$B$5+'Q1 and Q2 Estimates and Probs'!$C$5*'raw data'!D505+'Q1 and Q2 Estimates and Probs'!$D$5*'raw data'!E505+'Q1 and Q2 Estimates and Probs'!$E$5*'raw data'!F505+'Q1 and Q2 Estimates and Probs'!$F$5*'raw data'!G505+'Q1 and Q2 Estimates and Probs'!$G$5*'raw data'!H505</f>
        <v>-1.6242409937747511</v>
      </c>
      <c r="L505" s="4">
        <v>0</v>
      </c>
      <c r="M505" s="4">
        <f t="shared" si="42"/>
        <v>0.19706118912531889</v>
      </c>
      <c r="N505" s="4">
        <f t="shared" si="43"/>
        <v>1</v>
      </c>
      <c r="O505" s="4">
        <f t="shared" si="44"/>
        <v>0.16462081547335905</v>
      </c>
      <c r="P505" s="4">
        <f t="shared" si="45"/>
        <v>0.83537918452664095</v>
      </c>
      <c r="Q505" s="4">
        <f>'Q1 and Q2 Estimates and Probs'!O505^'raw data'!C505*'Q1 and Q2 Estimates and Probs'!P505^(1-'raw data'!C505)</f>
        <v>0.83537918452664095</v>
      </c>
      <c r="R505" s="4">
        <f t="shared" si="46"/>
        <v>-0.17986954400392036</v>
      </c>
      <c r="S505" s="4">
        <f t="shared" si="47"/>
        <v>-218.43913566544001</v>
      </c>
    </row>
    <row r="506" spans="9:19" x14ac:dyDescent="0.2">
      <c r="I506" s="4">
        <v>57</v>
      </c>
      <c r="J506" s="4">
        <v>1</v>
      </c>
      <c r="K506" s="4">
        <f>$B$5+'Q1 and Q2 Estimates and Probs'!$C$5*'raw data'!D506+'Q1 and Q2 Estimates and Probs'!$D$5*'raw data'!E506+'Q1 and Q2 Estimates and Probs'!$E$5*'raw data'!F506+'Q1 and Q2 Estimates and Probs'!$F$5*'raw data'!G506+'Q1 and Q2 Estimates and Probs'!$G$5*'raw data'!H506</f>
        <v>-1.7581544431719629</v>
      </c>
      <c r="L506" s="4">
        <v>0</v>
      </c>
      <c r="M506" s="4">
        <f t="shared" si="42"/>
        <v>0.17236267557582538</v>
      </c>
      <c r="N506" s="4">
        <f t="shared" si="43"/>
        <v>1</v>
      </c>
      <c r="O506" s="4">
        <f t="shared" si="44"/>
        <v>0.14702163346437705</v>
      </c>
      <c r="P506" s="4">
        <f t="shared" si="45"/>
        <v>0.85297836653562298</v>
      </c>
      <c r="Q506" s="4">
        <f>'Q1 and Q2 Estimates and Probs'!O506^'raw data'!C506*'Q1 and Q2 Estimates and Probs'!P506^(1-'raw data'!C506)</f>
        <v>0.85297836653562298</v>
      </c>
      <c r="R506" s="4">
        <f t="shared" si="46"/>
        <v>-0.15902109343502011</v>
      </c>
      <c r="S506" s="4">
        <f t="shared" si="47"/>
        <v>-218.25926612143607</v>
      </c>
    </row>
    <row r="507" spans="9:19" x14ac:dyDescent="0.2">
      <c r="I507" s="4">
        <v>57</v>
      </c>
      <c r="J507" s="4">
        <v>2</v>
      </c>
      <c r="K507" s="4">
        <f>$B$5+'Q1 and Q2 Estimates and Probs'!$C$5*'raw data'!D507+'Q1 and Q2 Estimates and Probs'!$D$5*'raw data'!E507+'Q1 and Q2 Estimates and Probs'!$E$5*'raw data'!F507+'Q1 and Q2 Estimates and Probs'!$F$5*'raw data'!G507+'Q1 and Q2 Estimates and Probs'!$G$5*'raw data'!H507</f>
        <v>-2.2897057964341005</v>
      </c>
      <c r="L507" s="4">
        <v>0</v>
      </c>
      <c r="M507" s="4">
        <f t="shared" si="42"/>
        <v>0.10129625919109334</v>
      </c>
      <c r="N507" s="4">
        <f t="shared" si="43"/>
        <v>1</v>
      </c>
      <c r="O507" s="4">
        <f t="shared" si="44"/>
        <v>9.1979118557522263E-2</v>
      </c>
      <c r="P507" s="4">
        <f t="shared" si="45"/>
        <v>0.90802088144247772</v>
      </c>
      <c r="Q507" s="4">
        <f>'Q1 and Q2 Estimates and Probs'!O507^'raw data'!C507*'Q1 and Q2 Estimates and Probs'!P507^(1-'raw data'!C507)</f>
        <v>0.90802088144247772</v>
      </c>
      <c r="R507" s="4">
        <f t="shared" si="46"/>
        <v>-9.6487903461929411E-2</v>
      </c>
      <c r="S507" s="4">
        <f t="shared" si="47"/>
        <v>-218.10024502800104</v>
      </c>
    </row>
    <row r="508" spans="9:19" x14ac:dyDescent="0.2">
      <c r="I508" s="4">
        <v>57</v>
      </c>
      <c r="J508" s="4">
        <v>3</v>
      </c>
      <c r="K508" s="4">
        <f>$B$5+'Q1 and Q2 Estimates and Probs'!$C$5*'raw data'!D508+'Q1 and Q2 Estimates and Probs'!$D$5*'raw data'!E508+'Q1 and Q2 Estimates and Probs'!$E$5*'raw data'!F508+'Q1 and Q2 Estimates and Probs'!$F$5*'raw data'!G508+'Q1 and Q2 Estimates and Probs'!$G$5*'raw data'!H508</f>
        <v>-0.62385742518310372</v>
      </c>
      <c r="L508" s="4">
        <v>0</v>
      </c>
      <c r="M508" s="4">
        <f t="shared" si="42"/>
        <v>0.53587335426657523</v>
      </c>
      <c r="N508" s="4">
        <f t="shared" si="43"/>
        <v>1</v>
      </c>
      <c r="O508" s="4">
        <f t="shared" si="44"/>
        <v>0.34890464944778637</v>
      </c>
      <c r="P508" s="4">
        <f t="shared" si="45"/>
        <v>0.65109535055221368</v>
      </c>
      <c r="Q508" s="4">
        <f>'Q1 and Q2 Estimates and Probs'!O508^'raw data'!C508*'Q1 and Q2 Estimates and Probs'!P508^(1-'raw data'!C508)</f>
        <v>0.34890464944778637</v>
      </c>
      <c r="R508" s="4">
        <f t="shared" si="46"/>
        <v>-1.0529566048598948</v>
      </c>
      <c r="S508" s="4">
        <f t="shared" si="47"/>
        <v>-218.00375712453913</v>
      </c>
    </row>
    <row r="509" spans="9:19" x14ac:dyDescent="0.2">
      <c r="I509" s="4">
        <v>57</v>
      </c>
      <c r="J509" s="4">
        <v>4</v>
      </c>
      <c r="K509" s="4">
        <f>$B$5+'Q1 and Q2 Estimates and Probs'!$C$5*'raw data'!D509+'Q1 and Q2 Estimates and Probs'!$D$5*'raw data'!E509+'Q1 and Q2 Estimates and Probs'!$E$5*'raw data'!F509+'Q1 and Q2 Estimates and Probs'!$F$5*'raw data'!G509+'Q1 and Q2 Estimates and Probs'!$G$5*'raw data'!H509</f>
        <v>0.12368196056430114</v>
      </c>
      <c r="L509" s="4">
        <v>0</v>
      </c>
      <c r="M509" s="4">
        <f t="shared" si="42"/>
        <v>1.1316559025554749</v>
      </c>
      <c r="N509" s="4">
        <f t="shared" si="43"/>
        <v>1</v>
      </c>
      <c r="O509" s="4">
        <f t="shared" si="44"/>
        <v>0.53088113386350089</v>
      </c>
      <c r="P509" s="4">
        <f t="shared" si="45"/>
        <v>0.46911886613649906</v>
      </c>
      <c r="Q509" s="4">
        <f>'Q1 and Q2 Estimates and Probs'!O509^'raw data'!C509*'Q1 and Q2 Estimates and Probs'!P509^(1-'raw data'!C509)</f>
        <v>0.53088113386350089</v>
      </c>
      <c r="R509" s="4">
        <f t="shared" si="46"/>
        <v>-0.6332171361635075</v>
      </c>
      <c r="S509" s="4">
        <f t="shared" si="47"/>
        <v>-216.95080051967923</v>
      </c>
    </row>
    <row r="510" spans="9:19" x14ac:dyDescent="0.2">
      <c r="I510" s="4">
        <v>57</v>
      </c>
      <c r="J510" s="4">
        <v>5</v>
      </c>
      <c r="K510" s="4">
        <f>$B$5+'Q1 and Q2 Estimates and Probs'!$C$5*'raw data'!D510+'Q1 and Q2 Estimates and Probs'!$D$5*'raw data'!E510+'Q1 and Q2 Estimates and Probs'!$E$5*'raw data'!F510+'Q1 and Q2 Estimates and Probs'!$F$5*'raw data'!G510+'Q1 and Q2 Estimates and Probs'!$G$5*'raw data'!H510</f>
        <v>-2.3955404418614927</v>
      </c>
      <c r="L510" s="4">
        <v>0</v>
      </c>
      <c r="M510" s="4">
        <f t="shared" si="42"/>
        <v>9.1123418702625122E-2</v>
      </c>
      <c r="N510" s="4">
        <f t="shared" si="43"/>
        <v>1</v>
      </c>
      <c r="O510" s="4">
        <f t="shared" si="44"/>
        <v>8.3513392839623321E-2</v>
      </c>
      <c r="P510" s="4">
        <f t="shared" si="45"/>
        <v>0.91648660716037678</v>
      </c>
      <c r="Q510" s="4">
        <f>'Q1 and Q2 Estimates and Probs'!O510^'raw data'!C510*'Q1 and Q2 Estimates and Probs'!P510^(1-'raw data'!C510)</f>
        <v>0.91648660716037678</v>
      </c>
      <c r="R510" s="4">
        <f t="shared" si="46"/>
        <v>-8.720782483656081E-2</v>
      </c>
      <c r="S510" s="4">
        <f t="shared" si="47"/>
        <v>-216.31758338351574</v>
      </c>
    </row>
    <row r="511" spans="9:19" x14ac:dyDescent="0.2">
      <c r="I511" s="4">
        <v>57</v>
      </c>
      <c r="J511" s="4">
        <v>6</v>
      </c>
      <c r="K511" s="4">
        <f>$B$5+'Q1 and Q2 Estimates and Probs'!$C$5*'raw data'!D511+'Q1 and Q2 Estimates and Probs'!$D$5*'raw data'!E511+'Q1 and Q2 Estimates and Probs'!$E$5*'raw data'!F511+'Q1 and Q2 Estimates and Probs'!$F$5*'raw data'!G511+'Q1 and Q2 Estimates and Probs'!$G$5*'raw data'!H511</f>
        <v>9.5603156594481264E-2</v>
      </c>
      <c r="L511" s="4">
        <v>0</v>
      </c>
      <c r="M511" s="4">
        <f t="shared" si="42"/>
        <v>1.1003223216832525</v>
      </c>
      <c r="N511" s="4">
        <f t="shared" si="43"/>
        <v>1</v>
      </c>
      <c r="O511" s="4">
        <f t="shared" si="44"/>
        <v>0.52388260141016152</v>
      </c>
      <c r="P511" s="4">
        <f t="shared" si="45"/>
        <v>0.47611739858983837</v>
      </c>
      <c r="Q511" s="4">
        <f>'Q1 and Q2 Estimates and Probs'!O511^'raw data'!C511*'Q1 and Q2 Estimates and Probs'!P511^(1-'raw data'!C511)</f>
        <v>0.47611739858983837</v>
      </c>
      <c r="R511" s="4">
        <f t="shared" si="46"/>
        <v>-0.74209081946736188</v>
      </c>
      <c r="S511" s="4">
        <f t="shared" si="47"/>
        <v>-216.23037555867916</v>
      </c>
    </row>
    <row r="512" spans="9:19" x14ac:dyDescent="0.2">
      <c r="I512" s="4">
        <v>57</v>
      </c>
      <c r="J512" s="4">
        <v>7</v>
      </c>
      <c r="K512" s="4">
        <f>$B$5+'Q1 and Q2 Estimates and Probs'!$C$5*'raw data'!D512+'Q1 and Q2 Estimates and Probs'!$D$5*'raw data'!E512+'Q1 and Q2 Estimates and Probs'!$E$5*'raw data'!F512+'Q1 and Q2 Estimates and Probs'!$F$5*'raw data'!G512+'Q1 and Q2 Estimates and Probs'!$G$5*'raw data'!H512</f>
        <v>-0.87670160802734676</v>
      </c>
      <c r="L512" s="4">
        <v>0</v>
      </c>
      <c r="M512" s="4">
        <f t="shared" si="42"/>
        <v>0.41615328708307375</v>
      </c>
      <c r="N512" s="4">
        <f t="shared" si="43"/>
        <v>1</v>
      </c>
      <c r="O512" s="4">
        <f t="shared" si="44"/>
        <v>0.29386175273458343</v>
      </c>
      <c r="P512" s="4">
        <f t="shared" si="45"/>
        <v>0.70613824726541663</v>
      </c>
      <c r="Q512" s="4">
        <f>'Q1 and Q2 Estimates and Probs'!O512^'raw data'!C512*'Q1 and Q2 Estimates and Probs'!P512^(1-'raw data'!C512)</f>
        <v>0.70613824726541663</v>
      </c>
      <c r="R512" s="4">
        <f t="shared" si="46"/>
        <v>-0.34794424300227228</v>
      </c>
      <c r="S512" s="4">
        <f t="shared" si="47"/>
        <v>-215.48828473921179</v>
      </c>
    </row>
    <row r="513" spans="9:19" x14ac:dyDescent="0.2">
      <c r="I513" s="4">
        <v>57</v>
      </c>
      <c r="J513" s="4">
        <v>8</v>
      </c>
      <c r="K513" s="4">
        <f>$B$5+'Q1 and Q2 Estimates and Probs'!$C$5*'raw data'!D513+'Q1 and Q2 Estimates and Probs'!$D$5*'raw data'!E513+'Q1 and Q2 Estimates and Probs'!$E$5*'raw data'!F513+'Q1 and Q2 Estimates and Probs'!$F$5*'raw data'!G513+'Q1 and Q2 Estimates and Probs'!$G$5*'raw data'!H513</f>
        <v>-2.4236192458313122</v>
      </c>
      <c r="L513" s="4">
        <v>0</v>
      </c>
      <c r="M513" s="4">
        <f t="shared" si="42"/>
        <v>8.8600369953597741E-2</v>
      </c>
      <c r="N513" s="4">
        <f t="shared" si="43"/>
        <v>1</v>
      </c>
      <c r="O513" s="4">
        <f t="shared" si="44"/>
        <v>8.1389252106697688E-2</v>
      </c>
      <c r="P513" s="4">
        <f t="shared" si="45"/>
        <v>0.91861074789330233</v>
      </c>
      <c r="Q513" s="4">
        <f>'Q1 and Q2 Estimates and Probs'!O513^'raw data'!C513*'Q1 and Q2 Estimates and Probs'!P513^(1-'raw data'!C513)</f>
        <v>0.91861074789330233</v>
      </c>
      <c r="R513" s="4">
        <f t="shared" si="46"/>
        <v>-8.4892806861371434E-2</v>
      </c>
      <c r="S513" s="4">
        <f t="shared" si="47"/>
        <v>-215.14034049620952</v>
      </c>
    </row>
    <row r="514" spans="9:19" x14ac:dyDescent="0.2">
      <c r="I514" s="4">
        <v>57</v>
      </c>
      <c r="J514" s="4">
        <v>9</v>
      </c>
      <c r="K514" s="4">
        <f>$B$5+'Q1 and Q2 Estimates and Probs'!$C$5*'raw data'!D514+'Q1 and Q2 Estimates and Probs'!$D$5*'raw data'!E514+'Q1 and Q2 Estimates and Probs'!$E$5*'raw data'!F514+'Q1 and Q2 Estimates and Probs'!$F$5*'raw data'!G514+'Q1 and Q2 Estimates and Probs'!$G$5*'raw data'!H514</f>
        <v>-1.6242409937747511</v>
      </c>
      <c r="L514" s="4">
        <v>0</v>
      </c>
      <c r="M514" s="4">
        <f t="shared" si="42"/>
        <v>0.19706118912531889</v>
      </c>
      <c r="N514" s="4">
        <f t="shared" si="43"/>
        <v>1</v>
      </c>
      <c r="O514" s="4">
        <f t="shared" si="44"/>
        <v>0.16462081547335905</v>
      </c>
      <c r="P514" s="4">
        <f t="shared" si="45"/>
        <v>0.83537918452664095</v>
      </c>
      <c r="Q514" s="4">
        <f>'Q1 and Q2 Estimates and Probs'!O514^'raw data'!C514*'Q1 and Q2 Estimates and Probs'!P514^(1-'raw data'!C514)</f>
        <v>0.16462081547335905</v>
      </c>
      <c r="R514" s="4">
        <f t="shared" si="46"/>
        <v>-1.8041105377786715</v>
      </c>
      <c r="S514" s="4">
        <f t="shared" si="47"/>
        <v>-215.05544768934814</v>
      </c>
    </row>
    <row r="515" spans="9:19" x14ac:dyDescent="0.2">
      <c r="I515" s="4">
        <v>58</v>
      </c>
      <c r="J515" s="4">
        <v>1</v>
      </c>
      <c r="K515" s="4">
        <f>$B$5+'Q1 and Q2 Estimates and Probs'!$C$5*'raw data'!D515+'Q1 and Q2 Estimates and Probs'!$D$5*'raw data'!E515+'Q1 and Q2 Estimates and Probs'!$E$5*'raw data'!F515+'Q1 and Q2 Estimates and Probs'!$F$5*'raw data'!G515+'Q1 and Q2 Estimates and Probs'!$G$5*'raw data'!H515</f>
        <v>-1.7581544431719629</v>
      </c>
      <c r="L515" s="4">
        <v>0</v>
      </c>
      <c r="M515" s="4">
        <f t="shared" ref="M515:M578" si="48">EXP(K515)</f>
        <v>0.17236267557582538</v>
      </c>
      <c r="N515" s="4">
        <f t="shared" ref="N515:N578" si="49">EXP(L515)</f>
        <v>1</v>
      </c>
      <c r="O515" s="4">
        <f t="shared" ref="O515:O578" si="50">M515/(M515+N515)</f>
        <v>0.14702163346437705</v>
      </c>
      <c r="P515" s="4">
        <f t="shared" ref="P515:P578" si="51">N515/(M515+N515)</f>
        <v>0.85297836653562298</v>
      </c>
      <c r="Q515" s="4">
        <f>'Q1 and Q2 Estimates and Probs'!O515^'raw data'!C515*'Q1 and Q2 Estimates and Probs'!P515^(1-'raw data'!C515)</f>
        <v>0.85297836653562298</v>
      </c>
      <c r="R515" s="4">
        <f t="shared" ref="R515:R578" si="52">LN(Q515)</f>
        <v>-0.15902109343502011</v>
      </c>
      <c r="S515" s="4">
        <f t="shared" ref="S515:S578" si="53">SUM(R515:R1495)</f>
        <v>-213.25133715156952</v>
      </c>
    </row>
    <row r="516" spans="9:19" x14ac:dyDescent="0.2">
      <c r="I516" s="4">
        <v>58</v>
      </c>
      <c r="J516" s="4">
        <v>2</v>
      </c>
      <c r="K516" s="4">
        <f>$B$5+'Q1 and Q2 Estimates and Probs'!$C$5*'raw data'!D516+'Q1 and Q2 Estimates and Probs'!$D$5*'raw data'!E516+'Q1 and Q2 Estimates and Probs'!$E$5*'raw data'!F516+'Q1 and Q2 Estimates and Probs'!$F$5*'raw data'!G516+'Q1 and Q2 Estimates and Probs'!$G$5*'raw data'!H516</f>
        <v>-2.2897057964341005</v>
      </c>
      <c r="L516" s="4">
        <v>0</v>
      </c>
      <c r="M516" s="4">
        <f t="shared" si="48"/>
        <v>0.10129625919109334</v>
      </c>
      <c r="N516" s="4">
        <f t="shared" si="49"/>
        <v>1</v>
      </c>
      <c r="O516" s="4">
        <f t="shared" si="50"/>
        <v>9.1979118557522263E-2</v>
      </c>
      <c r="P516" s="4">
        <f t="shared" si="51"/>
        <v>0.90802088144247772</v>
      </c>
      <c r="Q516" s="4">
        <f>'Q1 and Q2 Estimates and Probs'!O516^'raw data'!C516*'Q1 and Q2 Estimates and Probs'!P516^(1-'raw data'!C516)</f>
        <v>0.90802088144247772</v>
      </c>
      <c r="R516" s="4">
        <f t="shared" si="52"/>
        <v>-9.6487903461929411E-2</v>
      </c>
      <c r="S516" s="4">
        <f t="shared" si="53"/>
        <v>-213.09231605813449</v>
      </c>
    </row>
    <row r="517" spans="9:19" x14ac:dyDescent="0.2">
      <c r="I517" s="4">
        <v>58</v>
      </c>
      <c r="J517" s="4">
        <v>3</v>
      </c>
      <c r="K517" s="4">
        <f>$B$5+'Q1 and Q2 Estimates and Probs'!$C$5*'raw data'!D517+'Q1 and Q2 Estimates and Probs'!$D$5*'raw data'!E517+'Q1 and Q2 Estimates and Probs'!$E$5*'raw data'!F517+'Q1 and Q2 Estimates and Probs'!$F$5*'raw data'!G517+'Q1 and Q2 Estimates and Probs'!$G$5*'raw data'!H517</f>
        <v>-0.62385742518310372</v>
      </c>
      <c r="L517" s="4">
        <v>0</v>
      </c>
      <c r="M517" s="4">
        <f t="shared" si="48"/>
        <v>0.53587335426657523</v>
      </c>
      <c r="N517" s="4">
        <f t="shared" si="49"/>
        <v>1</v>
      </c>
      <c r="O517" s="4">
        <f t="shared" si="50"/>
        <v>0.34890464944778637</v>
      </c>
      <c r="P517" s="4">
        <f t="shared" si="51"/>
        <v>0.65109535055221368</v>
      </c>
      <c r="Q517" s="4">
        <f>'Q1 and Q2 Estimates and Probs'!O517^'raw data'!C517*'Q1 and Q2 Estimates and Probs'!P517^(1-'raw data'!C517)</f>
        <v>0.65109535055221368</v>
      </c>
      <c r="R517" s="4">
        <f t="shared" si="52"/>
        <v>-0.42909917967679118</v>
      </c>
      <c r="S517" s="4">
        <f t="shared" si="53"/>
        <v>-212.99582815467252</v>
      </c>
    </row>
    <row r="518" spans="9:19" x14ac:dyDescent="0.2">
      <c r="I518" s="4">
        <v>58</v>
      </c>
      <c r="J518" s="4">
        <v>4</v>
      </c>
      <c r="K518" s="4">
        <f>$B$5+'Q1 and Q2 Estimates and Probs'!$C$5*'raw data'!D518+'Q1 and Q2 Estimates and Probs'!$D$5*'raw data'!E518+'Q1 and Q2 Estimates and Probs'!$E$5*'raw data'!F518+'Q1 and Q2 Estimates and Probs'!$F$5*'raw data'!G518+'Q1 and Q2 Estimates and Probs'!$G$5*'raw data'!H518</f>
        <v>0.12368196056430114</v>
      </c>
      <c r="L518" s="4">
        <v>0</v>
      </c>
      <c r="M518" s="4">
        <f t="shared" si="48"/>
        <v>1.1316559025554749</v>
      </c>
      <c r="N518" s="4">
        <f t="shared" si="49"/>
        <v>1</v>
      </c>
      <c r="O518" s="4">
        <f t="shared" si="50"/>
        <v>0.53088113386350089</v>
      </c>
      <c r="P518" s="4">
        <f t="shared" si="51"/>
        <v>0.46911886613649906</v>
      </c>
      <c r="Q518" s="4">
        <f>'Q1 and Q2 Estimates and Probs'!O518^'raw data'!C518*'Q1 and Q2 Estimates and Probs'!P518^(1-'raw data'!C518)</f>
        <v>0.53088113386350089</v>
      </c>
      <c r="R518" s="4">
        <f t="shared" si="52"/>
        <v>-0.6332171361635075</v>
      </c>
      <c r="S518" s="4">
        <f t="shared" si="53"/>
        <v>-212.56672897499575</v>
      </c>
    </row>
    <row r="519" spans="9:19" x14ac:dyDescent="0.2">
      <c r="I519" s="4">
        <v>58</v>
      </c>
      <c r="J519" s="4">
        <v>5</v>
      </c>
      <c r="K519" s="4">
        <f>$B$5+'Q1 and Q2 Estimates and Probs'!$C$5*'raw data'!D519+'Q1 and Q2 Estimates and Probs'!$D$5*'raw data'!E519+'Q1 and Q2 Estimates and Probs'!$E$5*'raw data'!F519+'Q1 and Q2 Estimates and Probs'!$F$5*'raw data'!G519+'Q1 and Q2 Estimates and Probs'!$G$5*'raw data'!H519</f>
        <v>-2.3955404418614927</v>
      </c>
      <c r="L519" s="4">
        <v>0</v>
      </c>
      <c r="M519" s="4">
        <f t="shared" si="48"/>
        <v>9.1123418702625122E-2</v>
      </c>
      <c r="N519" s="4">
        <f t="shared" si="49"/>
        <v>1</v>
      </c>
      <c r="O519" s="4">
        <f t="shared" si="50"/>
        <v>8.3513392839623321E-2</v>
      </c>
      <c r="P519" s="4">
        <f t="shared" si="51"/>
        <v>0.91648660716037678</v>
      </c>
      <c r="Q519" s="4">
        <f>'Q1 and Q2 Estimates and Probs'!O519^'raw data'!C519*'Q1 and Q2 Estimates and Probs'!P519^(1-'raw data'!C519)</f>
        <v>0.91648660716037678</v>
      </c>
      <c r="R519" s="4">
        <f t="shared" si="52"/>
        <v>-8.720782483656081E-2</v>
      </c>
      <c r="S519" s="4">
        <f t="shared" si="53"/>
        <v>-211.93351183883223</v>
      </c>
    </row>
    <row r="520" spans="9:19" x14ac:dyDescent="0.2">
      <c r="I520" s="4">
        <v>58</v>
      </c>
      <c r="J520" s="4">
        <v>6</v>
      </c>
      <c r="K520" s="4">
        <f>$B$5+'Q1 and Q2 Estimates and Probs'!$C$5*'raw data'!D520+'Q1 and Q2 Estimates and Probs'!$D$5*'raw data'!E520+'Q1 and Q2 Estimates and Probs'!$E$5*'raw data'!F520+'Q1 and Q2 Estimates and Probs'!$F$5*'raw data'!G520+'Q1 and Q2 Estimates and Probs'!$G$5*'raw data'!H520</f>
        <v>9.5603156594481264E-2</v>
      </c>
      <c r="L520" s="4">
        <v>0</v>
      </c>
      <c r="M520" s="4">
        <f t="shared" si="48"/>
        <v>1.1003223216832525</v>
      </c>
      <c r="N520" s="4">
        <f t="shared" si="49"/>
        <v>1</v>
      </c>
      <c r="O520" s="4">
        <f t="shared" si="50"/>
        <v>0.52388260141016152</v>
      </c>
      <c r="P520" s="4">
        <f t="shared" si="51"/>
        <v>0.47611739858983837</v>
      </c>
      <c r="Q520" s="4">
        <f>'Q1 and Q2 Estimates and Probs'!O520^'raw data'!C520*'Q1 and Q2 Estimates and Probs'!P520^(1-'raw data'!C520)</f>
        <v>0.47611739858983837</v>
      </c>
      <c r="R520" s="4">
        <f t="shared" si="52"/>
        <v>-0.74209081946736188</v>
      </c>
      <c r="S520" s="4">
        <f t="shared" si="53"/>
        <v>-211.84630401399568</v>
      </c>
    </row>
    <row r="521" spans="9:19" x14ac:dyDescent="0.2">
      <c r="I521" s="4">
        <v>58</v>
      </c>
      <c r="J521" s="4">
        <v>7</v>
      </c>
      <c r="K521" s="4">
        <f>$B$5+'Q1 and Q2 Estimates and Probs'!$C$5*'raw data'!D521+'Q1 and Q2 Estimates and Probs'!$D$5*'raw data'!E521+'Q1 and Q2 Estimates and Probs'!$E$5*'raw data'!F521+'Q1 and Q2 Estimates and Probs'!$F$5*'raw data'!G521+'Q1 and Q2 Estimates and Probs'!$G$5*'raw data'!H521</f>
        <v>-0.87670160802734676</v>
      </c>
      <c r="L521" s="4">
        <v>0</v>
      </c>
      <c r="M521" s="4">
        <f t="shared" si="48"/>
        <v>0.41615328708307375</v>
      </c>
      <c r="N521" s="4">
        <f t="shared" si="49"/>
        <v>1</v>
      </c>
      <c r="O521" s="4">
        <f t="shared" si="50"/>
        <v>0.29386175273458343</v>
      </c>
      <c r="P521" s="4">
        <f t="shared" si="51"/>
        <v>0.70613824726541663</v>
      </c>
      <c r="Q521" s="4">
        <f>'Q1 and Q2 Estimates and Probs'!O521^'raw data'!C521*'Q1 and Q2 Estimates and Probs'!P521^(1-'raw data'!C521)</f>
        <v>0.70613824726541663</v>
      </c>
      <c r="R521" s="4">
        <f t="shared" si="52"/>
        <v>-0.34794424300227228</v>
      </c>
      <c r="S521" s="4">
        <f t="shared" si="53"/>
        <v>-211.10421319452831</v>
      </c>
    </row>
    <row r="522" spans="9:19" x14ac:dyDescent="0.2">
      <c r="I522" s="4">
        <v>58</v>
      </c>
      <c r="J522" s="4">
        <v>8</v>
      </c>
      <c r="K522" s="4">
        <f>$B$5+'Q1 and Q2 Estimates and Probs'!$C$5*'raw data'!D522+'Q1 and Q2 Estimates and Probs'!$D$5*'raw data'!E522+'Q1 and Q2 Estimates and Probs'!$E$5*'raw data'!F522+'Q1 and Q2 Estimates and Probs'!$F$5*'raw data'!G522+'Q1 and Q2 Estimates and Probs'!$G$5*'raw data'!H522</f>
        <v>-2.4236192458313122</v>
      </c>
      <c r="L522" s="4">
        <v>0</v>
      </c>
      <c r="M522" s="4">
        <f t="shared" si="48"/>
        <v>8.8600369953597741E-2</v>
      </c>
      <c r="N522" s="4">
        <f t="shared" si="49"/>
        <v>1</v>
      </c>
      <c r="O522" s="4">
        <f t="shared" si="50"/>
        <v>8.1389252106697688E-2</v>
      </c>
      <c r="P522" s="4">
        <f t="shared" si="51"/>
        <v>0.91861074789330233</v>
      </c>
      <c r="Q522" s="4">
        <f>'Q1 and Q2 Estimates and Probs'!O522^'raw data'!C522*'Q1 and Q2 Estimates and Probs'!P522^(1-'raw data'!C522)</f>
        <v>0.91861074789330233</v>
      </c>
      <c r="R522" s="4">
        <f t="shared" si="52"/>
        <v>-8.4892806861371434E-2</v>
      </c>
      <c r="S522" s="4">
        <f t="shared" si="53"/>
        <v>-210.75626895152601</v>
      </c>
    </row>
    <row r="523" spans="9:19" x14ac:dyDescent="0.2">
      <c r="I523" s="4">
        <v>58</v>
      </c>
      <c r="J523" s="4">
        <v>9</v>
      </c>
      <c r="K523" s="4">
        <f>$B$5+'Q1 and Q2 Estimates and Probs'!$C$5*'raw data'!D523+'Q1 and Q2 Estimates and Probs'!$D$5*'raw data'!E523+'Q1 and Q2 Estimates and Probs'!$E$5*'raw data'!F523+'Q1 and Q2 Estimates and Probs'!$F$5*'raw data'!G523+'Q1 and Q2 Estimates and Probs'!$G$5*'raw data'!H523</f>
        <v>-1.6242409937747511</v>
      </c>
      <c r="L523" s="4">
        <v>0</v>
      </c>
      <c r="M523" s="4">
        <f t="shared" si="48"/>
        <v>0.19706118912531889</v>
      </c>
      <c r="N523" s="4">
        <f t="shared" si="49"/>
        <v>1</v>
      </c>
      <c r="O523" s="4">
        <f t="shared" si="50"/>
        <v>0.16462081547335905</v>
      </c>
      <c r="P523" s="4">
        <f t="shared" si="51"/>
        <v>0.83537918452664095</v>
      </c>
      <c r="Q523" s="4">
        <f>'Q1 and Q2 Estimates and Probs'!O523^'raw data'!C523*'Q1 and Q2 Estimates and Probs'!P523^(1-'raw data'!C523)</f>
        <v>0.83537918452664095</v>
      </c>
      <c r="R523" s="4">
        <f t="shared" si="52"/>
        <v>-0.17986954400392036</v>
      </c>
      <c r="S523" s="4">
        <f t="shared" si="53"/>
        <v>-210.67137614466466</v>
      </c>
    </row>
    <row r="524" spans="9:19" x14ac:dyDescent="0.2">
      <c r="I524" s="4">
        <v>59</v>
      </c>
      <c r="J524" s="4">
        <v>1</v>
      </c>
      <c r="K524" s="4">
        <f>$B$5+'Q1 and Q2 Estimates and Probs'!$C$5*'raw data'!D524+'Q1 and Q2 Estimates and Probs'!$D$5*'raw data'!E524+'Q1 and Q2 Estimates and Probs'!$E$5*'raw data'!F524+'Q1 and Q2 Estimates and Probs'!$F$5*'raw data'!G524+'Q1 and Q2 Estimates and Probs'!$G$5*'raw data'!H524</f>
        <v>-1.7581544431719629</v>
      </c>
      <c r="L524" s="4">
        <v>0</v>
      </c>
      <c r="M524" s="4">
        <f t="shared" si="48"/>
        <v>0.17236267557582538</v>
      </c>
      <c r="N524" s="4">
        <f t="shared" si="49"/>
        <v>1</v>
      </c>
      <c r="O524" s="4">
        <f t="shared" si="50"/>
        <v>0.14702163346437705</v>
      </c>
      <c r="P524" s="4">
        <f t="shared" si="51"/>
        <v>0.85297836653562298</v>
      </c>
      <c r="Q524" s="4">
        <f>'Q1 and Q2 Estimates and Probs'!O524^'raw data'!C524*'Q1 and Q2 Estimates and Probs'!P524^(1-'raw data'!C524)</f>
        <v>0.85297836653562298</v>
      </c>
      <c r="R524" s="4">
        <f t="shared" si="52"/>
        <v>-0.15902109343502011</v>
      </c>
      <c r="S524" s="4">
        <f t="shared" si="53"/>
        <v>-210.49150660066076</v>
      </c>
    </row>
    <row r="525" spans="9:19" x14ac:dyDescent="0.2">
      <c r="I525" s="4">
        <v>59</v>
      </c>
      <c r="J525" s="4">
        <v>2</v>
      </c>
      <c r="K525" s="4">
        <f>$B$5+'Q1 and Q2 Estimates and Probs'!$C$5*'raw data'!D525+'Q1 and Q2 Estimates and Probs'!$D$5*'raw data'!E525+'Q1 and Q2 Estimates and Probs'!$E$5*'raw data'!F525+'Q1 and Q2 Estimates and Probs'!$F$5*'raw data'!G525+'Q1 and Q2 Estimates and Probs'!$G$5*'raw data'!H525</f>
        <v>-2.2897057964341005</v>
      </c>
      <c r="L525" s="4">
        <v>0</v>
      </c>
      <c r="M525" s="4">
        <f t="shared" si="48"/>
        <v>0.10129625919109334</v>
      </c>
      <c r="N525" s="4">
        <f t="shared" si="49"/>
        <v>1</v>
      </c>
      <c r="O525" s="4">
        <f t="shared" si="50"/>
        <v>9.1979118557522263E-2</v>
      </c>
      <c r="P525" s="4">
        <f t="shared" si="51"/>
        <v>0.90802088144247772</v>
      </c>
      <c r="Q525" s="4">
        <f>'Q1 and Q2 Estimates and Probs'!O525^'raw data'!C525*'Q1 and Q2 Estimates and Probs'!P525^(1-'raw data'!C525)</f>
        <v>0.90802088144247772</v>
      </c>
      <c r="R525" s="4">
        <f t="shared" si="52"/>
        <v>-9.6487903461929411E-2</v>
      </c>
      <c r="S525" s="4">
        <f t="shared" si="53"/>
        <v>-210.33248550722573</v>
      </c>
    </row>
    <row r="526" spans="9:19" x14ac:dyDescent="0.2">
      <c r="I526" s="4">
        <v>59</v>
      </c>
      <c r="J526" s="4">
        <v>3</v>
      </c>
      <c r="K526" s="4">
        <f>$B$5+'Q1 and Q2 Estimates and Probs'!$C$5*'raw data'!D526+'Q1 and Q2 Estimates and Probs'!$D$5*'raw data'!E526+'Q1 and Q2 Estimates and Probs'!$E$5*'raw data'!F526+'Q1 and Q2 Estimates and Probs'!$F$5*'raw data'!G526+'Q1 and Q2 Estimates and Probs'!$G$5*'raw data'!H526</f>
        <v>-0.62385742518310372</v>
      </c>
      <c r="L526" s="4">
        <v>0</v>
      </c>
      <c r="M526" s="4">
        <f t="shared" si="48"/>
        <v>0.53587335426657523</v>
      </c>
      <c r="N526" s="4">
        <f t="shared" si="49"/>
        <v>1</v>
      </c>
      <c r="O526" s="4">
        <f t="shared" si="50"/>
        <v>0.34890464944778637</v>
      </c>
      <c r="P526" s="4">
        <f t="shared" si="51"/>
        <v>0.65109535055221368</v>
      </c>
      <c r="Q526" s="4">
        <f>'Q1 and Q2 Estimates and Probs'!O526^'raw data'!C526*'Q1 and Q2 Estimates and Probs'!P526^(1-'raw data'!C526)</f>
        <v>0.65109535055221368</v>
      </c>
      <c r="R526" s="4">
        <f t="shared" si="52"/>
        <v>-0.42909917967679118</v>
      </c>
      <c r="S526" s="4">
        <f t="shared" si="53"/>
        <v>-210.23599760376379</v>
      </c>
    </row>
    <row r="527" spans="9:19" x14ac:dyDescent="0.2">
      <c r="I527" s="4">
        <v>59</v>
      </c>
      <c r="J527" s="4">
        <v>4</v>
      </c>
      <c r="K527" s="4">
        <f>$B$5+'Q1 and Q2 Estimates and Probs'!$C$5*'raw data'!D527+'Q1 and Q2 Estimates and Probs'!$D$5*'raw data'!E527+'Q1 and Q2 Estimates and Probs'!$E$5*'raw data'!F527+'Q1 and Q2 Estimates and Probs'!$F$5*'raw data'!G527+'Q1 and Q2 Estimates and Probs'!$G$5*'raw data'!H527</f>
        <v>0.12368196056430114</v>
      </c>
      <c r="L527" s="4">
        <v>0</v>
      </c>
      <c r="M527" s="4">
        <f t="shared" si="48"/>
        <v>1.1316559025554749</v>
      </c>
      <c r="N527" s="4">
        <f t="shared" si="49"/>
        <v>1</v>
      </c>
      <c r="O527" s="4">
        <f t="shared" si="50"/>
        <v>0.53088113386350089</v>
      </c>
      <c r="P527" s="4">
        <f t="shared" si="51"/>
        <v>0.46911886613649906</v>
      </c>
      <c r="Q527" s="4">
        <f>'Q1 and Q2 Estimates and Probs'!O527^'raw data'!C527*'Q1 and Q2 Estimates and Probs'!P527^(1-'raw data'!C527)</f>
        <v>0.46911886613649906</v>
      </c>
      <c r="R527" s="4">
        <f t="shared" si="52"/>
        <v>-0.75689909672780864</v>
      </c>
      <c r="S527" s="4">
        <f t="shared" si="53"/>
        <v>-209.806898424087</v>
      </c>
    </row>
    <row r="528" spans="9:19" x14ac:dyDescent="0.2">
      <c r="I528" s="4">
        <v>59</v>
      </c>
      <c r="J528" s="4">
        <v>5</v>
      </c>
      <c r="K528" s="4">
        <f>$B$5+'Q1 and Q2 Estimates and Probs'!$C$5*'raw data'!D528+'Q1 and Q2 Estimates and Probs'!$D$5*'raw data'!E528+'Q1 and Q2 Estimates and Probs'!$E$5*'raw data'!F528+'Q1 and Q2 Estimates and Probs'!$F$5*'raw data'!G528+'Q1 and Q2 Estimates and Probs'!$G$5*'raw data'!H528</f>
        <v>-2.3955404418614927</v>
      </c>
      <c r="L528" s="4">
        <v>0</v>
      </c>
      <c r="M528" s="4">
        <f t="shared" si="48"/>
        <v>9.1123418702625122E-2</v>
      </c>
      <c r="N528" s="4">
        <f t="shared" si="49"/>
        <v>1</v>
      </c>
      <c r="O528" s="4">
        <f t="shared" si="50"/>
        <v>8.3513392839623321E-2</v>
      </c>
      <c r="P528" s="4">
        <f t="shared" si="51"/>
        <v>0.91648660716037678</v>
      </c>
      <c r="Q528" s="4">
        <f>'Q1 and Q2 Estimates and Probs'!O528^'raw data'!C528*'Q1 and Q2 Estimates and Probs'!P528^(1-'raw data'!C528)</f>
        <v>0.91648660716037678</v>
      </c>
      <c r="R528" s="4">
        <f t="shared" si="52"/>
        <v>-8.720782483656081E-2</v>
      </c>
      <c r="S528" s="4">
        <f t="shared" si="53"/>
        <v>-209.04999932735919</v>
      </c>
    </row>
    <row r="529" spans="9:19" x14ac:dyDescent="0.2">
      <c r="I529" s="4">
        <v>59</v>
      </c>
      <c r="J529" s="4">
        <v>6</v>
      </c>
      <c r="K529" s="4">
        <f>$B$5+'Q1 and Q2 Estimates and Probs'!$C$5*'raw data'!D529+'Q1 and Q2 Estimates and Probs'!$D$5*'raw data'!E529+'Q1 and Q2 Estimates and Probs'!$E$5*'raw data'!F529+'Q1 and Q2 Estimates and Probs'!$F$5*'raw data'!G529+'Q1 and Q2 Estimates and Probs'!$G$5*'raw data'!H529</f>
        <v>9.5603156594481264E-2</v>
      </c>
      <c r="L529" s="4">
        <v>0</v>
      </c>
      <c r="M529" s="4">
        <f t="shared" si="48"/>
        <v>1.1003223216832525</v>
      </c>
      <c r="N529" s="4">
        <f t="shared" si="49"/>
        <v>1</v>
      </c>
      <c r="O529" s="4">
        <f t="shared" si="50"/>
        <v>0.52388260141016152</v>
      </c>
      <c r="P529" s="4">
        <f t="shared" si="51"/>
        <v>0.47611739858983837</v>
      </c>
      <c r="Q529" s="4">
        <f>'Q1 and Q2 Estimates and Probs'!O529^'raw data'!C529*'Q1 and Q2 Estimates and Probs'!P529^(1-'raw data'!C529)</f>
        <v>0.47611739858983837</v>
      </c>
      <c r="R529" s="4">
        <f t="shared" si="52"/>
        <v>-0.74209081946736188</v>
      </c>
      <c r="S529" s="4">
        <f t="shared" si="53"/>
        <v>-208.96279150252263</v>
      </c>
    </row>
    <row r="530" spans="9:19" x14ac:dyDescent="0.2">
      <c r="I530" s="4">
        <v>59</v>
      </c>
      <c r="J530" s="4">
        <v>7</v>
      </c>
      <c r="K530" s="4">
        <f>$B$5+'Q1 and Q2 Estimates and Probs'!$C$5*'raw data'!D530+'Q1 and Q2 Estimates and Probs'!$D$5*'raw data'!E530+'Q1 and Q2 Estimates and Probs'!$E$5*'raw data'!F530+'Q1 and Q2 Estimates and Probs'!$F$5*'raw data'!G530+'Q1 and Q2 Estimates and Probs'!$G$5*'raw data'!H530</f>
        <v>-0.87670160802734676</v>
      </c>
      <c r="L530" s="4">
        <v>0</v>
      </c>
      <c r="M530" s="4">
        <f t="shared" si="48"/>
        <v>0.41615328708307375</v>
      </c>
      <c r="N530" s="4">
        <f t="shared" si="49"/>
        <v>1</v>
      </c>
      <c r="O530" s="4">
        <f t="shared" si="50"/>
        <v>0.29386175273458343</v>
      </c>
      <c r="P530" s="4">
        <f t="shared" si="51"/>
        <v>0.70613824726541663</v>
      </c>
      <c r="Q530" s="4">
        <f>'Q1 and Q2 Estimates and Probs'!O530^'raw data'!C530*'Q1 and Q2 Estimates and Probs'!P530^(1-'raw data'!C530)</f>
        <v>0.70613824726541663</v>
      </c>
      <c r="R530" s="4">
        <f t="shared" si="52"/>
        <v>-0.34794424300227228</v>
      </c>
      <c r="S530" s="4">
        <f t="shared" si="53"/>
        <v>-208.22070068305527</v>
      </c>
    </row>
    <row r="531" spans="9:19" x14ac:dyDescent="0.2">
      <c r="I531" s="4">
        <v>59</v>
      </c>
      <c r="J531" s="4">
        <v>8</v>
      </c>
      <c r="K531" s="4">
        <f>$B$5+'Q1 and Q2 Estimates and Probs'!$C$5*'raw data'!D531+'Q1 and Q2 Estimates and Probs'!$D$5*'raw data'!E531+'Q1 and Q2 Estimates and Probs'!$E$5*'raw data'!F531+'Q1 and Q2 Estimates and Probs'!$F$5*'raw data'!G531+'Q1 and Q2 Estimates and Probs'!$G$5*'raw data'!H531</f>
        <v>-2.4236192458313122</v>
      </c>
      <c r="L531" s="4">
        <v>0</v>
      </c>
      <c r="M531" s="4">
        <f t="shared" si="48"/>
        <v>8.8600369953597741E-2</v>
      </c>
      <c r="N531" s="4">
        <f t="shared" si="49"/>
        <v>1</v>
      </c>
      <c r="O531" s="4">
        <f t="shared" si="50"/>
        <v>8.1389252106697688E-2</v>
      </c>
      <c r="P531" s="4">
        <f t="shared" si="51"/>
        <v>0.91861074789330233</v>
      </c>
      <c r="Q531" s="4">
        <f>'Q1 and Q2 Estimates and Probs'!O531^'raw data'!C531*'Q1 and Q2 Estimates and Probs'!P531^(1-'raw data'!C531)</f>
        <v>0.91861074789330233</v>
      </c>
      <c r="R531" s="4">
        <f t="shared" si="52"/>
        <v>-8.4892806861371434E-2</v>
      </c>
      <c r="S531" s="4">
        <f t="shared" si="53"/>
        <v>-207.87275644005297</v>
      </c>
    </row>
    <row r="532" spans="9:19" x14ac:dyDescent="0.2">
      <c r="I532" s="4">
        <v>59</v>
      </c>
      <c r="J532" s="4">
        <v>9</v>
      </c>
      <c r="K532" s="4">
        <f>$B$5+'Q1 and Q2 Estimates and Probs'!$C$5*'raw data'!D532+'Q1 and Q2 Estimates and Probs'!$D$5*'raw data'!E532+'Q1 and Q2 Estimates and Probs'!$E$5*'raw data'!F532+'Q1 and Q2 Estimates and Probs'!$F$5*'raw data'!G532+'Q1 and Q2 Estimates and Probs'!$G$5*'raw data'!H532</f>
        <v>-1.6242409937747511</v>
      </c>
      <c r="L532" s="4">
        <v>0</v>
      </c>
      <c r="M532" s="4">
        <f t="shared" si="48"/>
        <v>0.19706118912531889</v>
      </c>
      <c r="N532" s="4">
        <f t="shared" si="49"/>
        <v>1</v>
      </c>
      <c r="O532" s="4">
        <f t="shared" si="50"/>
        <v>0.16462081547335905</v>
      </c>
      <c r="P532" s="4">
        <f t="shared" si="51"/>
        <v>0.83537918452664095</v>
      </c>
      <c r="Q532" s="4">
        <f>'Q1 and Q2 Estimates and Probs'!O532^'raw data'!C532*'Q1 and Q2 Estimates and Probs'!P532^(1-'raw data'!C532)</f>
        <v>0.83537918452664095</v>
      </c>
      <c r="R532" s="4">
        <f t="shared" si="52"/>
        <v>-0.17986954400392036</v>
      </c>
      <c r="S532" s="4">
        <f t="shared" si="53"/>
        <v>-207.78786363319159</v>
      </c>
    </row>
    <row r="533" spans="9:19" x14ac:dyDescent="0.2">
      <c r="I533" s="4">
        <v>60</v>
      </c>
      <c r="J533" s="4">
        <v>1</v>
      </c>
      <c r="K533" s="4">
        <f>$B$5+'Q1 and Q2 Estimates and Probs'!$C$5*'raw data'!D533+'Q1 and Q2 Estimates and Probs'!$D$5*'raw data'!E533+'Q1 and Q2 Estimates and Probs'!$E$5*'raw data'!F533+'Q1 and Q2 Estimates and Probs'!$F$5*'raw data'!G533+'Q1 and Q2 Estimates and Probs'!$G$5*'raw data'!H533</f>
        <v>-1.7581544431719629</v>
      </c>
      <c r="L533" s="4">
        <v>0</v>
      </c>
      <c r="M533" s="4">
        <f t="shared" si="48"/>
        <v>0.17236267557582538</v>
      </c>
      <c r="N533" s="4">
        <f t="shared" si="49"/>
        <v>1</v>
      </c>
      <c r="O533" s="4">
        <f t="shared" si="50"/>
        <v>0.14702163346437705</v>
      </c>
      <c r="P533" s="4">
        <f t="shared" si="51"/>
        <v>0.85297836653562298</v>
      </c>
      <c r="Q533" s="4">
        <f>'Q1 and Q2 Estimates and Probs'!O533^'raw data'!C533*'Q1 and Q2 Estimates and Probs'!P533^(1-'raw data'!C533)</f>
        <v>0.85297836653562298</v>
      </c>
      <c r="R533" s="4">
        <f t="shared" si="52"/>
        <v>-0.15902109343502011</v>
      </c>
      <c r="S533" s="4">
        <f t="shared" si="53"/>
        <v>-207.60799408918766</v>
      </c>
    </row>
    <row r="534" spans="9:19" x14ac:dyDescent="0.2">
      <c r="I534" s="4">
        <v>60</v>
      </c>
      <c r="J534" s="4">
        <v>2</v>
      </c>
      <c r="K534" s="4">
        <f>$B$5+'Q1 and Q2 Estimates and Probs'!$C$5*'raw data'!D534+'Q1 and Q2 Estimates and Probs'!$D$5*'raw data'!E534+'Q1 and Q2 Estimates and Probs'!$E$5*'raw data'!F534+'Q1 and Q2 Estimates and Probs'!$F$5*'raw data'!G534+'Q1 and Q2 Estimates and Probs'!$G$5*'raw data'!H534</f>
        <v>-2.2897057964341005</v>
      </c>
      <c r="L534" s="4">
        <v>0</v>
      </c>
      <c r="M534" s="4">
        <f t="shared" si="48"/>
        <v>0.10129625919109334</v>
      </c>
      <c r="N534" s="4">
        <f t="shared" si="49"/>
        <v>1</v>
      </c>
      <c r="O534" s="4">
        <f t="shared" si="50"/>
        <v>9.1979118557522263E-2</v>
      </c>
      <c r="P534" s="4">
        <f t="shared" si="51"/>
        <v>0.90802088144247772</v>
      </c>
      <c r="Q534" s="4">
        <f>'Q1 and Q2 Estimates and Probs'!O534^'raw data'!C534*'Q1 and Q2 Estimates and Probs'!P534^(1-'raw data'!C534)</f>
        <v>0.90802088144247772</v>
      </c>
      <c r="R534" s="4">
        <f t="shared" si="52"/>
        <v>-9.6487903461929411E-2</v>
      </c>
      <c r="S534" s="4">
        <f t="shared" si="53"/>
        <v>-207.44897299575263</v>
      </c>
    </row>
    <row r="535" spans="9:19" x14ac:dyDescent="0.2">
      <c r="I535" s="4">
        <v>60</v>
      </c>
      <c r="J535" s="4">
        <v>3</v>
      </c>
      <c r="K535" s="4">
        <f>$B$5+'Q1 and Q2 Estimates and Probs'!$C$5*'raw data'!D535+'Q1 and Q2 Estimates and Probs'!$D$5*'raw data'!E535+'Q1 and Q2 Estimates and Probs'!$E$5*'raw data'!F535+'Q1 and Q2 Estimates and Probs'!$F$5*'raw data'!G535+'Q1 and Q2 Estimates and Probs'!$G$5*'raw data'!H535</f>
        <v>-0.62385742518310372</v>
      </c>
      <c r="L535" s="4">
        <v>0</v>
      </c>
      <c r="M535" s="4">
        <f t="shared" si="48"/>
        <v>0.53587335426657523</v>
      </c>
      <c r="N535" s="4">
        <f t="shared" si="49"/>
        <v>1</v>
      </c>
      <c r="O535" s="4">
        <f t="shared" si="50"/>
        <v>0.34890464944778637</v>
      </c>
      <c r="P535" s="4">
        <f t="shared" si="51"/>
        <v>0.65109535055221368</v>
      </c>
      <c r="Q535" s="4">
        <f>'Q1 and Q2 Estimates and Probs'!O535^'raw data'!C535*'Q1 and Q2 Estimates and Probs'!P535^(1-'raw data'!C535)</f>
        <v>0.34890464944778637</v>
      </c>
      <c r="R535" s="4">
        <f t="shared" si="52"/>
        <v>-1.0529566048598948</v>
      </c>
      <c r="S535" s="4">
        <f t="shared" si="53"/>
        <v>-207.35248509229069</v>
      </c>
    </row>
    <row r="536" spans="9:19" x14ac:dyDescent="0.2">
      <c r="I536" s="4">
        <v>60</v>
      </c>
      <c r="J536" s="4">
        <v>4</v>
      </c>
      <c r="K536" s="4">
        <f>$B$5+'Q1 and Q2 Estimates and Probs'!$C$5*'raw data'!D536+'Q1 and Q2 Estimates and Probs'!$D$5*'raw data'!E536+'Q1 and Q2 Estimates and Probs'!$E$5*'raw data'!F536+'Q1 and Q2 Estimates and Probs'!$F$5*'raw data'!G536+'Q1 and Q2 Estimates and Probs'!$G$5*'raw data'!H536</f>
        <v>0.12368196056430114</v>
      </c>
      <c r="L536" s="4">
        <v>0</v>
      </c>
      <c r="M536" s="4">
        <f t="shared" si="48"/>
        <v>1.1316559025554749</v>
      </c>
      <c r="N536" s="4">
        <f t="shared" si="49"/>
        <v>1</v>
      </c>
      <c r="O536" s="4">
        <f t="shared" si="50"/>
        <v>0.53088113386350089</v>
      </c>
      <c r="P536" s="4">
        <f t="shared" si="51"/>
        <v>0.46911886613649906</v>
      </c>
      <c r="Q536" s="4">
        <f>'Q1 and Q2 Estimates and Probs'!O536^'raw data'!C536*'Q1 and Q2 Estimates and Probs'!P536^(1-'raw data'!C536)</f>
        <v>0.53088113386350089</v>
      </c>
      <c r="R536" s="4">
        <f t="shared" si="52"/>
        <v>-0.6332171361635075</v>
      </c>
      <c r="S536" s="4">
        <f t="shared" si="53"/>
        <v>-206.29952848743082</v>
      </c>
    </row>
    <row r="537" spans="9:19" x14ac:dyDescent="0.2">
      <c r="I537" s="4">
        <v>60</v>
      </c>
      <c r="J537" s="4">
        <v>5</v>
      </c>
      <c r="K537" s="4">
        <f>$B$5+'Q1 and Q2 Estimates and Probs'!$C$5*'raw data'!D537+'Q1 and Q2 Estimates and Probs'!$D$5*'raw data'!E537+'Q1 and Q2 Estimates and Probs'!$E$5*'raw data'!F537+'Q1 and Q2 Estimates and Probs'!$F$5*'raw data'!G537+'Q1 and Q2 Estimates and Probs'!$G$5*'raw data'!H537</f>
        <v>-2.3955404418614927</v>
      </c>
      <c r="L537" s="4">
        <v>0</v>
      </c>
      <c r="M537" s="4">
        <f t="shared" si="48"/>
        <v>9.1123418702625122E-2</v>
      </c>
      <c r="N537" s="4">
        <f t="shared" si="49"/>
        <v>1</v>
      </c>
      <c r="O537" s="4">
        <f t="shared" si="50"/>
        <v>8.3513392839623321E-2</v>
      </c>
      <c r="P537" s="4">
        <f t="shared" si="51"/>
        <v>0.91648660716037678</v>
      </c>
      <c r="Q537" s="4">
        <f>'Q1 and Q2 Estimates and Probs'!O537^'raw data'!C537*'Q1 and Q2 Estimates and Probs'!P537^(1-'raw data'!C537)</f>
        <v>0.91648660716037678</v>
      </c>
      <c r="R537" s="4">
        <f t="shared" si="52"/>
        <v>-8.720782483656081E-2</v>
      </c>
      <c r="S537" s="4">
        <f t="shared" si="53"/>
        <v>-205.66631135126732</v>
      </c>
    </row>
    <row r="538" spans="9:19" x14ac:dyDescent="0.2">
      <c r="I538" s="4">
        <v>60</v>
      </c>
      <c r="J538" s="4">
        <v>6</v>
      </c>
      <c r="K538" s="4">
        <f>$B$5+'Q1 and Q2 Estimates and Probs'!$C$5*'raw data'!D538+'Q1 and Q2 Estimates and Probs'!$D$5*'raw data'!E538+'Q1 and Q2 Estimates and Probs'!$E$5*'raw data'!F538+'Q1 and Q2 Estimates and Probs'!$F$5*'raw data'!G538+'Q1 and Q2 Estimates and Probs'!$G$5*'raw data'!H538</f>
        <v>9.5603156594481264E-2</v>
      </c>
      <c r="L538" s="4">
        <v>0</v>
      </c>
      <c r="M538" s="4">
        <f t="shared" si="48"/>
        <v>1.1003223216832525</v>
      </c>
      <c r="N538" s="4">
        <f t="shared" si="49"/>
        <v>1</v>
      </c>
      <c r="O538" s="4">
        <f t="shared" si="50"/>
        <v>0.52388260141016152</v>
      </c>
      <c r="P538" s="4">
        <f t="shared" si="51"/>
        <v>0.47611739858983837</v>
      </c>
      <c r="Q538" s="4">
        <f>'Q1 and Q2 Estimates and Probs'!O538^'raw data'!C538*'Q1 and Q2 Estimates and Probs'!P538^(1-'raw data'!C538)</f>
        <v>0.52388260141016152</v>
      </c>
      <c r="R538" s="4">
        <f t="shared" si="52"/>
        <v>-0.64648766287288062</v>
      </c>
      <c r="S538" s="4">
        <f t="shared" si="53"/>
        <v>-205.57910352643074</v>
      </c>
    </row>
    <row r="539" spans="9:19" x14ac:dyDescent="0.2">
      <c r="I539" s="4">
        <v>60</v>
      </c>
      <c r="J539" s="4">
        <v>7</v>
      </c>
      <c r="K539" s="4">
        <f>$B$5+'Q1 and Q2 Estimates and Probs'!$C$5*'raw data'!D539+'Q1 and Q2 Estimates and Probs'!$D$5*'raw data'!E539+'Q1 and Q2 Estimates and Probs'!$E$5*'raw data'!F539+'Q1 and Q2 Estimates and Probs'!$F$5*'raw data'!G539+'Q1 and Q2 Estimates and Probs'!$G$5*'raw data'!H539</f>
        <v>-0.87670160802734676</v>
      </c>
      <c r="L539" s="4">
        <v>0</v>
      </c>
      <c r="M539" s="4">
        <f t="shared" si="48"/>
        <v>0.41615328708307375</v>
      </c>
      <c r="N539" s="4">
        <f t="shared" si="49"/>
        <v>1</v>
      </c>
      <c r="O539" s="4">
        <f t="shared" si="50"/>
        <v>0.29386175273458343</v>
      </c>
      <c r="P539" s="4">
        <f t="shared" si="51"/>
        <v>0.70613824726541663</v>
      </c>
      <c r="Q539" s="4">
        <f>'Q1 and Q2 Estimates and Probs'!O539^'raw data'!C539*'Q1 and Q2 Estimates and Probs'!P539^(1-'raw data'!C539)</f>
        <v>0.70613824726541663</v>
      </c>
      <c r="R539" s="4">
        <f t="shared" si="52"/>
        <v>-0.34794424300227228</v>
      </c>
      <c r="S539" s="4">
        <f t="shared" si="53"/>
        <v>-204.93261586355788</v>
      </c>
    </row>
    <row r="540" spans="9:19" x14ac:dyDescent="0.2">
      <c r="I540" s="4">
        <v>60</v>
      </c>
      <c r="J540" s="4">
        <v>8</v>
      </c>
      <c r="K540" s="4">
        <f>$B$5+'Q1 and Q2 Estimates and Probs'!$C$5*'raw data'!D540+'Q1 and Q2 Estimates and Probs'!$D$5*'raw data'!E540+'Q1 and Q2 Estimates and Probs'!$E$5*'raw data'!F540+'Q1 and Q2 Estimates and Probs'!$F$5*'raw data'!G540+'Q1 and Q2 Estimates and Probs'!$G$5*'raw data'!H540</f>
        <v>-2.4236192458313122</v>
      </c>
      <c r="L540" s="4">
        <v>0</v>
      </c>
      <c r="M540" s="4">
        <f t="shared" si="48"/>
        <v>8.8600369953597741E-2</v>
      </c>
      <c r="N540" s="4">
        <f t="shared" si="49"/>
        <v>1</v>
      </c>
      <c r="O540" s="4">
        <f t="shared" si="50"/>
        <v>8.1389252106697688E-2</v>
      </c>
      <c r="P540" s="4">
        <f t="shared" si="51"/>
        <v>0.91861074789330233</v>
      </c>
      <c r="Q540" s="4">
        <f>'Q1 and Q2 Estimates and Probs'!O540^'raw data'!C540*'Q1 and Q2 Estimates and Probs'!P540^(1-'raw data'!C540)</f>
        <v>0.91861074789330233</v>
      </c>
      <c r="R540" s="4">
        <f t="shared" si="52"/>
        <v>-8.4892806861371434E-2</v>
      </c>
      <c r="S540" s="4">
        <f t="shared" si="53"/>
        <v>-204.58467162055561</v>
      </c>
    </row>
    <row r="541" spans="9:19" x14ac:dyDescent="0.2">
      <c r="I541" s="4">
        <v>60</v>
      </c>
      <c r="J541" s="4">
        <v>9</v>
      </c>
      <c r="K541" s="4">
        <f>$B$5+'Q1 and Q2 Estimates and Probs'!$C$5*'raw data'!D541+'Q1 and Q2 Estimates and Probs'!$D$5*'raw data'!E541+'Q1 and Q2 Estimates and Probs'!$E$5*'raw data'!F541+'Q1 and Q2 Estimates and Probs'!$F$5*'raw data'!G541+'Q1 and Q2 Estimates and Probs'!$G$5*'raw data'!H541</f>
        <v>-1.6242409937747511</v>
      </c>
      <c r="L541" s="4">
        <v>0</v>
      </c>
      <c r="M541" s="4">
        <f t="shared" si="48"/>
        <v>0.19706118912531889</v>
      </c>
      <c r="N541" s="4">
        <f t="shared" si="49"/>
        <v>1</v>
      </c>
      <c r="O541" s="4">
        <f t="shared" si="50"/>
        <v>0.16462081547335905</v>
      </c>
      <c r="P541" s="4">
        <f t="shared" si="51"/>
        <v>0.83537918452664095</v>
      </c>
      <c r="Q541" s="4">
        <f>'Q1 and Q2 Estimates and Probs'!O541^'raw data'!C541*'Q1 and Q2 Estimates and Probs'!P541^(1-'raw data'!C541)</f>
        <v>0.83537918452664095</v>
      </c>
      <c r="R541" s="4">
        <f t="shared" si="52"/>
        <v>-0.17986954400392036</v>
      </c>
      <c r="S541" s="4">
        <f t="shared" si="53"/>
        <v>-204.49977881369423</v>
      </c>
    </row>
    <row r="542" spans="9:19" x14ac:dyDescent="0.2">
      <c r="I542" s="4">
        <v>61</v>
      </c>
      <c r="J542" s="4">
        <v>1</v>
      </c>
      <c r="K542" s="4">
        <f>$B$5+'Q1 and Q2 Estimates and Probs'!$C$5*'raw data'!D542+'Q1 and Q2 Estimates and Probs'!$D$5*'raw data'!E542+'Q1 and Q2 Estimates and Probs'!$E$5*'raw data'!F542+'Q1 and Q2 Estimates and Probs'!$F$5*'raw data'!G542+'Q1 and Q2 Estimates and Probs'!$G$5*'raw data'!H542</f>
        <v>-1.7581544431719629</v>
      </c>
      <c r="L542" s="4">
        <v>0</v>
      </c>
      <c r="M542" s="4">
        <f t="shared" si="48"/>
        <v>0.17236267557582538</v>
      </c>
      <c r="N542" s="4">
        <f t="shared" si="49"/>
        <v>1</v>
      </c>
      <c r="O542" s="4">
        <f t="shared" si="50"/>
        <v>0.14702163346437705</v>
      </c>
      <c r="P542" s="4">
        <f t="shared" si="51"/>
        <v>0.85297836653562298</v>
      </c>
      <c r="Q542" s="4">
        <f>'Q1 and Q2 Estimates and Probs'!O542^'raw data'!C542*'Q1 and Q2 Estimates and Probs'!P542^(1-'raw data'!C542)</f>
        <v>0.85297836653562298</v>
      </c>
      <c r="R542" s="4">
        <f t="shared" si="52"/>
        <v>-0.15902109343502011</v>
      </c>
      <c r="S542" s="4">
        <f t="shared" si="53"/>
        <v>-204.31990926969033</v>
      </c>
    </row>
    <row r="543" spans="9:19" x14ac:dyDescent="0.2">
      <c r="I543" s="4">
        <v>61</v>
      </c>
      <c r="J543" s="4">
        <v>2</v>
      </c>
      <c r="K543" s="4">
        <f>$B$5+'Q1 and Q2 Estimates and Probs'!$C$5*'raw data'!D543+'Q1 and Q2 Estimates and Probs'!$D$5*'raw data'!E543+'Q1 and Q2 Estimates and Probs'!$E$5*'raw data'!F543+'Q1 and Q2 Estimates and Probs'!$F$5*'raw data'!G543+'Q1 and Q2 Estimates and Probs'!$G$5*'raw data'!H543</f>
        <v>-2.2897057964341005</v>
      </c>
      <c r="L543" s="4">
        <v>0</v>
      </c>
      <c r="M543" s="4">
        <f t="shared" si="48"/>
        <v>0.10129625919109334</v>
      </c>
      <c r="N543" s="4">
        <f t="shared" si="49"/>
        <v>1</v>
      </c>
      <c r="O543" s="4">
        <f t="shared" si="50"/>
        <v>9.1979118557522263E-2</v>
      </c>
      <c r="P543" s="4">
        <f t="shared" si="51"/>
        <v>0.90802088144247772</v>
      </c>
      <c r="Q543" s="4">
        <f>'Q1 and Q2 Estimates and Probs'!O543^'raw data'!C543*'Q1 and Q2 Estimates and Probs'!P543^(1-'raw data'!C543)</f>
        <v>0.90802088144247772</v>
      </c>
      <c r="R543" s="4">
        <f t="shared" si="52"/>
        <v>-9.6487903461929411E-2</v>
      </c>
      <c r="S543" s="4">
        <f t="shared" si="53"/>
        <v>-204.1608881762553</v>
      </c>
    </row>
    <row r="544" spans="9:19" x14ac:dyDescent="0.2">
      <c r="I544" s="4">
        <v>61</v>
      </c>
      <c r="J544" s="4">
        <v>3</v>
      </c>
      <c r="K544" s="4">
        <f>$B$5+'Q1 and Q2 Estimates and Probs'!$C$5*'raw data'!D544+'Q1 and Q2 Estimates and Probs'!$D$5*'raw data'!E544+'Q1 and Q2 Estimates and Probs'!$E$5*'raw data'!F544+'Q1 and Q2 Estimates and Probs'!$F$5*'raw data'!G544+'Q1 and Q2 Estimates and Probs'!$G$5*'raw data'!H544</f>
        <v>-0.62385742518310372</v>
      </c>
      <c r="L544" s="4">
        <v>0</v>
      </c>
      <c r="M544" s="4">
        <f t="shared" si="48"/>
        <v>0.53587335426657523</v>
      </c>
      <c r="N544" s="4">
        <f t="shared" si="49"/>
        <v>1</v>
      </c>
      <c r="O544" s="4">
        <f t="shared" si="50"/>
        <v>0.34890464944778637</v>
      </c>
      <c r="P544" s="4">
        <f t="shared" si="51"/>
        <v>0.65109535055221368</v>
      </c>
      <c r="Q544" s="4">
        <f>'Q1 and Q2 Estimates and Probs'!O544^'raw data'!C544*'Q1 and Q2 Estimates and Probs'!P544^(1-'raw data'!C544)</f>
        <v>0.65109535055221368</v>
      </c>
      <c r="R544" s="4">
        <f t="shared" si="52"/>
        <v>-0.42909917967679118</v>
      </c>
      <c r="S544" s="4">
        <f t="shared" si="53"/>
        <v>-204.06440027279336</v>
      </c>
    </row>
    <row r="545" spans="9:19" x14ac:dyDescent="0.2">
      <c r="I545" s="4">
        <v>61</v>
      </c>
      <c r="J545" s="4">
        <v>4</v>
      </c>
      <c r="K545" s="4">
        <f>$B$5+'Q1 and Q2 Estimates and Probs'!$C$5*'raw data'!D545+'Q1 and Q2 Estimates and Probs'!$D$5*'raw data'!E545+'Q1 and Q2 Estimates and Probs'!$E$5*'raw data'!F545+'Q1 and Q2 Estimates and Probs'!$F$5*'raw data'!G545+'Q1 and Q2 Estimates and Probs'!$G$5*'raw data'!H545</f>
        <v>0.12368196056430114</v>
      </c>
      <c r="L545" s="4">
        <v>0</v>
      </c>
      <c r="M545" s="4">
        <f t="shared" si="48"/>
        <v>1.1316559025554749</v>
      </c>
      <c r="N545" s="4">
        <f t="shared" si="49"/>
        <v>1</v>
      </c>
      <c r="O545" s="4">
        <f t="shared" si="50"/>
        <v>0.53088113386350089</v>
      </c>
      <c r="P545" s="4">
        <f t="shared" si="51"/>
        <v>0.46911886613649906</v>
      </c>
      <c r="Q545" s="4">
        <f>'Q1 and Q2 Estimates and Probs'!O545^'raw data'!C545*'Q1 and Q2 Estimates and Probs'!P545^(1-'raw data'!C545)</f>
        <v>0.46911886613649906</v>
      </c>
      <c r="R545" s="4">
        <f t="shared" si="52"/>
        <v>-0.75689909672780864</v>
      </c>
      <c r="S545" s="4">
        <f t="shared" si="53"/>
        <v>-203.63530109311657</v>
      </c>
    </row>
    <row r="546" spans="9:19" x14ac:dyDescent="0.2">
      <c r="I546" s="4">
        <v>61</v>
      </c>
      <c r="J546" s="4">
        <v>5</v>
      </c>
      <c r="K546" s="4">
        <f>$B$5+'Q1 and Q2 Estimates and Probs'!$C$5*'raw data'!D546+'Q1 and Q2 Estimates and Probs'!$D$5*'raw data'!E546+'Q1 and Q2 Estimates and Probs'!$E$5*'raw data'!F546+'Q1 and Q2 Estimates and Probs'!$F$5*'raw data'!G546+'Q1 and Q2 Estimates and Probs'!$G$5*'raw data'!H546</f>
        <v>-2.3955404418614927</v>
      </c>
      <c r="L546" s="4">
        <v>0</v>
      </c>
      <c r="M546" s="4">
        <f t="shared" si="48"/>
        <v>9.1123418702625122E-2</v>
      </c>
      <c r="N546" s="4">
        <f t="shared" si="49"/>
        <v>1</v>
      </c>
      <c r="O546" s="4">
        <f t="shared" si="50"/>
        <v>8.3513392839623321E-2</v>
      </c>
      <c r="P546" s="4">
        <f t="shared" si="51"/>
        <v>0.91648660716037678</v>
      </c>
      <c r="Q546" s="4">
        <f>'Q1 and Q2 Estimates and Probs'!O546^'raw data'!C546*'Q1 and Q2 Estimates and Probs'!P546^(1-'raw data'!C546)</f>
        <v>0.91648660716037678</v>
      </c>
      <c r="R546" s="4">
        <f t="shared" si="52"/>
        <v>-8.720782483656081E-2</v>
      </c>
      <c r="S546" s="4">
        <f t="shared" si="53"/>
        <v>-202.87840199638876</v>
      </c>
    </row>
    <row r="547" spans="9:19" x14ac:dyDescent="0.2">
      <c r="I547" s="4">
        <v>61</v>
      </c>
      <c r="J547" s="4">
        <v>6</v>
      </c>
      <c r="K547" s="4">
        <f>$B$5+'Q1 and Q2 Estimates and Probs'!$C$5*'raw data'!D547+'Q1 and Q2 Estimates and Probs'!$D$5*'raw data'!E547+'Q1 and Q2 Estimates and Probs'!$E$5*'raw data'!F547+'Q1 and Q2 Estimates and Probs'!$F$5*'raw data'!G547+'Q1 and Q2 Estimates and Probs'!$G$5*'raw data'!H547</f>
        <v>9.5603156594481264E-2</v>
      </c>
      <c r="L547" s="4">
        <v>0</v>
      </c>
      <c r="M547" s="4">
        <f t="shared" si="48"/>
        <v>1.1003223216832525</v>
      </c>
      <c r="N547" s="4">
        <f t="shared" si="49"/>
        <v>1</v>
      </c>
      <c r="O547" s="4">
        <f t="shared" si="50"/>
        <v>0.52388260141016152</v>
      </c>
      <c r="P547" s="4">
        <f t="shared" si="51"/>
        <v>0.47611739858983837</v>
      </c>
      <c r="Q547" s="4">
        <f>'Q1 and Q2 Estimates and Probs'!O547^'raw data'!C547*'Q1 and Q2 Estimates and Probs'!P547^(1-'raw data'!C547)</f>
        <v>0.47611739858983837</v>
      </c>
      <c r="R547" s="4">
        <f t="shared" si="52"/>
        <v>-0.74209081946736188</v>
      </c>
      <c r="S547" s="4">
        <f t="shared" si="53"/>
        <v>-202.79119417155221</v>
      </c>
    </row>
    <row r="548" spans="9:19" x14ac:dyDescent="0.2">
      <c r="I548" s="4">
        <v>61</v>
      </c>
      <c r="J548" s="4">
        <v>7</v>
      </c>
      <c r="K548" s="4">
        <f>$B$5+'Q1 and Q2 Estimates and Probs'!$C$5*'raw data'!D548+'Q1 and Q2 Estimates and Probs'!$D$5*'raw data'!E548+'Q1 and Q2 Estimates and Probs'!$E$5*'raw data'!F548+'Q1 and Q2 Estimates and Probs'!$F$5*'raw data'!G548+'Q1 and Q2 Estimates and Probs'!$G$5*'raw data'!H548</f>
        <v>-0.87670160802734676</v>
      </c>
      <c r="L548" s="4">
        <v>0</v>
      </c>
      <c r="M548" s="4">
        <f t="shared" si="48"/>
        <v>0.41615328708307375</v>
      </c>
      <c r="N548" s="4">
        <f t="shared" si="49"/>
        <v>1</v>
      </c>
      <c r="O548" s="4">
        <f t="shared" si="50"/>
        <v>0.29386175273458343</v>
      </c>
      <c r="P548" s="4">
        <f t="shared" si="51"/>
        <v>0.70613824726541663</v>
      </c>
      <c r="Q548" s="4">
        <f>'Q1 and Q2 Estimates and Probs'!O548^'raw data'!C548*'Q1 and Q2 Estimates and Probs'!P548^(1-'raw data'!C548)</f>
        <v>0.70613824726541663</v>
      </c>
      <c r="R548" s="4">
        <f t="shared" si="52"/>
        <v>-0.34794424300227228</v>
      </c>
      <c r="S548" s="4">
        <f t="shared" si="53"/>
        <v>-202.04910335208481</v>
      </c>
    </row>
    <row r="549" spans="9:19" x14ac:dyDescent="0.2">
      <c r="I549" s="4">
        <v>61</v>
      </c>
      <c r="J549" s="4">
        <v>8</v>
      </c>
      <c r="K549" s="4">
        <f>$B$5+'Q1 and Q2 Estimates and Probs'!$C$5*'raw data'!D549+'Q1 and Q2 Estimates and Probs'!$D$5*'raw data'!E549+'Q1 and Q2 Estimates and Probs'!$E$5*'raw data'!F549+'Q1 and Q2 Estimates and Probs'!$F$5*'raw data'!G549+'Q1 and Q2 Estimates and Probs'!$G$5*'raw data'!H549</f>
        <v>-2.4236192458313122</v>
      </c>
      <c r="L549" s="4">
        <v>0</v>
      </c>
      <c r="M549" s="4">
        <f t="shared" si="48"/>
        <v>8.8600369953597741E-2</v>
      </c>
      <c r="N549" s="4">
        <f t="shared" si="49"/>
        <v>1</v>
      </c>
      <c r="O549" s="4">
        <f t="shared" si="50"/>
        <v>8.1389252106697688E-2</v>
      </c>
      <c r="P549" s="4">
        <f t="shared" si="51"/>
        <v>0.91861074789330233</v>
      </c>
      <c r="Q549" s="4">
        <f>'Q1 and Q2 Estimates and Probs'!O549^'raw data'!C549*'Q1 and Q2 Estimates and Probs'!P549^(1-'raw data'!C549)</f>
        <v>0.91861074789330233</v>
      </c>
      <c r="R549" s="4">
        <f t="shared" si="52"/>
        <v>-8.4892806861371434E-2</v>
      </c>
      <c r="S549" s="4">
        <f t="shared" si="53"/>
        <v>-201.70115910908254</v>
      </c>
    </row>
    <row r="550" spans="9:19" x14ac:dyDescent="0.2">
      <c r="I550" s="4">
        <v>61</v>
      </c>
      <c r="J550" s="4">
        <v>9</v>
      </c>
      <c r="K550" s="4">
        <f>$B$5+'Q1 and Q2 Estimates and Probs'!$C$5*'raw data'!D550+'Q1 and Q2 Estimates and Probs'!$D$5*'raw data'!E550+'Q1 and Q2 Estimates and Probs'!$E$5*'raw data'!F550+'Q1 and Q2 Estimates and Probs'!$F$5*'raw data'!G550+'Q1 and Q2 Estimates and Probs'!$G$5*'raw data'!H550</f>
        <v>-1.6242409937747511</v>
      </c>
      <c r="L550" s="4">
        <v>0</v>
      </c>
      <c r="M550" s="4">
        <f t="shared" si="48"/>
        <v>0.19706118912531889</v>
      </c>
      <c r="N550" s="4">
        <f t="shared" si="49"/>
        <v>1</v>
      </c>
      <c r="O550" s="4">
        <f t="shared" si="50"/>
        <v>0.16462081547335905</v>
      </c>
      <c r="P550" s="4">
        <f t="shared" si="51"/>
        <v>0.83537918452664095</v>
      </c>
      <c r="Q550" s="4">
        <f>'Q1 and Q2 Estimates and Probs'!O550^'raw data'!C550*'Q1 and Q2 Estimates and Probs'!P550^(1-'raw data'!C550)</f>
        <v>0.83537918452664095</v>
      </c>
      <c r="R550" s="4">
        <f t="shared" si="52"/>
        <v>-0.17986954400392036</v>
      </c>
      <c r="S550" s="4">
        <f t="shared" si="53"/>
        <v>-201.61626630222119</v>
      </c>
    </row>
    <row r="551" spans="9:19" x14ac:dyDescent="0.2">
      <c r="I551" s="4">
        <v>62</v>
      </c>
      <c r="J551" s="4">
        <v>1</v>
      </c>
      <c r="K551" s="4">
        <f>$B$5+'Q1 and Q2 Estimates and Probs'!$C$5*'raw data'!D551+'Q1 and Q2 Estimates and Probs'!$D$5*'raw data'!E551+'Q1 and Q2 Estimates and Probs'!$E$5*'raw data'!F551+'Q1 and Q2 Estimates and Probs'!$F$5*'raw data'!G551+'Q1 and Q2 Estimates and Probs'!$G$5*'raw data'!H551</f>
        <v>-1.7581544431719629</v>
      </c>
      <c r="L551" s="4">
        <v>0</v>
      </c>
      <c r="M551" s="4">
        <f t="shared" si="48"/>
        <v>0.17236267557582538</v>
      </c>
      <c r="N551" s="4">
        <f t="shared" si="49"/>
        <v>1</v>
      </c>
      <c r="O551" s="4">
        <f t="shared" si="50"/>
        <v>0.14702163346437705</v>
      </c>
      <c r="P551" s="4">
        <f t="shared" si="51"/>
        <v>0.85297836653562298</v>
      </c>
      <c r="Q551" s="4">
        <f>'Q1 and Q2 Estimates and Probs'!O551^'raw data'!C551*'Q1 and Q2 Estimates and Probs'!P551^(1-'raw data'!C551)</f>
        <v>0.14702163346437705</v>
      </c>
      <c r="R551" s="4">
        <f t="shared" si="52"/>
        <v>-1.9171755366069829</v>
      </c>
      <c r="S551" s="4">
        <f t="shared" si="53"/>
        <v>-201.43639675821728</v>
      </c>
    </row>
    <row r="552" spans="9:19" x14ac:dyDescent="0.2">
      <c r="I552" s="4">
        <v>62</v>
      </c>
      <c r="J552" s="4">
        <v>2</v>
      </c>
      <c r="K552" s="4">
        <f>$B$5+'Q1 and Q2 Estimates and Probs'!$C$5*'raw data'!D552+'Q1 and Q2 Estimates and Probs'!$D$5*'raw data'!E552+'Q1 and Q2 Estimates and Probs'!$E$5*'raw data'!F552+'Q1 and Q2 Estimates and Probs'!$F$5*'raw data'!G552+'Q1 and Q2 Estimates and Probs'!$G$5*'raw data'!H552</f>
        <v>-2.2897057964341005</v>
      </c>
      <c r="L552" s="4">
        <v>0</v>
      </c>
      <c r="M552" s="4">
        <f t="shared" si="48"/>
        <v>0.10129625919109334</v>
      </c>
      <c r="N552" s="4">
        <f t="shared" si="49"/>
        <v>1</v>
      </c>
      <c r="O552" s="4">
        <f t="shared" si="50"/>
        <v>9.1979118557522263E-2</v>
      </c>
      <c r="P552" s="4">
        <f t="shared" si="51"/>
        <v>0.90802088144247772</v>
      </c>
      <c r="Q552" s="4">
        <f>'Q1 and Q2 Estimates and Probs'!O552^'raw data'!C552*'Q1 and Q2 Estimates and Probs'!P552^(1-'raw data'!C552)</f>
        <v>0.90802088144247772</v>
      </c>
      <c r="R552" s="4">
        <f t="shared" si="52"/>
        <v>-9.6487903461929411E-2</v>
      </c>
      <c r="S552" s="4">
        <f t="shared" si="53"/>
        <v>-199.51922122161028</v>
      </c>
    </row>
    <row r="553" spans="9:19" x14ac:dyDescent="0.2">
      <c r="I553" s="4">
        <v>62</v>
      </c>
      <c r="J553" s="4">
        <v>3</v>
      </c>
      <c r="K553" s="4">
        <f>$B$5+'Q1 and Q2 Estimates and Probs'!$C$5*'raw data'!D553+'Q1 and Q2 Estimates and Probs'!$D$5*'raw data'!E553+'Q1 and Q2 Estimates and Probs'!$E$5*'raw data'!F553+'Q1 and Q2 Estimates and Probs'!$F$5*'raw data'!G553+'Q1 and Q2 Estimates and Probs'!$G$5*'raw data'!H553</f>
        <v>-0.62385742518310372</v>
      </c>
      <c r="L553" s="4">
        <v>0</v>
      </c>
      <c r="M553" s="4">
        <f t="shared" si="48"/>
        <v>0.53587335426657523</v>
      </c>
      <c r="N553" s="4">
        <f t="shared" si="49"/>
        <v>1</v>
      </c>
      <c r="O553" s="4">
        <f t="shared" si="50"/>
        <v>0.34890464944778637</v>
      </c>
      <c r="P553" s="4">
        <f t="shared" si="51"/>
        <v>0.65109535055221368</v>
      </c>
      <c r="Q553" s="4">
        <f>'Q1 and Q2 Estimates and Probs'!O553^'raw data'!C553*'Q1 and Q2 Estimates and Probs'!P553^(1-'raw data'!C553)</f>
        <v>0.34890464944778637</v>
      </c>
      <c r="R553" s="4">
        <f t="shared" si="52"/>
        <v>-1.0529566048598948</v>
      </c>
      <c r="S553" s="4">
        <f t="shared" si="53"/>
        <v>-199.42273331814837</v>
      </c>
    </row>
    <row r="554" spans="9:19" x14ac:dyDescent="0.2">
      <c r="I554" s="4">
        <v>62</v>
      </c>
      <c r="J554" s="4">
        <v>4</v>
      </c>
      <c r="K554" s="4">
        <f>$B$5+'Q1 and Q2 Estimates and Probs'!$C$5*'raw data'!D554+'Q1 and Q2 Estimates and Probs'!$D$5*'raw data'!E554+'Q1 and Q2 Estimates and Probs'!$E$5*'raw data'!F554+'Q1 and Q2 Estimates and Probs'!$F$5*'raw data'!G554+'Q1 and Q2 Estimates and Probs'!$G$5*'raw data'!H554</f>
        <v>0.12368196056430114</v>
      </c>
      <c r="L554" s="4">
        <v>0</v>
      </c>
      <c r="M554" s="4">
        <f t="shared" si="48"/>
        <v>1.1316559025554749</v>
      </c>
      <c r="N554" s="4">
        <f t="shared" si="49"/>
        <v>1</v>
      </c>
      <c r="O554" s="4">
        <f t="shared" si="50"/>
        <v>0.53088113386350089</v>
      </c>
      <c r="P554" s="4">
        <f t="shared" si="51"/>
        <v>0.46911886613649906</v>
      </c>
      <c r="Q554" s="4">
        <f>'Q1 and Q2 Estimates and Probs'!O554^'raw data'!C554*'Q1 and Q2 Estimates and Probs'!P554^(1-'raw data'!C554)</f>
        <v>0.53088113386350089</v>
      </c>
      <c r="R554" s="4">
        <f t="shared" si="52"/>
        <v>-0.6332171361635075</v>
      </c>
      <c r="S554" s="4">
        <f t="shared" si="53"/>
        <v>-198.36977671328845</v>
      </c>
    </row>
    <row r="555" spans="9:19" x14ac:dyDescent="0.2">
      <c r="I555" s="4">
        <v>62</v>
      </c>
      <c r="J555" s="4">
        <v>5</v>
      </c>
      <c r="K555" s="4">
        <f>$B$5+'Q1 and Q2 Estimates and Probs'!$C$5*'raw data'!D555+'Q1 and Q2 Estimates and Probs'!$D$5*'raw data'!E555+'Q1 and Q2 Estimates and Probs'!$E$5*'raw data'!F555+'Q1 and Q2 Estimates and Probs'!$F$5*'raw data'!G555+'Q1 and Q2 Estimates and Probs'!$G$5*'raw data'!H555</f>
        <v>-2.3955404418614927</v>
      </c>
      <c r="L555" s="4">
        <v>0</v>
      </c>
      <c r="M555" s="4">
        <f t="shared" si="48"/>
        <v>9.1123418702625122E-2</v>
      </c>
      <c r="N555" s="4">
        <f t="shared" si="49"/>
        <v>1</v>
      </c>
      <c r="O555" s="4">
        <f t="shared" si="50"/>
        <v>8.3513392839623321E-2</v>
      </c>
      <c r="P555" s="4">
        <f t="shared" si="51"/>
        <v>0.91648660716037678</v>
      </c>
      <c r="Q555" s="4">
        <f>'Q1 and Q2 Estimates and Probs'!O555^'raw data'!C555*'Q1 and Q2 Estimates and Probs'!P555^(1-'raw data'!C555)</f>
        <v>0.91648660716037678</v>
      </c>
      <c r="R555" s="4">
        <f t="shared" si="52"/>
        <v>-8.720782483656081E-2</v>
      </c>
      <c r="S555" s="4">
        <f t="shared" si="53"/>
        <v>-197.73655957712495</v>
      </c>
    </row>
    <row r="556" spans="9:19" x14ac:dyDescent="0.2">
      <c r="I556" s="4">
        <v>62</v>
      </c>
      <c r="J556" s="4">
        <v>6</v>
      </c>
      <c r="K556" s="4">
        <f>$B$5+'Q1 and Q2 Estimates and Probs'!$C$5*'raw data'!D556+'Q1 and Q2 Estimates and Probs'!$D$5*'raw data'!E556+'Q1 and Q2 Estimates and Probs'!$E$5*'raw data'!F556+'Q1 and Q2 Estimates and Probs'!$F$5*'raw data'!G556+'Q1 and Q2 Estimates and Probs'!$G$5*'raw data'!H556</f>
        <v>9.5603156594481264E-2</v>
      </c>
      <c r="L556" s="4">
        <v>0</v>
      </c>
      <c r="M556" s="4">
        <f t="shared" si="48"/>
        <v>1.1003223216832525</v>
      </c>
      <c r="N556" s="4">
        <f t="shared" si="49"/>
        <v>1</v>
      </c>
      <c r="O556" s="4">
        <f t="shared" si="50"/>
        <v>0.52388260141016152</v>
      </c>
      <c r="P556" s="4">
        <f t="shared" si="51"/>
        <v>0.47611739858983837</v>
      </c>
      <c r="Q556" s="4">
        <f>'Q1 and Q2 Estimates and Probs'!O556^'raw data'!C556*'Q1 and Q2 Estimates and Probs'!P556^(1-'raw data'!C556)</f>
        <v>0.52388260141016152</v>
      </c>
      <c r="R556" s="4">
        <f t="shared" si="52"/>
        <v>-0.64648766287288062</v>
      </c>
      <c r="S556" s="4">
        <f t="shared" si="53"/>
        <v>-197.6493517522884</v>
      </c>
    </row>
    <row r="557" spans="9:19" x14ac:dyDescent="0.2">
      <c r="I557" s="4">
        <v>62</v>
      </c>
      <c r="J557" s="4">
        <v>7</v>
      </c>
      <c r="K557" s="4">
        <f>$B$5+'Q1 and Q2 Estimates and Probs'!$C$5*'raw data'!D557+'Q1 and Q2 Estimates and Probs'!$D$5*'raw data'!E557+'Q1 and Q2 Estimates and Probs'!$E$5*'raw data'!F557+'Q1 and Q2 Estimates and Probs'!$F$5*'raw data'!G557+'Q1 and Q2 Estimates and Probs'!$G$5*'raw data'!H557</f>
        <v>-0.87670160802734676</v>
      </c>
      <c r="L557" s="4">
        <v>0</v>
      </c>
      <c r="M557" s="4">
        <f t="shared" si="48"/>
        <v>0.41615328708307375</v>
      </c>
      <c r="N557" s="4">
        <f t="shared" si="49"/>
        <v>1</v>
      </c>
      <c r="O557" s="4">
        <f t="shared" si="50"/>
        <v>0.29386175273458343</v>
      </c>
      <c r="P557" s="4">
        <f t="shared" si="51"/>
        <v>0.70613824726541663</v>
      </c>
      <c r="Q557" s="4">
        <f>'Q1 and Q2 Estimates and Probs'!O557^'raw data'!C557*'Q1 and Q2 Estimates and Probs'!P557^(1-'raw data'!C557)</f>
        <v>0.29386175273458343</v>
      </c>
      <c r="R557" s="4">
        <f t="shared" si="52"/>
        <v>-1.2246458510296192</v>
      </c>
      <c r="S557" s="4">
        <f t="shared" si="53"/>
        <v>-197.00286408941551</v>
      </c>
    </row>
    <row r="558" spans="9:19" x14ac:dyDescent="0.2">
      <c r="I558" s="4">
        <v>62</v>
      </c>
      <c r="J558" s="4">
        <v>8</v>
      </c>
      <c r="K558" s="4">
        <f>$B$5+'Q1 and Q2 Estimates and Probs'!$C$5*'raw data'!D558+'Q1 and Q2 Estimates and Probs'!$D$5*'raw data'!E558+'Q1 and Q2 Estimates and Probs'!$E$5*'raw data'!F558+'Q1 and Q2 Estimates and Probs'!$F$5*'raw data'!G558+'Q1 and Q2 Estimates and Probs'!$G$5*'raw data'!H558</f>
        <v>-2.4236192458313122</v>
      </c>
      <c r="L558" s="4">
        <v>0</v>
      </c>
      <c r="M558" s="4">
        <f t="shared" si="48"/>
        <v>8.8600369953597741E-2</v>
      </c>
      <c r="N558" s="4">
        <f t="shared" si="49"/>
        <v>1</v>
      </c>
      <c r="O558" s="4">
        <f t="shared" si="50"/>
        <v>8.1389252106697688E-2</v>
      </c>
      <c r="P558" s="4">
        <f t="shared" si="51"/>
        <v>0.91861074789330233</v>
      </c>
      <c r="Q558" s="4">
        <f>'Q1 and Q2 Estimates and Probs'!O558^'raw data'!C558*'Q1 and Q2 Estimates and Probs'!P558^(1-'raw data'!C558)</f>
        <v>0.91861074789330233</v>
      </c>
      <c r="R558" s="4">
        <f t="shared" si="52"/>
        <v>-8.4892806861371434E-2</v>
      </c>
      <c r="S558" s="4">
        <f t="shared" si="53"/>
        <v>-195.7782182383859</v>
      </c>
    </row>
    <row r="559" spans="9:19" x14ac:dyDescent="0.2">
      <c r="I559" s="4">
        <v>62</v>
      </c>
      <c r="J559" s="4">
        <v>9</v>
      </c>
      <c r="K559" s="4">
        <f>$B$5+'Q1 and Q2 Estimates and Probs'!$C$5*'raw data'!D559+'Q1 and Q2 Estimates and Probs'!$D$5*'raw data'!E559+'Q1 and Q2 Estimates and Probs'!$E$5*'raw data'!F559+'Q1 and Q2 Estimates and Probs'!$F$5*'raw data'!G559+'Q1 and Q2 Estimates and Probs'!$G$5*'raw data'!H559</f>
        <v>-1.6242409937747511</v>
      </c>
      <c r="L559" s="4">
        <v>0</v>
      </c>
      <c r="M559" s="4">
        <f t="shared" si="48"/>
        <v>0.19706118912531889</v>
      </c>
      <c r="N559" s="4">
        <f t="shared" si="49"/>
        <v>1</v>
      </c>
      <c r="O559" s="4">
        <f t="shared" si="50"/>
        <v>0.16462081547335905</v>
      </c>
      <c r="P559" s="4">
        <f t="shared" si="51"/>
        <v>0.83537918452664095</v>
      </c>
      <c r="Q559" s="4">
        <f>'Q1 and Q2 Estimates and Probs'!O559^'raw data'!C559*'Q1 and Q2 Estimates and Probs'!P559^(1-'raw data'!C559)</f>
        <v>0.16462081547335905</v>
      </c>
      <c r="R559" s="4">
        <f t="shared" si="52"/>
        <v>-1.8041105377786715</v>
      </c>
      <c r="S559" s="4">
        <f t="shared" si="53"/>
        <v>-195.69332543152453</v>
      </c>
    </row>
    <row r="560" spans="9:19" x14ac:dyDescent="0.2">
      <c r="I560" s="4">
        <v>63</v>
      </c>
      <c r="J560" s="4">
        <v>1</v>
      </c>
      <c r="K560" s="4">
        <f>$B$5+'Q1 and Q2 Estimates and Probs'!$C$5*'raw data'!D560+'Q1 and Q2 Estimates and Probs'!$D$5*'raw data'!E560+'Q1 and Q2 Estimates and Probs'!$E$5*'raw data'!F560+'Q1 and Q2 Estimates and Probs'!$F$5*'raw data'!G560+'Q1 and Q2 Estimates and Probs'!$G$5*'raw data'!H560</f>
        <v>-1.7581544431719629</v>
      </c>
      <c r="L560" s="4">
        <v>0</v>
      </c>
      <c r="M560" s="4">
        <f t="shared" si="48"/>
        <v>0.17236267557582538</v>
      </c>
      <c r="N560" s="4">
        <f t="shared" si="49"/>
        <v>1</v>
      </c>
      <c r="O560" s="4">
        <f t="shared" si="50"/>
        <v>0.14702163346437705</v>
      </c>
      <c r="P560" s="4">
        <f t="shared" si="51"/>
        <v>0.85297836653562298</v>
      </c>
      <c r="Q560" s="4">
        <f>'Q1 and Q2 Estimates and Probs'!O560^'raw data'!C560*'Q1 and Q2 Estimates and Probs'!P560^(1-'raw data'!C560)</f>
        <v>0.85297836653562298</v>
      </c>
      <c r="R560" s="4">
        <f t="shared" si="52"/>
        <v>-0.15902109343502011</v>
      </c>
      <c r="S560" s="4">
        <f t="shared" si="53"/>
        <v>-193.88921489374582</v>
      </c>
    </row>
    <row r="561" spans="9:19" x14ac:dyDescent="0.2">
      <c r="I561" s="4">
        <v>63</v>
      </c>
      <c r="J561" s="4">
        <v>2</v>
      </c>
      <c r="K561" s="4">
        <f>$B$5+'Q1 and Q2 Estimates and Probs'!$C$5*'raw data'!D561+'Q1 and Q2 Estimates and Probs'!$D$5*'raw data'!E561+'Q1 and Q2 Estimates and Probs'!$E$5*'raw data'!F561+'Q1 and Q2 Estimates and Probs'!$F$5*'raw data'!G561+'Q1 and Q2 Estimates and Probs'!$G$5*'raw data'!H561</f>
        <v>-2.2897057964341005</v>
      </c>
      <c r="L561" s="4">
        <v>0</v>
      </c>
      <c r="M561" s="4">
        <f t="shared" si="48"/>
        <v>0.10129625919109334</v>
      </c>
      <c r="N561" s="4">
        <f t="shared" si="49"/>
        <v>1</v>
      </c>
      <c r="O561" s="4">
        <f t="shared" si="50"/>
        <v>9.1979118557522263E-2</v>
      </c>
      <c r="P561" s="4">
        <f t="shared" si="51"/>
        <v>0.90802088144247772</v>
      </c>
      <c r="Q561" s="4">
        <f>'Q1 and Q2 Estimates and Probs'!O561^'raw data'!C561*'Q1 and Q2 Estimates and Probs'!P561^(1-'raw data'!C561)</f>
        <v>9.1979118557522263E-2</v>
      </c>
      <c r="R561" s="4">
        <f t="shared" si="52"/>
        <v>-2.38619369989603</v>
      </c>
      <c r="S561" s="4">
        <f t="shared" si="53"/>
        <v>-193.73019380031079</v>
      </c>
    </row>
    <row r="562" spans="9:19" x14ac:dyDescent="0.2">
      <c r="I562" s="4">
        <v>63</v>
      </c>
      <c r="J562" s="4">
        <v>3</v>
      </c>
      <c r="K562" s="4">
        <f>$B$5+'Q1 and Q2 Estimates and Probs'!$C$5*'raw data'!D562+'Q1 and Q2 Estimates and Probs'!$D$5*'raw data'!E562+'Q1 and Q2 Estimates and Probs'!$E$5*'raw data'!F562+'Q1 and Q2 Estimates and Probs'!$F$5*'raw data'!G562+'Q1 and Q2 Estimates and Probs'!$G$5*'raw data'!H562</f>
        <v>-0.62385742518310372</v>
      </c>
      <c r="L562" s="4">
        <v>0</v>
      </c>
      <c r="M562" s="4">
        <f t="shared" si="48"/>
        <v>0.53587335426657523</v>
      </c>
      <c r="N562" s="4">
        <f t="shared" si="49"/>
        <v>1</v>
      </c>
      <c r="O562" s="4">
        <f t="shared" si="50"/>
        <v>0.34890464944778637</v>
      </c>
      <c r="P562" s="4">
        <f t="shared" si="51"/>
        <v>0.65109535055221368</v>
      </c>
      <c r="Q562" s="4">
        <f>'Q1 and Q2 Estimates and Probs'!O562^'raw data'!C562*'Q1 and Q2 Estimates and Probs'!P562^(1-'raw data'!C562)</f>
        <v>0.34890464944778637</v>
      </c>
      <c r="R562" s="4">
        <f t="shared" si="52"/>
        <v>-1.0529566048598948</v>
      </c>
      <c r="S562" s="4">
        <f t="shared" si="53"/>
        <v>-191.34400010041475</v>
      </c>
    </row>
    <row r="563" spans="9:19" x14ac:dyDescent="0.2">
      <c r="I563" s="4">
        <v>63</v>
      </c>
      <c r="J563" s="4">
        <v>4</v>
      </c>
      <c r="K563" s="4">
        <f>$B$5+'Q1 and Q2 Estimates and Probs'!$C$5*'raw data'!D563+'Q1 and Q2 Estimates and Probs'!$D$5*'raw data'!E563+'Q1 and Q2 Estimates and Probs'!$E$5*'raw data'!F563+'Q1 and Q2 Estimates and Probs'!$F$5*'raw data'!G563+'Q1 and Q2 Estimates and Probs'!$G$5*'raw data'!H563</f>
        <v>0.12368196056430114</v>
      </c>
      <c r="L563" s="4">
        <v>0</v>
      </c>
      <c r="M563" s="4">
        <f t="shared" si="48"/>
        <v>1.1316559025554749</v>
      </c>
      <c r="N563" s="4">
        <f t="shared" si="49"/>
        <v>1</v>
      </c>
      <c r="O563" s="4">
        <f t="shared" si="50"/>
        <v>0.53088113386350089</v>
      </c>
      <c r="P563" s="4">
        <f t="shared" si="51"/>
        <v>0.46911886613649906</v>
      </c>
      <c r="Q563" s="4">
        <f>'Q1 and Q2 Estimates and Probs'!O563^'raw data'!C563*'Q1 and Q2 Estimates and Probs'!P563^(1-'raw data'!C563)</f>
        <v>0.53088113386350089</v>
      </c>
      <c r="R563" s="4">
        <f t="shared" si="52"/>
        <v>-0.6332171361635075</v>
      </c>
      <c r="S563" s="4">
        <f t="shared" si="53"/>
        <v>-190.29104349555487</v>
      </c>
    </row>
    <row r="564" spans="9:19" x14ac:dyDescent="0.2">
      <c r="I564" s="4">
        <v>63</v>
      </c>
      <c r="J564" s="4">
        <v>5</v>
      </c>
      <c r="K564" s="4">
        <f>$B$5+'Q1 and Q2 Estimates and Probs'!$C$5*'raw data'!D564+'Q1 and Q2 Estimates and Probs'!$D$5*'raw data'!E564+'Q1 and Q2 Estimates and Probs'!$E$5*'raw data'!F564+'Q1 and Q2 Estimates and Probs'!$F$5*'raw data'!G564+'Q1 and Q2 Estimates and Probs'!$G$5*'raw data'!H564</f>
        <v>-2.3955404418614927</v>
      </c>
      <c r="L564" s="4">
        <v>0</v>
      </c>
      <c r="M564" s="4">
        <f t="shared" si="48"/>
        <v>9.1123418702625122E-2</v>
      </c>
      <c r="N564" s="4">
        <f t="shared" si="49"/>
        <v>1</v>
      </c>
      <c r="O564" s="4">
        <f t="shared" si="50"/>
        <v>8.3513392839623321E-2</v>
      </c>
      <c r="P564" s="4">
        <f t="shared" si="51"/>
        <v>0.91648660716037678</v>
      </c>
      <c r="Q564" s="4">
        <f>'Q1 and Q2 Estimates and Probs'!O564^'raw data'!C564*'Q1 and Q2 Estimates and Probs'!P564^(1-'raw data'!C564)</f>
        <v>8.3513392839623321E-2</v>
      </c>
      <c r="R564" s="4">
        <f t="shared" si="52"/>
        <v>-2.4827482666980534</v>
      </c>
      <c r="S564" s="4">
        <f t="shared" si="53"/>
        <v>-189.65782635939138</v>
      </c>
    </row>
    <row r="565" spans="9:19" x14ac:dyDescent="0.2">
      <c r="I565" s="4">
        <v>63</v>
      </c>
      <c r="J565" s="4">
        <v>6</v>
      </c>
      <c r="K565" s="4">
        <f>$B$5+'Q1 and Q2 Estimates and Probs'!$C$5*'raw data'!D565+'Q1 and Q2 Estimates and Probs'!$D$5*'raw data'!E565+'Q1 and Q2 Estimates and Probs'!$E$5*'raw data'!F565+'Q1 and Q2 Estimates and Probs'!$F$5*'raw data'!G565+'Q1 and Q2 Estimates and Probs'!$G$5*'raw data'!H565</f>
        <v>9.5603156594481264E-2</v>
      </c>
      <c r="L565" s="4">
        <v>0</v>
      </c>
      <c r="M565" s="4">
        <f t="shared" si="48"/>
        <v>1.1003223216832525</v>
      </c>
      <c r="N565" s="4">
        <f t="shared" si="49"/>
        <v>1</v>
      </c>
      <c r="O565" s="4">
        <f t="shared" si="50"/>
        <v>0.52388260141016152</v>
      </c>
      <c r="P565" s="4">
        <f t="shared" si="51"/>
        <v>0.47611739858983837</v>
      </c>
      <c r="Q565" s="4">
        <f>'Q1 and Q2 Estimates and Probs'!O565^'raw data'!C565*'Q1 and Q2 Estimates and Probs'!P565^(1-'raw data'!C565)</f>
        <v>0.47611739858983837</v>
      </c>
      <c r="R565" s="4">
        <f t="shared" si="52"/>
        <v>-0.74209081946736188</v>
      </c>
      <c r="S565" s="4">
        <f t="shared" si="53"/>
        <v>-187.1750780926933</v>
      </c>
    </row>
    <row r="566" spans="9:19" x14ac:dyDescent="0.2">
      <c r="I566" s="4">
        <v>63</v>
      </c>
      <c r="J566" s="4">
        <v>7</v>
      </c>
      <c r="K566" s="4">
        <f>$B$5+'Q1 and Q2 Estimates and Probs'!$C$5*'raw data'!D566+'Q1 and Q2 Estimates and Probs'!$D$5*'raw data'!E566+'Q1 and Q2 Estimates and Probs'!$E$5*'raw data'!F566+'Q1 and Q2 Estimates and Probs'!$F$5*'raw data'!G566+'Q1 and Q2 Estimates and Probs'!$G$5*'raw data'!H566</f>
        <v>-0.87670160802734676</v>
      </c>
      <c r="L566" s="4">
        <v>0</v>
      </c>
      <c r="M566" s="4">
        <f t="shared" si="48"/>
        <v>0.41615328708307375</v>
      </c>
      <c r="N566" s="4">
        <f t="shared" si="49"/>
        <v>1</v>
      </c>
      <c r="O566" s="4">
        <f t="shared" si="50"/>
        <v>0.29386175273458343</v>
      </c>
      <c r="P566" s="4">
        <f t="shared" si="51"/>
        <v>0.70613824726541663</v>
      </c>
      <c r="Q566" s="4">
        <f>'Q1 and Q2 Estimates and Probs'!O566^'raw data'!C566*'Q1 and Q2 Estimates and Probs'!P566^(1-'raw data'!C566)</f>
        <v>0.29386175273458343</v>
      </c>
      <c r="R566" s="4">
        <f t="shared" si="52"/>
        <v>-1.2246458510296192</v>
      </c>
      <c r="S566" s="4">
        <f t="shared" si="53"/>
        <v>-186.43298727322593</v>
      </c>
    </row>
    <row r="567" spans="9:19" x14ac:dyDescent="0.2">
      <c r="I567" s="4">
        <v>63</v>
      </c>
      <c r="J567" s="4">
        <v>8</v>
      </c>
      <c r="K567" s="4">
        <f>$B$5+'Q1 and Q2 Estimates and Probs'!$C$5*'raw data'!D567+'Q1 and Q2 Estimates and Probs'!$D$5*'raw data'!E567+'Q1 and Q2 Estimates and Probs'!$E$5*'raw data'!F567+'Q1 and Q2 Estimates and Probs'!$F$5*'raw data'!G567+'Q1 and Q2 Estimates and Probs'!$G$5*'raw data'!H567</f>
        <v>-2.4236192458313122</v>
      </c>
      <c r="L567" s="4">
        <v>0</v>
      </c>
      <c r="M567" s="4">
        <f t="shared" si="48"/>
        <v>8.8600369953597741E-2</v>
      </c>
      <c r="N567" s="4">
        <f t="shared" si="49"/>
        <v>1</v>
      </c>
      <c r="O567" s="4">
        <f t="shared" si="50"/>
        <v>8.1389252106697688E-2</v>
      </c>
      <c r="P567" s="4">
        <f t="shared" si="51"/>
        <v>0.91861074789330233</v>
      </c>
      <c r="Q567" s="4">
        <f>'Q1 and Q2 Estimates and Probs'!O567^'raw data'!C567*'Q1 and Q2 Estimates and Probs'!P567^(1-'raw data'!C567)</f>
        <v>0.91861074789330233</v>
      </c>
      <c r="R567" s="4">
        <f t="shared" si="52"/>
        <v>-8.4892806861371434E-2</v>
      </c>
      <c r="S567" s="4">
        <f t="shared" si="53"/>
        <v>-185.20834142219633</v>
      </c>
    </row>
    <row r="568" spans="9:19" x14ac:dyDescent="0.2">
      <c r="I568" s="4">
        <v>63</v>
      </c>
      <c r="J568" s="4">
        <v>9</v>
      </c>
      <c r="K568" s="4">
        <f>$B$5+'Q1 and Q2 Estimates and Probs'!$C$5*'raw data'!D568+'Q1 and Q2 Estimates and Probs'!$D$5*'raw data'!E568+'Q1 and Q2 Estimates and Probs'!$E$5*'raw data'!F568+'Q1 and Q2 Estimates and Probs'!$F$5*'raw data'!G568+'Q1 and Q2 Estimates and Probs'!$G$5*'raw data'!H568</f>
        <v>-1.6242409937747511</v>
      </c>
      <c r="L568" s="4">
        <v>0</v>
      </c>
      <c r="M568" s="4">
        <f t="shared" si="48"/>
        <v>0.19706118912531889</v>
      </c>
      <c r="N568" s="4">
        <f t="shared" si="49"/>
        <v>1</v>
      </c>
      <c r="O568" s="4">
        <f t="shared" si="50"/>
        <v>0.16462081547335905</v>
      </c>
      <c r="P568" s="4">
        <f t="shared" si="51"/>
        <v>0.83537918452664095</v>
      </c>
      <c r="Q568" s="4">
        <f>'Q1 and Q2 Estimates and Probs'!O568^'raw data'!C568*'Q1 and Q2 Estimates and Probs'!P568^(1-'raw data'!C568)</f>
        <v>0.16462081547335905</v>
      </c>
      <c r="R568" s="4">
        <f t="shared" si="52"/>
        <v>-1.8041105377786715</v>
      </c>
      <c r="S568" s="4">
        <f t="shared" si="53"/>
        <v>-185.12344861533495</v>
      </c>
    </row>
    <row r="569" spans="9:19" x14ac:dyDescent="0.2">
      <c r="I569" s="4">
        <v>64</v>
      </c>
      <c r="J569" s="4">
        <v>1</v>
      </c>
      <c r="K569" s="4">
        <f>$B$5+'Q1 and Q2 Estimates and Probs'!$C$5*'raw data'!D569+'Q1 and Q2 Estimates and Probs'!$D$5*'raw data'!E569+'Q1 and Q2 Estimates and Probs'!$E$5*'raw data'!F569+'Q1 and Q2 Estimates and Probs'!$F$5*'raw data'!G569+'Q1 and Q2 Estimates and Probs'!$G$5*'raw data'!H569</f>
        <v>-1.7581544431719629</v>
      </c>
      <c r="L569" s="4">
        <v>0</v>
      </c>
      <c r="M569" s="4">
        <f t="shared" si="48"/>
        <v>0.17236267557582538</v>
      </c>
      <c r="N569" s="4">
        <f t="shared" si="49"/>
        <v>1</v>
      </c>
      <c r="O569" s="4">
        <f t="shared" si="50"/>
        <v>0.14702163346437705</v>
      </c>
      <c r="P569" s="4">
        <f t="shared" si="51"/>
        <v>0.85297836653562298</v>
      </c>
      <c r="Q569" s="4">
        <f>'Q1 and Q2 Estimates and Probs'!O569^'raw data'!C569*'Q1 and Q2 Estimates and Probs'!P569^(1-'raw data'!C569)</f>
        <v>0.85297836653562298</v>
      </c>
      <c r="R569" s="4">
        <f t="shared" si="52"/>
        <v>-0.15902109343502011</v>
      </c>
      <c r="S569" s="4">
        <f t="shared" si="53"/>
        <v>-183.3193380775563</v>
      </c>
    </row>
    <row r="570" spans="9:19" x14ac:dyDescent="0.2">
      <c r="I570" s="4">
        <v>64</v>
      </c>
      <c r="J570" s="4">
        <v>2</v>
      </c>
      <c r="K570" s="4">
        <f>$B$5+'Q1 and Q2 Estimates and Probs'!$C$5*'raw data'!D570+'Q1 and Q2 Estimates and Probs'!$D$5*'raw data'!E570+'Q1 and Q2 Estimates and Probs'!$E$5*'raw data'!F570+'Q1 and Q2 Estimates and Probs'!$F$5*'raw data'!G570+'Q1 and Q2 Estimates and Probs'!$G$5*'raw data'!H570</f>
        <v>-2.2897057964341005</v>
      </c>
      <c r="L570" s="4">
        <v>0</v>
      </c>
      <c r="M570" s="4">
        <f t="shared" si="48"/>
        <v>0.10129625919109334</v>
      </c>
      <c r="N570" s="4">
        <f t="shared" si="49"/>
        <v>1</v>
      </c>
      <c r="O570" s="4">
        <f t="shared" si="50"/>
        <v>9.1979118557522263E-2</v>
      </c>
      <c r="P570" s="4">
        <f t="shared" si="51"/>
        <v>0.90802088144247772</v>
      </c>
      <c r="Q570" s="4">
        <f>'Q1 and Q2 Estimates and Probs'!O570^'raw data'!C570*'Q1 and Q2 Estimates and Probs'!P570^(1-'raw data'!C570)</f>
        <v>0.90802088144247772</v>
      </c>
      <c r="R570" s="4">
        <f t="shared" si="52"/>
        <v>-9.6487903461929411E-2</v>
      </c>
      <c r="S570" s="4">
        <f t="shared" si="53"/>
        <v>-183.16031698412127</v>
      </c>
    </row>
    <row r="571" spans="9:19" x14ac:dyDescent="0.2">
      <c r="I571" s="4">
        <v>64</v>
      </c>
      <c r="J571" s="4">
        <v>3</v>
      </c>
      <c r="K571" s="4">
        <f>$B$5+'Q1 and Q2 Estimates and Probs'!$C$5*'raw data'!D571+'Q1 and Q2 Estimates and Probs'!$D$5*'raw data'!E571+'Q1 and Q2 Estimates and Probs'!$E$5*'raw data'!F571+'Q1 and Q2 Estimates and Probs'!$F$5*'raw data'!G571+'Q1 and Q2 Estimates and Probs'!$G$5*'raw data'!H571</f>
        <v>-0.62385742518310372</v>
      </c>
      <c r="L571" s="4">
        <v>0</v>
      </c>
      <c r="M571" s="4">
        <f t="shared" si="48"/>
        <v>0.53587335426657523</v>
      </c>
      <c r="N571" s="4">
        <f t="shared" si="49"/>
        <v>1</v>
      </c>
      <c r="O571" s="4">
        <f t="shared" si="50"/>
        <v>0.34890464944778637</v>
      </c>
      <c r="P571" s="4">
        <f t="shared" si="51"/>
        <v>0.65109535055221368</v>
      </c>
      <c r="Q571" s="4">
        <f>'Q1 and Q2 Estimates and Probs'!O571^'raw data'!C571*'Q1 and Q2 Estimates and Probs'!P571^(1-'raw data'!C571)</f>
        <v>0.65109535055221368</v>
      </c>
      <c r="R571" s="4">
        <f t="shared" si="52"/>
        <v>-0.42909917967679118</v>
      </c>
      <c r="S571" s="4">
        <f t="shared" si="53"/>
        <v>-183.06382908065933</v>
      </c>
    </row>
    <row r="572" spans="9:19" x14ac:dyDescent="0.2">
      <c r="I572" s="4">
        <v>64</v>
      </c>
      <c r="J572" s="4">
        <v>4</v>
      </c>
      <c r="K572" s="4">
        <f>$B$5+'Q1 and Q2 Estimates and Probs'!$C$5*'raw data'!D572+'Q1 and Q2 Estimates and Probs'!$D$5*'raw data'!E572+'Q1 and Q2 Estimates and Probs'!$E$5*'raw data'!F572+'Q1 and Q2 Estimates and Probs'!$F$5*'raw data'!G572+'Q1 and Q2 Estimates and Probs'!$G$5*'raw data'!H572</f>
        <v>0.12368196056430114</v>
      </c>
      <c r="L572" s="4">
        <v>0</v>
      </c>
      <c r="M572" s="4">
        <f t="shared" si="48"/>
        <v>1.1316559025554749</v>
      </c>
      <c r="N572" s="4">
        <f t="shared" si="49"/>
        <v>1</v>
      </c>
      <c r="O572" s="4">
        <f t="shared" si="50"/>
        <v>0.53088113386350089</v>
      </c>
      <c r="P572" s="4">
        <f t="shared" si="51"/>
        <v>0.46911886613649906</v>
      </c>
      <c r="Q572" s="4">
        <f>'Q1 and Q2 Estimates and Probs'!O572^'raw data'!C572*'Q1 and Q2 Estimates and Probs'!P572^(1-'raw data'!C572)</f>
        <v>0.46911886613649906</v>
      </c>
      <c r="R572" s="4">
        <f t="shared" si="52"/>
        <v>-0.75689909672780864</v>
      </c>
      <c r="S572" s="4">
        <f t="shared" si="53"/>
        <v>-182.63472990098253</v>
      </c>
    </row>
    <row r="573" spans="9:19" x14ac:dyDescent="0.2">
      <c r="I573" s="4">
        <v>64</v>
      </c>
      <c r="J573" s="4">
        <v>5</v>
      </c>
      <c r="K573" s="4">
        <f>$B$5+'Q1 and Q2 Estimates and Probs'!$C$5*'raw data'!D573+'Q1 and Q2 Estimates and Probs'!$D$5*'raw data'!E573+'Q1 and Q2 Estimates and Probs'!$E$5*'raw data'!F573+'Q1 and Q2 Estimates and Probs'!$F$5*'raw data'!G573+'Q1 and Q2 Estimates and Probs'!$G$5*'raw data'!H573</f>
        <v>-2.3955404418614927</v>
      </c>
      <c r="L573" s="4">
        <v>0</v>
      </c>
      <c r="M573" s="4">
        <f t="shared" si="48"/>
        <v>9.1123418702625122E-2</v>
      </c>
      <c r="N573" s="4">
        <f t="shared" si="49"/>
        <v>1</v>
      </c>
      <c r="O573" s="4">
        <f t="shared" si="50"/>
        <v>8.3513392839623321E-2</v>
      </c>
      <c r="P573" s="4">
        <f t="shared" si="51"/>
        <v>0.91648660716037678</v>
      </c>
      <c r="Q573" s="4">
        <f>'Q1 and Q2 Estimates and Probs'!O573^'raw data'!C573*'Q1 and Q2 Estimates and Probs'!P573^(1-'raw data'!C573)</f>
        <v>0.91648660716037678</v>
      </c>
      <c r="R573" s="4">
        <f t="shared" si="52"/>
        <v>-8.720782483656081E-2</v>
      </c>
      <c r="S573" s="4">
        <f t="shared" si="53"/>
        <v>-181.87783080425476</v>
      </c>
    </row>
    <row r="574" spans="9:19" x14ac:dyDescent="0.2">
      <c r="I574" s="4">
        <v>64</v>
      </c>
      <c r="J574" s="4">
        <v>6</v>
      </c>
      <c r="K574" s="4">
        <f>$B$5+'Q1 and Q2 Estimates and Probs'!$C$5*'raw data'!D574+'Q1 and Q2 Estimates and Probs'!$D$5*'raw data'!E574+'Q1 and Q2 Estimates and Probs'!$E$5*'raw data'!F574+'Q1 and Q2 Estimates and Probs'!$F$5*'raw data'!G574+'Q1 and Q2 Estimates and Probs'!$G$5*'raw data'!H574</f>
        <v>9.5603156594481264E-2</v>
      </c>
      <c r="L574" s="4">
        <v>0</v>
      </c>
      <c r="M574" s="4">
        <f t="shared" si="48"/>
        <v>1.1003223216832525</v>
      </c>
      <c r="N574" s="4">
        <f t="shared" si="49"/>
        <v>1</v>
      </c>
      <c r="O574" s="4">
        <f t="shared" si="50"/>
        <v>0.52388260141016152</v>
      </c>
      <c r="P574" s="4">
        <f t="shared" si="51"/>
        <v>0.47611739858983837</v>
      </c>
      <c r="Q574" s="4">
        <f>'Q1 and Q2 Estimates and Probs'!O574^'raw data'!C574*'Q1 and Q2 Estimates and Probs'!P574^(1-'raw data'!C574)</f>
        <v>0.47611739858983837</v>
      </c>
      <c r="R574" s="4">
        <f t="shared" si="52"/>
        <v>-0.74209081946736188</v>
      </c>
      <c r="S574" s="4">
        <f t="shared" si="53"/>
        <v>-181.79062297941817</v>
      </c>
    </row>
    <row r="575" spans="9:19" x14ac:dyDescent="0.2">
      <c r="I575" s="4">
        <v>64</v>
      </c>
      <c r="J575" s="4">
        <v>7</v>
      </c>
      <c r="K575" s="4">
        <f>$B$5+'Q1 and Q2 Estimates and Probs'!$C$5*'raw data'!D575+'Q1 and Q2 Estimates and Probs'!$D$5*'raw data'!E575+'Q1 and Q2 Estimates and Probs'!$E$5*'raw data'!F575+'Q1 and Q2 Estimates and Probs'!$F$5*'raw data'!G575+'Q1 and Q2 Estimates and Probs'!$G$5*'raw data'!H575</f>
        <v>-0.87670160802734676</v>
      </c>
      <c r="L575" s="4">
        <v>0</v>
      </c>
      <c r="M575" s="4">
        <f t="shared" si="48"/>
        <v>0.41615328708307375</v>
      </c>
      <c r="N575" s="4">
        <f t="shared" si="49"/>
        <v>1</v>
      </c>
      <c r="O575" s="4">
        <f t="shared" si="50"/>
        <v>0.29386175273458343</v>
      </c>
      <c r="P575" s="4">
        <f t="shared" si="51"/>
        <v>0.70613824726541663</v>
      </c>
      <c r="Q575" s="4">
        <f>'Q1 and Q2 Estimates and Probs'!O575^'raw data'!C575*'Q1 and Q2 Estimates and Probs'!P575^(1-'raw data'!C575)</f>
        <v>0.70613824726541663</v>
      </c>
      <c r="R575" s="4">
        <f t="shared" si="52"/>
        <v>-0.34794424300227228</v>
      </c>
      <c r="S575" s="4">
        <f t="shared" si="53"/>
        <v>-181.04853215995081</v>
      </c>
    </row>
    <row r="576" spans="9:19" x14ac:dyDescent="0.2">
      <c r="I576" s="4">
        <v>64</v>
      </c>
      <c r="J576" s="4">
        <v>8</v>
      </c>
      <c r="K576" s="4">
        <f>$B$5+'Q1 and Q2 Estimates and Probs'!$C$5*'raw data'!D576+'Q1 and Q2 Estimates and Probs'!$D$5*'raw data'!E576+'Q1 and Q2 Estimates and Probs'!$E$5*'raw data'!F576+'Q1 and Q2 Estimates and Probs'!$F$5*'raw data'!G576+'Q1 and Q2 Estimates and Probs'!$G$5*'raw data'!H576</f>
        <v>-2.4236192458313122</v>
      </c>
      <c r="L576" s="4">
        <v>0</v>
      </c>
      <c r="M576" s="4">
        <f t="shared" si="48"/>
        <v>8.8600369953597741E-2</v>
      </c>
      <c r="N576" s="4">
        <f t="shared" si="49"/>
        <v>1</v>
      </c>
      <c r="O576" s="4">
        <f t="shared" si="50"/>
        <v>8.1389252106697688E-2</v>
      </c>
      <c r="P576" s="4">
        <f t="shared" si="51"/>
        <v>0.91861074789330233</v>
      </c>
      <c r="Q576" s="4">
        <f>'Q1 and Q2 Estimates and Probs'!O576^'raw data'!C576*'Q1 and Q2 Estimates and Probs'!P576^(1-'raw data'!C576)</f>
        <v>0.91861074789330233</v>
      </c>
      <c r="R576" s="4">
        <f t="shared" si="52"/>
        <v>-8.4892806861371434E-2</v>
      </c>
      <c r="S576" s="4">
        <f t="shared" si="53"/>
        <v>-180.70058791694854</v>
      </c>
    </row>
    <row r="577" spans="9:19" x14ac:dyDescent="0.2">
      <c r="I577" s="4">
        <v>64</v>
      </c>
      <c r="J577" s="4">
        <v>9</v>
      </c>
      <c r="K577" s="4">
        <f>$B$5+'Q1 and Q2 Estimates and Probs'!$C$5*'raw data'!D577+'Q1 and Q2 Estimates and Probs'!$D$5*'raw data'!E577+'Q1 and Q2 Estimates and Probs'!$E$5*'raw data'!F577+'Q1 and Q2 Estimates and Probs'!$F$5*'raw data'!G577+'Q1 and Q2 Estimates and Probs'!$G$5*'raw data'!H577</f>
        <v>-1.6242409937747511</v>
      </c>
      <c r="L577" s="4">
        <v>0</v>
      </c>
      <c r="M577" s="4">
        <f t="shared" si="48"/>
        <v>0.19706118912531889</v>
      </c>
      <c r="N577" s="4">
        <f t="shared" si="49"/>
        <v>1</v>
      </c>
      <c r="O577" s="4">
        <f t="shared" si="50"/>
        <v>0.16462081547335905</v>
      </c>
      <c r="P577" s="4">
        <f t="shared" si="51"/>
        <v>0.83537918452664095</v>
      </c>
      <c r="Q577" s="4">
        <f>'Q1 and Q2 Estimates and Probs'!O577^'raw data'!C577*'Q1 and Q2 Estimates and Probs'!P577^(1-'raw data'!C577)</f>
        <v>0.83537918452664095</v>
      </c>
      <c r="R577" s="4">
        <f t="shared" si="52"/>
        <v>-0.17986954400392036</v>
      </c>
      <c r="S577" s="4">
        <f t="shared" si="53"/>
        <v>-180.61569511008719</v>
      </c>
    </row>
    <row r="578" spans="9:19" x14ac:dyDescent="0.2">
      <c r="I578" s="4">
        <v>65</v>
      </c>
      <c r="J578" s="4">
        <v>1</v>
      </c>
      <c r="K578" s="4">
        <f>$B$5+'Q1 and Q2 Estimates and Probs'!$C$5*'raw data'!D578+'Q1 and Q2 Estimates and Probs'!$D$5*'raw data'!E578+'Q1 and Q2 Estimates and Probs'!$E$5*'raw data'!F578+'Q1 and Q2 Estimates and Probs'!$F$5*'raw data'!G578+'Q1 and Q2 Estimates and Probs'!$G$5*'raw data'!H578</f>
        <v>-1.7581544431719629</v>
      </c>
      <c r="L578" s="4">
        <v>0</v>
      </c>
      <c r="M578" s="4">
        <f t="shared" si="48"/>
        <v>0.17236267557582538</v>
      </c>
      <c r="N578" s="4">
        <f t="shared" si="49"/>
        <v>1</v>
      </c>
      <c r="O578" s="4">
        <f t="shared" si="50"/>
        <v>0.14702163346437705</v>
      </c>
      <c r="P578" s="4">
        <f t="shared" si="51"/>
        <v>0.85297836653562298</v>
      </c>
      <c r="Q578" s="4">
        <f>'Q1 and Q2 Estimates and Probs'!O578^'raw data'!C578*'Q1 and Q2 Estimates and Probs'!P578^(1-'raw data'!C578)</f>
        <v>0.85297836653562298</v>
      </c>
      <c r="R578" s="4">
        <f t="shared" si="52"/>
        <v>-0.15902109343502011</v>
      </c>
      <c r="S578" s="4">
        <f t="shared" si="53"/>
        <v>-180.43582556608328</v>
      </c>
    </row>
    <row r="579" spans="9:19" x14ac:dyDescent="0.2">
      <c r="I579" s="4">
        <v>65</v>
      </c>
      <c r="J579" s="4">
        <v>2</v>
      </c>
      <c r="K579" s="4">
        <f>$B$5+'Q1 and Q2 Estimates and Probs'!$C$5*'raw data'!D579+'Q1 and Q2 Estimates and Probs'!$D$5*'raw data'!E579+'Q1 and Q2 Estimates and Probs'!$E$5*'raw data'!F579+'Q1 and Q2 Estimates and Probs'!$F$5*'raw data'!G579+'Q1 and Q2 Estimates and Probs'!$G$5*'raw data'!H579</f>
        <v>-2.2897057964341005</v>
      </c>
      <c r="L579" s="4">
        <v>0</v>
      </c>
      <c r="M579" s="4">
        <f t="shared" ref="M579:M642" si="54">EXP(K579)</f>
        <v>0.10129625919109334</v>
      </c>
      <c r="N579" s="4">
        <f t="shared" ref="N579:N642" si="55">EXP(L579)</f>
        <v>1</v>
      </c>
      <c r="O579" s="4">
        <f t="shared" ref="O579:O642" si="56">M579/(M579+N579)</f>
        <v>9.1979118557522263E-2</v>
      </c>
      <c r="P579" s="4">
        <f t="shared" ref="P579:P642" si="57">N579/(M579+N579)</f>
        <v>0.90802088144247772</v>
      </c>
      <c r="Q579" s="4">
        <f>'Q1 and Q2 Estimates and Probs'!O579^'raw data'!C579*'Q1 and Q2 Estimates and Probs'!P579^(1-'raw data'!C579)</f>
        <v>0.90802088144247772</v>
      </c>
      <c r="R579" s="4">
        <f t="shared" ref="R579:R642" si="58">LN(Q579)</f>
        <v>-9.6487903461929411E-2</v>
      </c>
      <c r="S579" s="4">
        <f t="shared" ref="S579:S642" si="59">SUM(R579:R1559)</f>
        <v>-180.27680447264825</v>
      </c>
    </row>
    <row r="580" spans="9:19" x14ac:dyDescent="0.2">
      <c r="I580" s="4">
        <v>65</v>
      </c>
      <c r="J580" s="4">
        <v>3</v>
      </c>
      <c r="K580" s="4">
        <f>$B$5+'Q1 and Q2 Estimates and Probs'!$C$5*'raw data'!D580+'Q1 and Q2 Estimates and Probs'!$D$5*'raw data'!E580+'Q1 and Q2 Estimates and Probs'!$E$5*'raw data'!F580+'Q1 and Q2 Estimates and Probs'!$F$5*'raw data'!G580+'Q1 and Q2 Estimates and Probs'!$G$5*'raw data'!H580</f>
        <v>-0.62385742518310372</v>
      </c>
      <c r="L580" s="4">
        <v>0</v>
      </c>
      <c r="M580" s="4">
        <f t="shared" si="54"/>
        <v>0.53587335426657523</v>
      </c>
      <c r="N580" s="4">
        <f t="shared" si="55"/>
        <v>1</v>
      </c>
      <c r="O580" s="4">
        <f t="shared" si="56"/>
        <v>0.34890464944778637</v>
      </c>
      <c r="P580" s="4">
        <f t="shared" si="57"/>
        <v>0.65109535055221368</v>
      </c>
      <c r="Q580" s="4">
        <f>'Q1 and Q2 Estimates and Probs'!O580^'raw data'!C580*'Q1 and Q2 Estimates and Probs'!P580^(1-'raw data'!C580)</f>
        <v>0.34890464944778637</v>
      </c>
      <c r="R580" s="4">
        <f t="shared" si="58"/>
        <v>-1.0529566048598948</v>
      </c>
      <c r="S580" s="4">
        <f t="shared" si="59"/>
        <v>-180.18031656918632</v>
      </c>
    </row>
    <row r="581" spans="9:19" x14ac:dyDescent="0.2">
      <c r="I581" s="4">
        <v>65</v>
      </c>
      <c r="J581" s="4">
        <v>4</v>
      </c>
      <c r="K581" s="4">
        <f>$B$5+'Q1 and Q2 Estimates and Probs'!$C$5*'raw data'!D581+'Q1 and Q2 Estimates and Probs'!$D$5*'raw data'!E581+'Q1 and Q2 Estimates and Probs'!$E$5*'raw data'!F581+'Q1 and Q2 Estimates and Probs'!$F$5*'raw data'!G581+'Q1 and Q2 Estimates and Probs'!$G$5*'raw data'!H581</f>
        <v>0.12368196056430114</v>
      </c>
      <c r="L581" s="4">
        <v>0</v>
      </c>
      <c r="M581" s="4">
        <f t="shared" si="54"/>
        <v>1.1316559025554749</v>
      </c>
      <c r="N581" s="4">
        <f t="shared" si="55"/>
        <v>1</v>
      </c>
      <c r="O581" s="4">
        <f t="shared" si="56"/>
        <v>0.53088113386350089</v>
      </c>
      <c r="P581" s="4">
        <f t="shared" si="57"/>
        <v>0.46911886613649906</v>
      </c>
      <c r="Q581" s="4">
        <f>'Q1 and Q2 Estimates and Probs'!O581^'raw data'!C581*'Q1 and Q2 Estimates and Probs'!P581^(1-'raw data'!C581)</f>
        <v>0.53088113386350089</v>
      </c>
      <c r="R581" s="4">
        <f t="shared" si="58"/>
        <v>-0.6332171361635075</v>
      </c>
      <c r="S581" s="4">
        <f t="shared" si="59"/>
        <v>-179.12735996432642</v>
      </c>
    </row>
    <row r="582" spans="9:19" x14ac:dyDescent="0.2">
      <c r="I582" s="4">
        <v>65</v>
      </c>
      <c r="J582" s="4">
        <v>5</v>
      </c>
      <c r="K582" s="4">
        <f>$B$5+'Q1 and Q2 Estimates and Probs'!$C$5*'raw data'!D582+'Q1 and Q2 Estimates and Probs'!$D$5*'raw data'!E582+'Q1 and Q2 Estimates and Probs'!$E$5*'raw data'!F582+'Q1 and Q2 Estimates and Probs'!$F$5*'raw data'!G582+'Q1 and Q2 Estimates and Probs'!$G$5*'raw data'!H582</f>
        <v>-2.3955404418614927</v>
      </c>
      <c r="L582" s="4">
        <v>0</v>
      </c>
      <c r="M582" s="4">
        <f t="shared" si="54"/>
        <v>9.1123418702625122E-2</v>
      </c>
      <c r="N582" s="4">
        <f t="shared" si="55"/>
        <v>1</v>
      </c>
      <c r="O582" s="4">
        <f t="shared" si="56"/>
        <v>8.3513392839623321E-2</v>
      </c>
      <c r="P582" s="4">
        <f t="shared" si="57"/>
        <v>0.91648660716037678</v>
      </c>
      <c r="Q582" s="4">
        <f>'Q1 and Q2 Estimates and Probs'!O582^'raw data'!C582*'Q1 and Q2 Estimates and Probs'!P582^(1-'raw data'!C582)</f>
        <v>0.91648660716037678</v>
      </c>
      <c r="R582" s="4">
        <f t="shared" si="58"/>
        <v>-8.720782483656081E-2</v>
      </c>
      <c r="S582" s="4">
        <f t="shared" si="59"/>
        <v>-178.49414282816292</v>
      </c>
    </row>
    <row r="583" spans="9:19" x14ac:dyDescent="0.2">
      <c r="I583" s="4">
        <v>65</v>
      </c>
      <c r="J583" s="4">
        <v>6</v>
      </c>
      <c r="K583" s="4">
        <f>$B$5+'Q1 and Q2 Estimates and Probs'!$C$5*'raw data'!D583+'Q1 and Q2 Estimates and Probs'!$D$5*'raw data'!E583+'Q1 and Q2 Estimates and Probs'!$E$5*'raw data'!F583+'Q1 and Q2 Estimates and Probs'!$F$5*'raw data'!G583+'Q1 and Q2 Estimates and Probs'!$G$5*'raw data'!H583</f>
        <v>9.5603156594481264E-2</v>
      </c>
      <c r="L583" s="4">
        <v>0</v>
      </c>
      <c r="M583" s="4">
        <f t="shared" si="54"/>
        <v>1.1003223216832525</v>
      </c>
      <c r="N583" s="4">
        <f t="shared" si="55"/>
        <v>1</v>
      </c>
      <c r="O583" s="4">
        <f t="shared" si="56"/>
        <v>0.52388260141016152</v>
      </c>
      <c r="P583" s="4">
        <f t="shared" si="57"/>
        <v>0.47611739858983837</v>
      </c>
      <c r="Q583" s="4">
        <f>'Q1 and Q2 Estimates and Probs'!O583^'raw data'!C583*'Q1 and Q2 Estimates and Probs'!P583^(1-'raw data'!C583)</f>
        <v>0.52388260141016152</v>
      </c>
      <c r="R583" s="4">
        <f t="shared" si="58"/>
        <v>-0.64648766287288062</v>
      </c>
      <c r="S583" s="4">
        <f t="shared" si="59"/>
        <v>-178.40693500332637</v>
      </c>
    </row>
    <row r="584" spans="9:19" x14ac:dyDescent="0.2">
      <c r="I584" s="4">
        <v>65</v>
      </c>
      <c r="J584" s="4">
        <v>7</v>
      </c>
      <c r="K584" s="4">
        <f>$B$5+'Q1 and Q2 Estimates and Probs'!$C$5*'raw data'!D584+'Q1 and Q2 Estimates and Probs'!$D$5*'raw data'!E584+'Q1 and Q2 Estimates and Probs'!$E$5*'raw data'!F584+'Q1 and Q2 Estimates and Probs'!$F$5*'raw data'!G584+'Q1 and Q2 Estimates and Probs'!$G$5*'raw data'!H584</f>
        <v>-0.87670160802734676</v>
      </c>
      <c r="L584" s="4">
        <v>0</v>
      </c>
      <c r="M584" s="4">
        <f t="shared" si="54"/>
        <v>0.41615328708307375</v>
      </c>
      <c r="N584" s="4">
        <f t="shared" si="55"/>
        <v>1</v>
      </c>
      <c r="O584" s="4">
        <f t="shared" si="56"/>
        <v>0.29386175273458343</v>
      </c>
      <c r="P584" s="4">
        <f t="shared" si="57"/>
        <v>0.70613824726541663</v>
      </c>
      <c r="Q584" s="4">
        <f>'Q1 and Q2 Estimates and Probs'!O584^'raw data'!C584*'Q1 and Q2 Estimates and Probs'!P584^(1-'raw data'!C584)</f>
        <v>0.70613824726541663</v>
      </c>
      <c r="R584" s="4">
        <f t="shared" si="58"/>
        <v>-0.34794424300227228</v>
      </c>
      <c r="S584" s="4">
        <f t="shared" si="59"/>
        <v>-177.76044734045348</v>
      </c>
    </row>
    <row r="585" spans="9:19" x14ac:dyDescent="0.2">
      <c r="I585" s="4">
        <v>65</v>
      </c>
      <c r="J585" s="4">
        <v>8</v>
      </c>
      <c r="K585" s="4">
        <f>$B$5+'Q1 and Q2 Estimates and Probs'!$C$5*'raw data'!D585+'Q1 and Q2 Estimates and Probs'!$D$5*'raw data'!E585+'Q1 and Q2 Estimates and Probs'!$E$5*'raw data'!F585+'Q1 and Q2 Estimates and Probs'!$F$5*'raw data'!G585+'Q1 and Q2 Estimates and Probs'!$G$5*'raw data'!H585</f>
        <v>-2.4236192458313122</v>
      </c>
      <c r="L585" s="4">
        <v>0</v>
      </c>
      <c r="M585" s="4">
        <f t="shared" si="54"/>
        <v>8.8600369953597741E-2</v>
      </c>
      <c r="N585" s="4">
        <f t="shared" si="55"/>
        <v>1</v>
      </c>
      <c r="O585" s="4">
        <f t="shared" si="56"/>
        <v>8.1389252106697688E-2</v>
      </c>
      <c r="P585" s="4">
        <f t="shared" si="57"/>
        <v>0.91861074789330233</v>
      </c>
      <c r="Q585" s="4">
        <f>'Q1 and Q2 Estimates and Probs'!O585^'raw data'!C585*'Q1 and Q2 Estimates and Probs'!P585^(1-'raw data'!C585)</f>
        <v>0.91861074789330233</v>
      </c>
      <c r="R585" s="4">
        <f t="shared" si="58"/>
        <v>-8.4892806861371434E-2</v>
      </c>
      <c r="S585" s="4">
        <f t="shared" si="59"/>
        <v>-177.41250309745121</v>
      </c>
    </row>
    <row r="586" spans="9:19" x14ac:dyDescent="0.2">
      <c r="I586" s="4">
        <v>65</v>
      </c>
      <c r="J586" s="4">
        <v>9</v>
      </c>
      <c r="K586" s="4">
        <f>$B$5+'Q1 and Q2 Estimates and Probs'!$C$5*'raw data'!D586+'Q1 and Q2 Estimates and Probs'!$D$5*'raw data'!E586+'Q1 and Q2 Estimates and Probs'!$E$5*'raw data'!F586+'Q1 and Q2 Estimates and Probs'!$F$5*'raw data'!G586+'Q1 and Q2 Estimates and Probs'!$G$5*'raw data'!H586</f>
        <v>-1.6242409937747511</v>
      </c>
      <c r="L586" s="4">
        <v>0</v>
      </c>
      <c r="M586" s="4">
        <f t="shared" si="54"/>
        <v>0.19706118912531889</v>
      </c>
      <c r="N586" s="4">
        <f t="shared" si="55"/>
        <v>1</v>
      </c>
      <c r="O586" s="4">
        <f t="shared" si="56"/>
        <v>0.16462081547335905</v>
      </c>
      <c r="P586" s="4">
        <f t="shared" si="57"/>
        <v>0.83537918452664095</v>
      </c>
      <c r="Q586" s="4">
        <f>'Q1 and Q2 Estimates and Probs'!O586^'raw data'!C586*'Q1 and Q2 Estimates and Probs'!P586^(1-'raw data'!C586)</f>
        <v>0.83537918452664095</v>
      </c>
      <c r="R586" s="4">
        <f t="shared" si="58"/>
        <v>-0.17986954400392036</v>
      </c>
      <c r="S586" s="4">
        <f t="shared" si="59"/>
        <v>-177.32761029058983</v>
      </c>
    </row>
    <row r="587" spans="9:19" x14ac:dyDescent="0.2">
      <c r="I587" s="4">
        <v>66</v>
      </c>
      <c r="J587" s="4">
        <v>1</v>
      </c>
      <c r="K587" s="4">
        <f>$B$5+'Q1 and Q2 Estimates and Probs'!$C$5*'raw data'!D587+'Q1 and Q2 Estimates and Probs'!$D$5*'raw data'!E587+'Q1 and Q2 Estimates and Probs'!$E$5*'raw data'!F587+'Q1 and Q2 Estimates and Probs'!$F$5*'raw data'!G587+'Q1 and Q2 Estimates and Probs'!$G$5*'raw data'!H587</f>
        <v>-1.7581544431719629</v>
      </c>
      <c r="L587" s="4">
        <v>0</v>
      </c>
      <c r="M587" s="4">
        <f t="shared" si="54"/>
        <v>0.17236267557582538</v>
      </c>
      <c r="N587" s="4">
        <f t="shared" si="55"/>
        <v>1</v>
      </c>
      <c r="O587" s="4">
        <f t="shared" si="56"/>
        <v>0.14702163346437705</v>
      </c>
      <c r="P587" s="4">
        <f t="shared" si="57"/>
        <v>0.85297836653562298</v>
      </c>
      <c r="Q587" s="4">
        <f>'Q1 and Q2 Estimates and Probs'!O587^'raw data'!C587*'Q1 and Q2 Estimates and Probs'!P587^(1-'raw data'!C587)</f>
        <v>0.85297836653562298</v>
      </c>
      <c r="R587" s="4">
        <f t="shared" si="58"/>
        <v>-0.15902109343502011</v>
      </c>
      <c r="S587" s="4">
        <f t="shared" si="59"/>
        <v>-177.14774074658592</v>
      </c>
    </row>
    <row r="588" spans="9:19" x14ac:dyDescent="0.2">
      <c r="I588" s="4">
        <v>66</v>
      </c>
      <c r="J588" s="4">
        <v>2</v>
      </c>
      <c r="K588" s="4">
        <f>$B$5+'Q1 and Q2 Estimates and Probs'!$C$5*'raw data'!D588+'Q1 and Q2 Estimates and Probs'!$D$5*'raw data'!E588+'Q1 and Q2 Estimates and Probs'!$E$5*'raw data'!F588+'Q1 and Q2 Estimates and Probs'!$F$5*'raw data'!G588+'Q1 and Q2 Estimates and Probs'!$G$5*'raw data'!H588</f>
        <v>-2.2897057964341005</v>
      </c>
      <c r="L588" s="4">
        <v>0</v>
      </c>
      <c r="M588" s="4">
        <f t="shared" si="54"/>
        <v>0.10129625919109334</v>
      </c>
      <c r="N588" s="4">
        <f t="shared" si="55"/>
        <v>1</v>
      </c>
      <c r="O588" s="4">
        <f t="shared" si="56"/>
        <v>9.1979118557522263E-2</v>
      </c>
      <c r="P588" s="4">
        <f t="shared" si="57"/>
        <v>0.90802088144247772</v>
      </c>
      <c r="Q588" s="4">
        <f>'Q1 and Q2 Estimates and Probs'!O588^'raw data'!C588*'Q1 and Q2 Estimates and Probs'!P588^(1-'raw data'!C588)</f>
        <v>9.1979118557522263E-2</v>
      </c>
      <c r="R588" s="4">
        <f t="shared" si="58"/>
        <v>-2.38619369989603</v>
      </c>
      <c r="S588" s="4">
        <f t="shared" si="59"/>
        <v>-176.98871965315089</v>
      </c>
    </row>
    <row r="589" spans="9:19" x14ac:dyDescent="0.2">
      <c r="I589" s="4">
        <v>66</v>
      </c>
      <c r="J589" s="4">
        <v>3</v>
      </c>
      <c r="K589" s="4">
        <f>$B$5+'Q1 and Q2 Estimates and Probs'!$C$5*'raw data'!D589+'Q1 and Q2 Estimates and Probs'!$D$5*'raw data'!E589+'Q1 and Q2 Estimates and Probs'!$E$5*'raw data'!F589+'Q1 and Q2 Estimates and Probs'!$F$5*'raw data'!G589+'Q1 and Q2 Estimates and Probs'!$G$5*'raw data'!H589</f>
        <v>-0.62385742518310372</v>
      </c>
      <c r="L589" s="4">
        <v>0</v>
      </c>
      <c r="M589" s="4">
        <f t="shared" si="54"/>
        <v>0.53587335426657523</v>
      </c>
      <c r="N589" s="4">
        <f t="shared" si="55"/>
        <v>1</v>
      </c>
      <c r="O589" s="4">
        <f t="shared" si="56"/>
        <v>0.34890464944778637</v>
      </c>
      <c r="P589" s="4">
        <f t="shared" si="57"/>
        <v>0.65109535055221368</v>
      </c>
      <c r="Q589" s="4">
        <f>'Q1 and Q2 Estimates and Probs'!O589^'raw data'!C589*'Q1 and Q2 Estimates and Probs'!P589^(1-'raw data'!C589)</f>
        <v>0.65109535055221368</v>
      </c>
      <c r="R589" s="4">
        <f t="shared" si="58"/>
        <v>-0.42909917967679118</v>
      </c>
      <c r="S589" s="4">
        <f t="shared" si="59"/>
        <v>-174.60252595325483</v>
      </c>
    </row>
    <row r="590" spans="9:19" x14ac:dyDescent="0.2">
      <c r="I590" s="4">
        <v>66</v>
      </c>
      <c r="J590" s="4">
        <v>4</v>
      </c>
      <c r="K590" s="4">
        <f>$B$5+'Q1 and Q2 Estimates and Probs'!$C$5*'raw data'!D590+'Q1 and Q2 Estimates and Probs'!$D$5*'raw data'!E590+'Q1 and Q2 Estimates and Probs'!$E$5*'raw data'!F590+'Q1 and Q2 Estimates and Probs'!$F$5*'raw data'!G590+'Q1 and Q2 Estimates and Probs'!$G$5*'raw data'!H590</f>
        <v>0.12368196056430114</v>
      </c>
      <c r="L590" s="4">
        <v>0</v>
      </c>
      <c r="M590" s="4">
        <f t="shared" si="54"/>
        <v>1.1316559025554749</v>
      </c>
      <c r="N590" s="4">
        <f t="shared" si="55"/>
        <v>1</v>
      </c>
      <c r="O590" s="4">
        <f t="shared" si="56"/>
        <v>0.53088113386350089</v>
      </c>
      <c r="P590" s="4">
        <f t="shared" si="57"/>
        <v>0.46911886613649906</v>
      </c>
      <c r="Q590" s="4">
        <f>'Q1 and Q2 Estimates and Probs'!O590^'raw data'!C590*'Q1 and Q2 Estimates and Probs'!P590^(1-'raw data'!C590)</f>
        <v>0.46911886613649906</v>
      </c>
      <c r="R590" s="4">
        <f t="shared" si="58"/>
        <v>-0.75689909672780864</v>
      </c>
      <c r="S590" s="4">
        <f t="shared" si="59"/>
        <v>-174.17342677357806</v>
      </c>
    </row>
    <row r="591" spans="9:19" x14ac:dyDescent="0.2">
      <c r="I591" s="4">
        <v>66</v>
      </c>
      <c r="J591" s="4">
        <v>5</v>
      </c>
      <c r="K591" s="4">
        <f>$B$5+'Q1 and Q2 Estimates and Probs'!$C$5*'raw data'!D591+'Q1 and Q2 Estimates and Probs'!$D$5*'raw data'!E591+'Q1 and Q2 Estimates and Probs'!$E$5*'raw data'!F591+'Q1 and Q2 Estimates and Probs'!$F$5*'raw data'!G591+'Q1 and Q2 Estimates and Probs'!$G$5*'raw data'!H591</f>
        <v>-2.3955404418614927</v>
      </c>
      <c r="L591" s="4">
        <v>0</v>
      </c>
      <c r="M591" s="4">
        <f t="shared" si="54"/>
        <v>9.1123418702625122E-2</v>
      </c>
      <c r="N591" s="4">
        <f t="shared" si="55"/>
        <v>1</v>
      </c>
      <c r="O591" s="4">
        <f t="shared" si="56"/>
        <v>8.3513392839623321E-2</v>
      </c>
      <c r="P591" s="4">
        <f t="shared" si="57"/>
        <v>0.91648660716037678</v>
      </c>
      <c r="Q591" s="4">
        <f>'Q1 and Q2 Estimates and Probs'!O591^'raw data'!C591*'Q1 and Q2 Estimates and Probs'!P591^(1-'raw data'!C591)</f>
        <v>0.91648660716037678</v>
      </c>
      <c r="R591" s="4">
        <f t="shared" si="58"/>
        <v>-8.720782483656081E-2</v>
      </c>
      <c r="S591" s="4">
        <f t="shared" si="59"/>
        <v>-173.41652767685022</v>
      </c>
    </row>
    <row r="592" spans="9:19" x14ac:dyDescent="0.2">
      <c r="I592" s="4">
        <v>66</v>
      </c>
      <c r="J592" s="4">
        <v>6</v>
      </c>
      <c r="K592" s="4">
        <f>$B$5+'Q1 and Q2 Estimates and Probs'!$C$5*'raw data'!D592+'Q1 and Q2 Estimates and Probs'!$D$5*'raw data'!E592+'Q1 and Q2 Estimates and Probs'!$E$5*'raw data'!F592+'Q1 and Q2 Estimates and Probs'!$F$5*'raw data'!G592+'Q1 and Q2 Estimates and Probs'!$G$5*'raw data'!H592</f>
        <v>9.5603156594481264E-2</v>
      </c>
      <c r="L592" s="4">
        <v>0</v>
      </c>
      <c r="M592" s="4">
        <f t="shared" si="54"/>
        <v>1.1003223216832525</v>
      </c>
      <c r="N592" s="4">
        <f t="shared" si="55"/>
        <v>1</v>
      </c>
      <c r="O592" s="4">
        <f t="shared" si="56"/>
        <v>0.52388260141016152</v>
      </c>
      <c r="P592" s="4">
        <f t="shared" si="57"/>
        <v>0.47611739858983837</v>
      </c>
      <c r="Q592" s="4">
        <f>'Q1 and Q2 Estimates and Probs'!O592^'raw data'!C592*'Q1 and Q2 Estimates and Probs'!P592^(1-'raw data'!C592)</f>
        <v>0.47611739858983837</v>
      </c>
      <c r="R592" s="4">
        <f t="shared" si="58"/>
        <v>-0.74209081946736188</v>
      </c>
      <c r="S592" s="4">
        <f t="shared" si="59"/>
        <v>-173.32931985201367</v>
      </c>
    </row>
    <row r="593" spans="9:19" x14ac:dyDescent="0.2">
      <c r="I593" s="4">
        <v>66</v>
      </c>
      <c r="J593" s="4">
        <v>7</v>
      </c>
      <c r="K593" s="4">
        <f>$B$5+'Q1 and Q2 Estimates and Probs'!$C$5*'raw data'!D593+'Q1 and Q2 Estimates and Probs'!$D$5*'raw data'!E593+'Q1 and Q2 Estimates and Probs'!$E$5*'raw data'!F593+'Q1 and Q2 Estimates and Probs'!$F$5*'raw data'!G593+'Q1 and Q2 Estimates and Probs'!$G$5*'raw data'!H593</f>
        <v>-0.87670160802734676</v>
      </c>
      <c r="L593" s="4">
        <v>0</v>
      </c>
      <c r="M593" s="4">
        <f t="shared" si="54"/>
        <v>0.41615328708307375</v>
      </c>
      <c r="N593" s="4">
        <f t="shared" si="55"/>
        <v>1</v>
      </c>
      <c r="O593" s="4">
        <f t="shared" si="56"/>
        <v>0.29386175273458343</v>
      </c>
      <c r="P593" s="4">
        <f t="shared" si="57"/>
        <v>0.70613824726541663</v>
      </c>
      <c r="Q593" s="4">
        <f>'Q1 and Q2 Estimates and Probs'!O593^'raw data'!C593*'Q1 and Q2 Estimates and Probs'!P593^(1-'raw data'!C593)</f>
        <v>0.29386175273458343</v>
      </c>
      <c r="R593" s="4">
        <f t="shared" si="58"/>
        <v>-1.2246458510296192</v>
      </c>
      <c r="S593" s="4">
        <f t="shared" si="59"/>
        <v>-172.58722903254633</v>
      </c>
    </row>
    <row r="594" spans="9:19" x14ac:dyDescent="0.2">
      <c r="I594" s="4">
        <v>66</v>
      </c>
      <c r="J594" s="4">
        <v>8</v>
      </c>
      <c r="K594" s="4">
        <f>$B$5+'Q1 and Q2 Estimates and Probs'!$C$5*'raw data'!D594+'Q1 and Q2 Estimates and Probs'!$D$5*'raw data'!E594+'Q1 and Q2 Estimates and Probs'!$E$5*'raw data'!F594+'Q1 and Q2 Estimates and Probs'!$F$5*'raw data'!G594+'Q1 and Q2 Estimates and Probs'!$G$5*'raw data'!H594</f>
        <v>-2.4236192458313122</v>
      </c>
      <c r="L594" s="4">
        <v>0</v>
      </c>
      <c r="M594" s="4">
        <f t="shared" si="54"/>
        <v>8.8600369953597741E-2</v>
      </c>
      <c r="N594" s="4">
        <f t="shared" si="55"/>
        <v>1</v>
      </c>
      <c r="O594" s="4">
        <f t="shared" si="56"/>
        <v>8.1389252106697688E-2</v>
      </c>
      <c r="P594" s="4">
        <f t="shared" si="57"/>
        <v>0.91861074789330233</v>
      </c>
      <c r="Q594" s="4">
        <f>'Q1 and Q2 Estimates and Probs'!O594^'raw data'!C594*'Q1 and Q2 Estimates and Probs'!P594^(1-'raw data'!C594)</f>
        <v>8.1389252106697688E-2</v>
      </c>
      <c r="R594" s="4">
        <f t="shared" si="58"/>
        <v>-2.5085120526926836</v>
      </c>
      <c r="S594" s="4">
        <f t="shared" si="59"/>
        <v>-171.3625831815167</v>
      </c>
    </row>
    <row r="595" spans="9:19" x14ac:dyDescent="0.2">
      <c r="I595" s="4">
        <v>66</v>
      </c>
      <c r="J595" s="4">
        <v>9</v>
      </c>
      <c r="K595" s="4">
        <f>$B$5+'Q1 and Q2 Estimates and Probs'!$C$5*'raw data'!D595+'Q1 and Q2 Estimates and Probs'!$D$5*'raw data'!E595+'Q1 and Q2 Estimates and Probs'!$E$5*'raw data'!F595+'Q1 and Q2 Estimates and Probs'!$F$5*'raw data'!G595+'Q1 and Q2 Estimates and Probs'!$G$5*'raw data'!H595</f>
        <v>-1.6242409937747511</v>
      </c>
      <c r="L595" s="4">
        <v>0</v>
      </c>
      <c r="M595" s="4">
        <f t="shared" si="54"/>
        <v>0.19706118912531889</v>
      </c>
      <c r="N595" s="4">
        <f t="shared" si="55"/>
        <v>1</v>
      </c>
      <c r="O595" s="4">
        <f t="shared" si="56"/>
        <v>0.16462081547335905</v>
      </c>
      <c r="P595" s="4">
        <f t="shared" si="57"/>
        <v>0.83537918452664095</v>
      </c>
      <c r="Q595" s="4">
        <f>'Q1 and Q2 Estimates and Probs'!O595^'raw data'!C595*'Q1 and Q2 Estimates and Probs'!P595^(1-'raw data'!C595)</f>
        <v>0.83537918452664095</v>
      </c>
      <c r="R595" s="4">
        <f t="shared" si="58"/>
        <v>-0.17986954400392036</v>
      </c>
      <c r="S595" s="4">
        <f t="shared" si="59"/>
        <v>-168.85407112882402</v>
      </c>
    </row>
    <row r="596" spans="9:19" x14ac:dyDescent="0.2">
      <c r="I596" s="4">
        <v>67</v>
      </c>
      <c r="J596" s="4">
        <v>1</v>
      </c>
      <c r="K596" s="4">
        <f>$B$5+'Q1 and Q2 Estimates and Probs'!$C$5*'raw data'!D596+'Q1 and Q2 Estimates and Probs'!$D$5*'raw data'!E596+'Q1 and Q2 Estimates and Probs'!$E$5*'raw data'!F596+'Q1 and Q2 Estimates and Probs'!$F$5*'raw data'!G596+'Q1 and Q2 Estimates and Probs'!$G$5*'raw data'!H596</f>
        <v>-1.7581544431719629</v>
      </c>
      <c r="L596" s="4">
        <v>0</v>
      </c>
      <c r="M596" s="4">
        <f t="shared" si="54"/>
        <v>0.17236267557582538</v>
      </c>
      <c r="N596" s="4">
        <f t="shared" si="55"/>
        <v>1</v>
      </c>
      <c r="O596" s="4">
        <f t="shared" si="56"/>
        <v>0.14702163346437705</v>
      </c>
      <c r="P596" s="4">
        <f t="shared" si="57"/>
        <v>0.85297836653562298</v>
      </c>
      <c r="Q596" s="4">
        <f>'Q1 and Q2 Estimates and Probs'!O596^'raw data'!C596*'Q1 and Q2 Estimates and Probs'!P596^(1-'raw data'!C596)</f>
        <v>0.85297836653562298</v>
      </c>
      <c r="R596" s="4">
        <f t="shared" si="58"/>
        <v>-0.15902109343502011</v>
      </c>
      <c r="S596" s="4">
        <f t="shared" si="59"/>
        <v>-168.67420158482011</v>
      </c>
    </row>
    <row r="597" spans="9:19" x14ac:dyDescent="0.2">
      <c r="I597" s="4">
        <v>67</v>
      </c>
      <c r="J597" s="4">
        <v>2</v>
      </c>
      <c r="K597" s="4">
        <f>$B$5+'Q1 and Q2 Estimates and Probs'!$C$5*'raw data'!D597+'Q1 and Q2 Estimates and Probs'!$D$5*'raw data'!E597+'Q1 and Q2 Estimates and Probs'!$E$5*'raw data'!F597+'Q1 and Q2 Estimates and Probs'!$F$5*'raw data'!G597+'Q1 and Q2 Estimates and Probs'!$G$5*'raw data'!H597</f>
        <v>-2.2897057964341005</v>
      </c>
      <c r="L597" s="4">
        <v>0</v>
      </c>
      <c r="M597" s="4">
        <f t="shared" si="54"/>
        <v>0.10129625919109334</v>
      </c>
      <c r="N597" s="4">
        <f t="shared" si="55"/>
        <v>1</v>
      </c>
      <c r="O597" s="4">
        <f t="shared" si="56"/>
        <v>9.1979118557522263E-2</v>
      </c>
      <c r="P597" s="4">
        <f t="shared" si="57"/>
        <v>0.90802088144247772</v>
      </c>
      <c r="Q597" s="4">
        <f>'Q1 and Q2 Estimates and Probs'!O597^'raw data'!C597*'Q1 and Q2 Estimates and Probs'!P597^(1-'raw data'!C597)</f>
        <v>0.90802088144247772</v>
      </c>
      <c r="R597" s="4">
        <f t="shared" si="58"/>
        <v>-9.6487903461929411E-2</v>
      </c>
      <c r="S597" s="4">
        <f t="shared" si="59"/>
        <v>-168.51518049138508</v>
      </c>
    </row>
    <row r="598" spans="9:19" x14ac:dyDescent="0.2">
      <c r="I598" s="4">
        <v>67</v>
      </c>
      <c r="J598" s="4">
        <v>3</v>
      </c>
      <c r="K598" s="4">
        <f>$B$5+'Q1 and Q2 Estimates and Probs'!$C$5*'raw data'!D598+'Q1 and Q2 Estimates and Probs'!$D$5*'raw data'!E598+'Q1 and Q2 Estimates and Probs'!$E$5*'raw data'!F598+'Q1 and Q2 Estimates and Probs'!$F$5*'raw data'!G598+'Q1 and Q2 Estimates and Probs'!$G$5*'raw data'!H598</f>
        <v>-0.62385742518310372</v>
      </c>
      <c r="L598" s="4">
        <v>0</v>
      </c>
      <c r="M598" s="4">
        <f t="shared" si="54"/>
        <v>0.53587335426657523</v>
      </c>
      <c r="N598" s="4">
        <f t="shared" si="55"/>
        <v>1</v>
      </c>
      <c r="O598" s="4">
        <f t="shared" si="56"/>
        <v>0.34890464944778637</v>
      </c>
      <c r="P598" s="4">
        <f t="shared" si="57"/>
        <v>0.65109535055221368</v>
      </c>
      <c r="Q598" s="4">
        <f>'Q1 and Q2 Estimates and Probs'!O598^'raw data'!C598*'Q1 and Q2 Estimates and Probs'!P598^(1-'raw data'!C598)</f>
        <v>0.65109535055221368</v>
      </c>
      <c r="R598" s="4">
        <f t="shared" si="58"/>
        <v>-0.42909917967679118</v>
      </c>
      <c r="S598" s="4">
        <f t="shared" si="59"/>
        <v>-168.41869258792318</v>
      </c>
    </row>
    <row r="599" spans="9:19" x14ac:dyDescent="0.2">
      <c r="I599" s="4">
        <v>67</v>
      </c>
      <c r="J599" s="4">
        <v>4</v>
      </c>
      <c r="K599" s="4">
        <f>$B$5+'Q1 and Q2 Estimates and Probs'!$C$5*'raw data'!D599+'Q1 and Q2 Estimates and Probs'!$D$5*'raw data'!E599+'Q1 and Q2 Estimates and Probs'!$E$5*'raw data'!F599+'Q1 and Q2 Estimates and Probs'!$F$5*'raw data'!G599+'Q1 and Q2 Estimates and Probs'!$G$5*'raw data'!H599</f>
        <v>0.12368196056430114</v>
      </c>
      <c r="L599" s="4">
        <v>0</v>
      </c>
      <c r="M599" s="4">
        <f t="shared" si="54"/>
        <v>1.1316559025554749</v>
      </c>
      <c r="N599" s="4">
        <f t="shared" si="55"/>
        <v>1</v>
      </c>
      <c r="O599" s="4">
        <f t="shared" si="56"/>
        <v>0.53088113386350089</v>
      </c>
      <c r="P599" s="4">
        <f t="shared" si="57"/>
        <v>0.46911886613649906</v>
      </c>
      <c r="Q599" s="4">
        <f>'Q1 and Q2 Estimates and Probs'!O599^'raw data'!C599*'Q1 and Q2 Estimates and Probs'!P599^(1-'raw data'!C599)</f>
        <v>0.46911886613649906</v>
      </c>
      <c r="R599" s="4">
        <f t="shared" si="58"/>
        <v>-0.75689909672780864</v>
      </c>
      <c r="S599" s="4">
        <f t="shared" si="59"/>
        <v>-167.98959340824635</v>
      </c>
    </row>
    <row r="600" spans="9:19" x14ac:dyDescent="0.2">
      <c r="I600" s="4">
        <v>67</v>
      </c>
      <c r="J600" s="4">
        <v>5</v>
      </c>
      <c r="K600" s="4">
        <f>$B$5+'Q1 and Q2 Estimates and Probs'!$C$5*'raw data'!D600+'Q1 and Q2 Estimates and Probs'!$D$5*'raw data'!E600+'Q1 and Q2 Estimates and Probs'!$E$5*'raw data'!F600+'Q1 and Q2 Estimates and Probs'!$F$5*'raw data'!G600+'Q1 and Q2 Estimates and Probs'!$G$5*'raw data'!H600</f>
        <v>-2.3955404418614927</v>
      </c>
      <c r="L600" s="4">
        <v>0</v>
      </c>
      <c r="M600" s="4">
        <f t="shared" si="54"/>
        <v>9.1123418702625122E-2</v>
      </c>
      <c r="N600" s="4">
        <f t="shared" si="55"/>
        <v>1</v>
      </c>
      <c r="O600" s="4">
        <f t="shared" si="56"/>
        <v>8.3513392839623321E-2</v>
      </c>
      <c r="P600" s="4">
        <f t="shared" si="57"/>
        <v>0.91648660716037678</v>
      </c>
      <c r="Q600" s="4">
        <f>'Q1 and Q2 Estimates and Probs'!O600^'raw data'!C600*'Q1 and Q2 Estimates and Probs'!P600^(1-'raw data'!C600)</f>
        <v>0.91648660716037678</v>
      </c>
      <c r="R600" s="4">
        <f t="shared" si="58"/>
        <v>-8.720782483656081E-2</v>
      </c>
      <c r="S600" s="4">
        <f t="shared" si="59"/>
        <v>-167.23269431151854</v>
      </c>
    </row>
    <row r="601" spans="9:19" x14ac:dyDescent="0.2">
      <c r="I601" s="4">
        <v>67</v>
      </c>
      <c r="J601" s="4">
        <v>6</v>
      </c>
      <c r="K601" s="4">
        <f>$B$5+'Q1 and Q2 Estimates and Probs'!$C$5*'raw data'!D601+'Q1 and Q2 Estimates and Probs'!$D$5*'raw data'!E601+'Q1 and Q2 Estimates and Probs'!$E$5*'raw data'!F601+'Q1 and Q2 Estimates and Probs'!$F$5*'raw data'!G601+'Q1 and Q2 Estimates and Probs'!$G$5*'raw data'!H601</f>
        <v>9.5603156594481264E-2</v>
      </c>
      <c r="L601" s="4">
        <v>0</v>
      </c>
      <c r="M601" s="4">
        <f t="shared" si="54"/>
        <v>1.1003223216832525</v>
      </c>
      <c r="N601" s="4">
        <f t="shared" si="55"/>
        <v>1</v>
      </c>
      <c r="O601" s="4">
        <f t="shared" si="56"/>
        <v>0.52388260141016152</v>
      </c>
      <c r="P601" s="4">
        <f t="shared" si="57"/>
        <v>0.47611739858983837</v>
      </c>
      <c r="Q601" s="4">
        <f>'Q1 and Q2 Estimates and Probs'!O601^'raw data'!C601*'Q1 and Q2 Estimates and Probs'!P601^(1-'raw data'!C601)</f>
        <v>0.47611739858983837</v>
      </c>
      <c r="R601" s="4">
        <f t="shared" si="58"/>
        <v>-0.74209081946736188</v>
      </c>
      <c r="S601" s="4">
        <f t="shared" si="59"/>
        <v>-167.14548648668199</v>
      </c>
    </row>
    <row r="602" spans="9:19" x14ac:dyDescent="0.2">
      <c r="I602" s="4">
        <v>67</v>
      </c>
      <c r="J602" s="4">
        <v>7</v>
      </c>
      <c r="K602" s="4">
        <f>$B$5+'Q1 and Q2 Estimates and Probs'!$C$5*'raw data'!D602+'Q1 and Q2 Estimates and Probs'!$D$5*'raw data'!E602+'Q1 and Q2 Estimates and Probs'!$E$5*'raw data'!F602+'Q1 and Q2 Estimates and Probs'!$F$5*'raw data'!G602+'Q1 and Q2 Estimates and Probs'!$G$5*'raw data'!H602</f>
        <v>-0.87670160802734676</v>
      </c>
      <c r="L602" s="4">
        <v>0</v>
      </c>
      <c r="M602" s="4">
        <f t="shared" si="54"/>
        <v>0.41615328708307375</v>
      </c>
      <c r="N602" s="4">
        <f t="shared" si="55"/>
        <v>1</v>
      </c>
      <c r="O602" s="4">
        <f t="shared" si="56"/>
        <v>0.29386175273458343</v>
      </c>
      <c r="P602" s="4">
        <f t="shared" si="57"/>
        <v>0.70613824726541663</v>
      </c>
      <c r="Q602" s="4">
        <f>'Q1 and Q2 Estimates and Probs'!O602^'raw data'!C602*'Q1 and Q2 Estimates and Probs'!P602^(1-'raw data'!C602)</f>
        <v>0.70613824726541663</v>
      </c>
      <c r="R602" s="4">
        <f t="shared" si="58"/>
        <v>-0.34794424300227228</v>
      </c>
      <c r="S602" s="4">
        <f t="shared" si="59"/>
        <v>-166.40339566721462</v>
      </c>
    </row>
    <row r="603" spans="9:19" x14ac:dyDescent="0.2">
      <c r="I603" s="4">
        <v>67</v>
      </c>
      <c r="J603" s="4">
        <v>8</v>
      </c>
      <c r="K603" s="4">
        <f>$B$5+'Q1 and Q2 Estimates and Probs'!$C$5*'raw data'!D603+'Q1 and Q2 Estimates and Probs'!$D$5*'raw data'!E603+'Q1 and Q2 Estimates and Probs'!$E$5*'raw data'!F603+'Q1 and Q2 Estimates and Probs'!$F$5*'raw data'!G603+'Q1 and Q2 Estimates and Probs'!$G$5*'raw data'!H603</f>
        <v>-2.4236192458313122</v>
      </c>
      <c r="L603" s="4">
        <v>0</v>
      </c>
      <c r="M603" s="4">
        <f t="shared" si="54"/>
        <v>8.8600369953597741E-2</v>
      </c>
      <c r="N603" s="4">
        <f t="shared" si="55"/>
        <v>1</v>
      </c>
      <c r="O603" s="4">
        <f t="shared" si="56"/>
        <v>8.1389252106697688E-2</v>
      </c>
      <c r="P603" s="4">
        <f t="shared" si="57"/>
        <v>0.91861074789330233</v>
      </c>
      <c r="Q603" s="4">
        <f>'Q1 and Q2 Estimates and Probs'!O603^'raw data'!C603*'Q1 and Q2 Estimates and Probs'!P603^(1-'raw data'!C603)</f>
        <v>0.91861074789330233</v>
      </c>
      <c r="R603" s="4">
        <f t="shared" si="58"/>
        <v>-8.4892806861371434E-2</v>
      </c>
      <c r="S603" s="4">
        <f t="shared" si="59"/>
        <v>-166.05545142421238</v>
      </c>
    </row>
    <row r="604" spans="9:19" x14ac:dyDescent="0.2">
      <c r="I604" s="4">
        <v>67</v>
      </c>
      <c r="J604" s="4">
        <v>9</v>
      </c>
      <c r="K604" s="4">
        <f>$B$5+'Q1 and Q2 Estimates and Probs'!$C$5*'raw data'!D604+'Q1 and Q2 Estimates and Probs'!$D$5*'raw data'!E604+'Q1 and Q2 Estimates and Probs'!$E$5*'raw data'!F604+'Q1 and Q2 Estimates and Probs'!$F$5*'raw data'!G604+'Q1 and Q2 Estimates and Probs'!$G$5*'raw data'!H604</f>
        <v>-1.6242409937747511</v>
      </c>
      <c r="L604" s="4">
        <v>0</v>
      </c>
      <c r="M604" s="4">
        <f t="shared" si="54"/>
        <v>0.19706118912531889</v>
      </c>
      <c r="N604" s="4">
        <f t="shared" si="55"/>
        <v>1</v>
      </c>
      <c r="O604" s="4">
        <f t="shared" si="56"/>
        <v>0.16462081547335905</v>
      </c>
      <c r="P604" s="4">
        <f t="shared" si="57"/>
        <v>0.83537918452664095</v>
      </c>
      <c r="Q604" s="4">
        <f>'Q1 and Q2 Estimates and Probs'!O604^'raw data'!C604*'Q1 and Q2 Estimates and Probs'!P604^(1-'raw data'!C604)</f>
        <v>0.83537918452664095</v>
      </c>
      <c r="R604" s="4">
        <f t="shared" si="58"/>
        <v>-0.17986954400392036</v>
      </c>
      <c r="S604" s="4">
        <f t="shared" si="59"/>
        <v>-165.970558617351</v>
      </c>
    </row>
    <row r="605" spans="9:19" x14ac:dyDescent="0.2">
      <c r="I605" s="4">
        <v>68</v>
      </c>
      <c r="J605" s="4">
        <v>1</v>
      </c>
      <c r="K605" s="4">
        <f>$B$5+'Q1 and Q2 Estimates and Probs'!$C$5*'raw data'!D605+'Q1 and Q2 Estimates and Probs'!$D$5*'raw data'!E605+'Q1 and Q2 Estimates and Probs'!$E$5*'raw data'!F605+'Q1 and Q2 Estimates and Probs'!$F$5*'raw data'!G605+'Q1 and Q2 Estimates and Probs'!$G$5*'raw data'!H605</f>
        <v>-1.7581544431719629</v>
      </c>
      <c r="L605" s="4">
        <v>0</v>
      </c>
      <c r="M605" s="4">
        <f t="shared" si="54"/>
        <v>0.17236267557582538</v>
      </c>
      <c r="N605" s="4">
        <f t="shared" si="55"/>
        <v>1</v>
      </c>
      <c r="O605" s="4">
        <f t="shared" si="56"/>
        <v>0.14702163346437705</v>
      </c>
      <c r="P605" s="4">
        <f t="shared" si="57"/>
        <v>0.85297836653562298</v>
      </c>
      <c r="Q605" s="4">
        <f>'Q1 and Q2 Estimates and Probs'!O605^'raw data'!C605*'Q1 and Q2 Estimates and Probs'!P605^(1-'raw data'!C605)</f>
        <v>0.85297836653562298</v>
      </c>
      <c r="R605" s="4">
        <f t="shared" si="58"/>
        <v>-0.15902109343502011</v>
      </c>
      <c r="S605" s="4">
        <f t="shared" si="59"/>
        <v>-165.7906890733471</v>
      </c>
    </row>
    <row r="606" spans="9:19" x14ac:dyDescent="0.2">
      <c r="I606" s="4">
        <v>68</v>
      </c>
      <c r="J606" s="4">
        <v>2</v>
      </c>
      <c r="K606" s="4">
        <f>$B$5+'Q1 and Q2 Estimates and Probs'!$C$5*'raw data'!D606+'Q1 and Q2 Estimates and Probs'!$D$5*'raw data'!E606+'Q1 and Q2 Estimates and Probs'!$E$5*'raw data'!F606+'Q1 and Q2 Estimates and Probs'!$F$5*'raw data'!G606+'Q1 and Q2 Estimates and Probs'!$G$5*'raw data'!H606</f>
        <v>-2.2897057964341005</v>
      </c>
      <c r="L606" s="4">
        <v>0</v>
      </c>
      <c r="M606" s="4">
        <f t="shared" si="54"/>
        <v>0.10129625919109334</v>
      </c>
      <c r="N606" s="4">
        <f t="shared" si="55"/>
        <v>1</v>
      </c>
      <c r="O606" s="4">
        <f t="shared" si="56"/>
        <v>9.1979118557522263E-2</v>
      </c>
      <c r="P606" s="4">
        <f t="shared" si="57"/>
        <v>0.90802088144247772</v>
      </c>
      <c r="Q606" s="4">
        <f>'Q1 and Q2 Estimates and Probs'!O606^'raw data'!C606*'Q1 and Q2 Estimates and Probs'!P606^(1-'raw data'!C606)</f>
        <v>0.90802088144247772</v>
      </c>
      <c r="R606" s="4">
        <f t="shared" si="58"/>
        <v>-9.6487903461929411E-2</v>
      </c>
      <c r="S606" s="4">
        <f t="shared" si="59"/>
        <v>-165.63166797991207</v>
      </c>
    </row>
    <row r="607" spans="9:19" x14ac:dyDescent="0.2">
      <c r="I607" s="4">
        <v>68</v>
      </c>
      <c r="J607" s="4">
        <v>3</v>
      </c>
      <c r="K607" s="4">
        <f>$B$5+'Q1 and Q2 Estimates and Probs'!$C$5*'raw data'!D607+'Q1 and Q2 Estimates and Probs'!$D$5*'raw data'!E607+'Q1 and Q2 Estimates and Probs'!$E$5*'raw data'!F607+'Q1 and Q2 Estimates and Probs'!$F$5*'raw data'!G607+'Q1 and Q2 Estimates and Probs'!$G$5*'raw data'!H607</f>
        <v>-0.62385742518310372</v>
      </c>
      <c r="L607" s="4">
        <v>0</v>
      </c>
      <c r="M607" s="4">
        <f t="shared" si="54"/>
        <v>0.53587335426657523</v>
      </c>
      <c r="N607" s="4">
        <f t="shared" si="55"/>
        <v>1</v>
      </c>
      <c r="O607" s="4">
        <f t="shared" si="56"/>
        <v>0.34890464944778637</v>
      </c>
      <c r="P607" s="4">
        <f t="shared" si="57"/>
        <v>0.65109535055221368</v>
      </c>
      <c r="Q607" s="4">
        <f>'Q1 and Q2 Estimates and Probs'!O607^'raw data'!C607*'Q1 and Q2 Estimates and Probs'!P607^(1-'raw data'!C607)</f>
        <v>0.65109535055221368</v>
      </c>
      <c r="R607" s="4">
        <f t="shared" si="58"/>
        <v>-0.42909917967679118</v>
      </c>
      <c r="S607" s="4">
        <f t="shared" si="59"/>
        <v>-165.53518007645013</v>
      </c>
    </row>
    <row r="608" spans="9:19" x14ac:dyDescent="0.2">
      <c r="I608" s="4">
        <v>68</v>
      </c>
      <c r="J608" s="4">
        <v>4</v>
      </c>
      <c r="K608" s="4">
        <f>$B$5+'Q1 and Q2 Estimates and Probs'!$C$5*'raw data'!D608+'Q1 and Q2 Estimates and Probs'!$D$5*'raw data'!E608+'Q1 and Q2 Estimates and Probs'!$E$5*'raw data'!F608+'Q1 and Q2 Estimates and Probs'!$F$5*'raw data'!G608+'Q1 and Q2 Estimates and Probs'!$G$5*'raw data'!H608</f>
        <v>0.12368196056430114</v>
      </c>
      <c r="L608" s="4">
        <v>0</v>
      </c>
      <c r="M608" s="4">
        <f t="shared" si="54"/>
        <v>1.1316559025554749</v>
      </c>
      <c r="N608" s="4">
        <f t="shared" si="55"/>
        <v>1</v>
      </c>
      <c r="O608" s="4">
        <f t="shared" si="56"/>
        <v>0.53088113386350089</v>
      </c>
      <c r="P608" s="4">
        <f t="shared" si="57"/>
        <v>0.46911886613649906</v>
      </c>
      <c r="Q608" s="4">
        <f>'Q1 and Q2 Estimates and Probs'!O608^'raw data'!C608*'Q1 and Q2 Estimates and Probs'!P608^(1-'raw data'!C608)</f>
        <v>0.46911886613649906</v>
      </c>
      <c r="R608" s="4">
        <f t="shared" si="58"/>
        <v>-0.75689909672780864</v>
      </c>
      <c r="S608" s="4">
        <f t="shared" si="59"/>
        <v>-165.10608089677334</v>
      </c>
    </row>
    <row r="609" spans="9:19" x14ac:dyDescent="0.2">
      <c r="I609" s="4">
        <v>68</v>
      </c>
      <c r="J609" s="4">
        <v>5</v>
      </c>
      <c r="K609" s="4">
        <f>$B$5+'Q1 and Q2 Estimates and Probs'!$C$5*'raw data'!D609+'Q1 and Q2 Estimates and Probs'!$D$5*'raw data'!E609+'Q1 and Q2 Estimates and Probs'!$E$5*'raw data'!F609+'Q1 and Q2 Estimates and Probs'!$F$5*'raw data'!G609+'Q1 and Q2 Estimates and Probs'!$G$5*'raw data'!H609</f>
        <v>-2.3955404418614927</v>
      </c>
      <c r="L609" s="4">
        <v>0</v>
      </c>
      <c r="M609" s="4">
        <f t="shared" si="54"/>
        <v>9.1123418702625122E-2</v>
      </c>
      <c r="N609" s="4">
        <f t="shared" si="55"/>
        <v>1</v>
      </c>
      <c r="O609" s="4">
        <f t="shared" si="56"/>
        <v>8.3513392839623321E-2</v>
      </c>
      <c r="P609" s="4">
        <f t="shared" si="57"/>
        <v>0.91648660716037678</v>
      </c>
      <c r="Q609" s="4">
        <f>'Q1 and Q2 Estimates and Probs'!O609^'raw data'!C609*'Q1 and Q2 Estimates and Probs'!P609^(1-'raw data'!C609)</f>
        <v>0.91648660716037678</v>
      </c>
      <c r="R609" s="4">
        <f t="shared" si="58"/>
        <v>-8.720782483656081E-2</v>
      </c>
      <c r="S609" s="4">
        <f t="shared" si="59"/>
        <v>-164.3491818000455</v>
      </c>
    </row>
    <row r="610" spans="9:19" x14ac:dyDescent="0.2">
      <c r="I610" s="4">
        <v>68</v>
      </c>
      <c r="J610" s="4">
        <v>6</v>
      </c>
      <c r="K610" s="4">
        <f>$B$5+'Q1 and Q2 Estimates and Probs'!$C$5*'raw data'!D610+'Q1 and Q2 Estimates and Probs'!$D$5*'raw data'!E610+'Q1 and Q2 Estimates and Probs'!$E$5*'raw data'!F610+'Q1 and Q2 Estimates and Probs'!$F$5*'raw data'!G610+'Q1 and Q2 Estimates and Probs'!$G$5*'raw data'!H610</f>
        <v>9.5603156594481264E-2</v>
      </c>
      <c r="L610" s="4">
        <v>0</v>
      </c>
      <c r="M610" s="4">
        <f t="shared" si="54"/>
        <v>1.1003223216832525</v>
      </c>
      <c r="N610" s="4">
        <f t="shared" si="55"/>
        <v>1</v>
      </c>
      <c r="O610" s="4">
        <f t="shared" si="56"/>
        <v>0.52388260141016152</v>
      </c>
      <c r="P610" s="4">
        <f t="shared" si="57"/>
        <v>0.47611739858983837</v>
      </c>
      <c r="Q610" s="4">
        <f>'Q1 and Q2 Estimates and Probs'!O610^'raw data'!C610*'Q1 and Q2 Estimates and Probs'!P610^(1-'raw data'!C610)</f>
        <v>0.47611739858983837</v>
      </c>
      <c r="R610" s="4">
        <f t="shared" si="58"/>
        <v>-0.74209081946736188</v>
      </c>
      <c r="S610" s="4">
        <f t="shared" si="59"/>
        <v>-164.26197397520895</v>
      </c>
    </row>
    <row r="611" spans="9:19" x14ac:dyDescent="0.2">
      <c r="I611" s="4">
        <v>68</v>
      </c>
      <c r="J611" s="4">
        <v>7</v>
      </c>
      <c r="K611" s="4">
        <f>$B$5+'Q1 and Q2 Estimates and Probs'!$C$5*'raw data'!D611+'Q1 and Q2 Estimates and Probs'!$D$5*'raw data'!E611+'Q1 and Q2 Estimates and Probs'!$E$5*'raw data'!F611+'Q1 and Q2 Estimates and Probs'!$F$5*'raw data'!G611+'Q1 and Q2 Estimates and Probs'!$G$5*'raw data'!H611</f>
        <v>-0.87670160802734676</v>
      </c>
      <c r="L611" s="4">
        <v>0</v>
      </c>
      <c r="M611" s="4">
        <f t="shared" si="54"/>
        <v>0.41615328708307375</v>
      </c>
      <c r="N611" s="4">
        <f t="shared" si="55"/>
        <v>1</v>
      </c>
      <c r="O611" s="4">
        <f t="shared" si="56"/>
        <v>0.29386175273458343</v>
      </c>
      <c r="P611" s="4">
        <f t="shared" si="57"/>
        <v>0.70613824726541663</v>
      </c>
      <c r="Q611" s="4">
        <f>'Q1 and Q2 Estimates and Probs'!O611^'raw data'!C611*'Q1 and Q2 Estimates and Probs'!P611^(1-'raw data'!C611)</f>
        <v>0.70613824726541663</v>
      </c>
      <c r="R611" s="4">
        <f t="shared" si="58"/>
        <v>-0.34794424300227228</v>
      </c>
      <c r="S611" s="4">
        <f t="shared" si="59"/>
        <v>-163.51988315574158</v>
      </c>
    </row>
    <row r="612" spans="9:19" x14ac:dyDescent="0.2">
      <c r="I612" s="4">
        <v>68</v>
      </c>
      <c r="J612" s="4">
        <v>8</v>
      </c>
      <c r="K612" s="4">
        <f>$B$5+'Q1 and Q2 Estimates and Probs'!$C$5*'raw data'!D612+'Q1 and Q2 Estimates and Probs'!$D$5*'raw data'!E612+'Q1 and Q2 Estimates and Probs'!$E$5*'raw data'!F612+'Q1 and Q2 Estimates and Probs'!$F$5*'raw data'!G612+'Q1 and Q2 Estimates and Probs'!$G$5*'raw data'!H612</f>
        <v>-2.4236192458313122</v>
      </c>
      <c r="L612" s="4">
        <v>0</v>
      </c>
      <c r="M612" s="4">
        <f t="shared" si="54"/>
        <v>8.8600369953597741E-2</v>
      </c>
      <c r="N612" s="4">
        <f t="shared" si="55"/>
        <v>1</v>
      </c>
      <c r="O612" s="4">
        <f t="shared" si="56"/>
        <v>8.1389252106697688E-2</v>
      </c>
      <c r="P612" s="4">
        <f t="shared" si="57"/>
        <v>0.91861074789330233</v>
      </c>
      <c r="Q612" s="4">
        <f>'Q1 and Q2 Estimates and Probs'!O612^'raw data'!C612*'Q1 and Q2 Estimates and Probs'!P612^(1-'raw data'!C612)</f>
        <v>0.91861074789330233</v>
      </c>
      <c r="R612" s="4">
        <f t="shared" si="58"/>
        <v>-8.4892806861371434E-2</v>
      </c>
      <c r="S612" s="4">
        <f t="shared" si="59"/>
        <v>-163.17193891273934</v>
      </c>
    </row>
    <row r="613" spans="9:19" x14ac:dyDescent="0.2">
      <c r="I613" s="4">
        <v>68</v>
      </c>
      <c r="J613" s="4">
        <v>9</v>
      </c>
      <c r="K613" s="4">
        <f>$B$5+'Q1 and Q2 Estimates and Probs'!$C$5*'raw data'!D613+'Q1 and Q2 Estimates and Probs'!$D$5*'raw data'!E613+'Q1 and Q2 Estimates and Probs'!$E$5*'raw data'!F613+'Q1 and Q2 Estimates and Probs'!$F$5*'raw data'!G613+'Q1 and Q2 Estimates and Probs'!$G$5*'raw data'!H613</f>
        <v>-1.6242409937747511</v>
      </c>
      <c r="L613" s="4">
        <v>0</v>
      </c>
      <c r="M613" s="4">
        <f t="shared" si="54"/>
        <v>0.19706118912531889</v>
      </c>
      <c r="N613" s="4">
        <f t="shared" si="55"/>
        <v>1</v>
      </c>
      <c r="O613" s="4">
        <f t="shared" si="56"/>
        <v>0.16462081547335905</v>
      </c>
      <c r="P613" s="4">
        <f t="shared" si="57"/>
        <v>0.83537918452664095</v>
      </c>
      <c r="Q613" s="4">
        <f>'Q1 and Q2 Estimates and Probs'!O613^'raw data'!C613*'Q1 and Q2 Estimates and Probs'!P613^(1-'raw data'!C613)</f>
        <v>0.83537918452664095</v>
      </c>
      <c r="R613" s="4">
        <f t="shared" si="58"/>
        <v>-0.17986954400392036</v>
      </c>
      <c r="S613" s="4">
        <f t="shared" si="59"/>
        <v>-163.08704610587796</v>
      </c>
    </row>
    <row r="614" spans="9:19" x14ac:dyDescent="0.2">
      <c r="I614" s="4">
        <v>69</v>
      </c>
      <c r="J614" s="4">
        <v>1</v>
      </c>
      <c r="K614" s="4">
        <f>$B$5+'Q1 and Q2 Estimates and Probs'!$C$5*'raw data'!D614+'Q1 and Q2 Estimates and Probs'!$D$5*'raw data'!E614+'Q1 and Q2 Estimates and Probs'!$E$5*'raw data'!F614+'Q1 and Q2 Estimates and Probs'!$F$5*'raw data'!G614+'Q1 and Q2 Estimates and Probs'!$G$5*'raw data'!H614</f>
        <v>-1.7581544431719629</v>
      </c>
      <c r="L614" s="4">
        <v>0</v>
      </c>
      <c r="M614" s="4">
        <f t="shared" si="54"/>
        <v>0.17236267557582538</v>
      </c>
      <c r="N614" s="4">
        <f t="shared" si="55"/>
        <v>1</v>
      </c>
      <c r="O614" s="4">
        <f t="shared" si="56"/>
        <v>0.14702163346437705</v>
      </c>
      <c r="P614" s="4">
        <f t="shared" si="57"/>
        <v>0.85297836653562298</v>
      </c>
      <c r="Q614" s="4">
        <f>'Q1 and Q2 Estimates and Probs'!O614^'raw data'!C614*'Q1 and Q2 Estimates and Probs'!P614^(1-'raw data'!C614)</f>
        <v>0.85297836653562298</v>
      </c>
      <c r="R614" s="4">
        <f t="shared" si="58"/>
        <v>-0.15902109343502011</v>
      </c>
      <c r="S614" s="4">
        <f t="shared" si="59"/>
        <v>-162.90717656187402</v>
      </c>
    </row>
    <row r="615" spans="9:19" x14ac:dyDescent="0.2">
      <c r="I615" s="4">
        <v>69</v>
      </c>
      <c r="J615" s="4">
        <v>2</v>
      </c>
      <c r="K615" s="4">
        <f>$B$5+'Q1 and Q2 Estimates and Probs'!$C$5*'raw data'!D615+'Q1 and Q2 Estimates and Probs'!$D$5*'raw data'!E615+'Q1 and Q2 Estimates and Probs'!$E$5*'raw data'!F615+'Q1 and Q2 Estimates and Probs'!$F$5*'raw data'!G615+'Q1 and Q2 Estimates and Probs'!$G$5*'raw data'!H615</f>
        <v>-2.2897057964341005</v>
      </c>
      <c r="L615" s="4">
        <v>0</v>
      </c>
      <c r="M615" s="4">
        <f t="shared" si="54"/>
        <v>0.10129625919109334</v>
      </c>
      <c r="N615" s="4">
        <f t="shared" si="55"/>
        <v>1</v>
      </c>
      <c r="O615" s="4">
        <f t="shared" si="56"/>
        <v>9.1979118557522263E-2</v>
      </c>
      <c r="P615" s="4">
        <f t="shared" si="57"/>
        <v>0.90802088144247772</v>
      </c>
      <c r="Q615" s="4">
        <f>'Q1 and Q2 Estimates and Probs'!O615^'raw data'!C615*'Q1 and Q2 Estimates and Probs'!P615^(1-'raw data'!C615)</f>
        <v>0.90802088144247772</v>
      </c>
      <c r="R615" s="4">
        <f t="shared" si="58"/>
        <v>-9.6487903461929411E-2</v>
      </c>
      <c r="S615" s="4">
        <f t="shared" si="59"/>
        <v>-162.74815546843902</v>
      </c>
    </row>
    <row r="616" spans="9:19" x14ac:dyDescent="0.2">
      <c r="I616" s="4">
        <v>69</v>
      </c>
      <c r="J616" s="4">
        <v>3</v>
      </c>
      <c r="K616" s="4">
        <f>$B$5+'Q1 and Q2 Estimates and Probs'!$C$5*'raw data'!D616+'Q1 and Q2 Estimates and Probs'!$D$5*'raw data'!E616+'Q1 and Q2 Estimates and Probs'!$E$5*'raw data'!F616+'Q1 and Q2 Estimates and Probs'!$F$5*'raw data'!G616+'Q1 and Q2 Estimates and Probs'!$G$5*'raw data'!H616</f>
        <v>-0.62385742518310372</v>
      </c>
      <c r="L616" s="4">
        <v>0</v>
      </c>
      <c r="M616" s="4">
        <f t="shared" si="54"/>
        <v>0.53587335426657523</v>
      </c>
      <c r="N616" s="4">
        <f t="shared" si="55"/>
        <v>1</v>
      </c>
      <c r="O616" s="4">
        <f t="shared" si="56"/>
        <v>0.34890464944778637</v>
      </c>
      <c r="P616" s="4">
        <f t="shared" si="57"/>
        <v>0.65109535055221368</v>
      </c>
      <c r="Q616" s="4">
        <f>'Q1 and Q2 Estimates and Probs'!O616^'raw data'!C616*'Q1 and Q2 Estimates and Probs'!P616^(1-'raw data'!C616)</f>
        <v>0.65109535055221368</v>
      </c>
      <c r="R616" s="4">
        <f t="shared" si="58"/>
        <v>-0.42909917967679118</v>
      </c>
      <c r="S616" s="4">
        <f t="shared" si="59"/>
        <v>-162.65166756497709</v>
      </c>
    </row>
    <row r="617" spans="9:19" x14ac:dyDescent="0.2">
      <c r="I617" s="4">
        <v>69</v>
      </c>
      <c r="J617" s="4">
        <v>4</v>
      </c>
      <c r="K617" s="4">
        <f>$B$5+'Q1 and Q2 Estimates and Probs'!$C$5*'raw data'!D617+'Q1 and Q2 Estimates and Probs'!$D$5*'raw data'!E617+'Q1 and Q2 Estimates and Probs'!$E$5*'raw data'!F617+'Q1 and Q2 Estimates and Probs'!$F$5*'raw data'!G617+'Q1 and Q2 Estimates and Probs'!$G$5*'raw data'!H617</f>
        <v>0.12368196056430114</v>
      </c>
      <c r="L617" s="4">
        <v>0</v>
      </c>
      <c r="M617" s="4">
        <f t="shared" si="54"/>
        <v>1.1316559025554749</v>
      </c>
      <c r="N617" s="4">
        <f t="shared" si="55"/>
        <v>1</v>
      </c>
      <c r="O617" s="4">
        <f t="shared" si="56"/>
        <v>0.53088113386350089</v>
      </c>
      <c r="P617" s="4">
        <f t="shared" si="57"/>
        <v>0.46911886613649906</v>
      </c>
      <c r="Q617" s="4">
        <f>'Q1 and Q2 Estimates and Probs'!O617^'raw data'!C617*'Q1 and Q2 Estimates and Probs'!P617^(1-'raw data'!C617)</f>
        <v>0.46911886613649906</v>
      </c>
      <c r="R617" s="4">
        <f t="shared" si="58"/>
        <v>-0.75689909672780864</v>
      </c>
      <c r="S617" s="4">
        <f t="shared" si="59"/>
        <v>-162.22256838530029</v>
      </c>
    </row>
    <row r="618" spans="9:19" x14ac:dyDescent="0.2">
      <c r="I618" s="4">
        <v>69</v>
      </c>
      <c r="J618" s="4">
        <v>5</v>
      </c>
      <c r="K618" s="4">
        <f>$B$5+'Q1 and Q2 Estimates and Probs'!$C$5*'raw data'!D618+'Q1 and Q2 Estimates and Probs'!$D$5*'raw data'!E618+'Q1 and Q2 Estimates and Probs'!$E$5*'raw data'!F618+'Q1 and Q2 Estimates and Probs'!$F$5*'raw data'!G618+'Q1 and Q2 Estimates and Probs'!$G$5*'raw data'!H618</f>
        <v>-2.3955404418614927</v>
      </c>
      <c r="L618" s="4">
        <v>0</v>
      </c>
      <c r="M618" s="4">
        <f t="shared" si="54"/>
        <v>9.1123418702625122E-2</v>
      </c>
      <c r="N618" s="4">
        <f t="shared" si="55"/>
        <v>1</v>
      </c>
      <c r="O618" s="4">
        <f t="shared" si="56"/>
        <v>8.3513392839623321E-2</v>
      </c>
      <c r="P618" s="4">
        <f t="shared" si="57"/>
        <v>0.91648660716037678</v>
      </c>
      <c r="Q618" s="4">
        <f>'Q1 and Q2 Estimates and Probs'!O618^'raw data'!C618*'Q1 and Q2 Estimates and Probs'!P618^(1-'raw data'!C618)</f>
        <v>0.91648660716037678</v>
      </c>
      <c r="R618" s="4">
        <f t="shared" si="58"/>
        <v>-8.720782483656081E-2</v>
      </c>
      <c r="S618" s="4">
        <f t="shared" si="59"/>
        <v>-161.46566928857249</v>
      </c>
    </row>
    <row r="619" spans="9:19" x14ac:dyDescent="0.2">
      <c r="I619" s="4">
        <v>69</v>
      </c>
      <c r="J619" s="4">
        <v>6</v>
      </c>
      <c r="K619" s="4">
        <f>$B$5+'Q1 and Q2 Estimates and Probs'!$C$5*'raw data'!D619+'Q1 and Q2 Estimates and Probs'!$D$5*'raw data'!E619+'Q1 and Q2 Estimates and Probs'!$E$5*'raw data'!F619+'Q1 and Q2 Estimates and Probs'!$F$5*'raw data'!G619+'Q1 and Q2 Estimates and Probs'!$G$5*'raw data'!H619</f>
        <v>9.5603156594481264E-2</v>
      </c>
      <c r="L619" s="4">
        <v>0</v>
      </c>
      <c r="M619" s="4">
        <f t="shared" si="54"/>
        <v>1.1003223216832525</v>
      </c>
      <c r="N619" s="4">
        <f t="shared" si="55"/>
        <v>1</v>
      </c>
      <c r="O619" s="4">
        <f t="shared" si="56"/>
        <v>0.52388260141016152</v>
      </c>
      <c r="P619" s="4">
        <f t="shared" si="57"/>
        <v>0.47611739858983837</v>
      </c>
      <c r="Q619" s="4">
        <f>'Q1 and Q2 Estimates and Probs'!O619^'raw data'!C619*'Q1 and Q2 Estimates and Probs'!P619^(1-'raw data'!C619)</f>
        <v>0.47611739858983837</v>
      </c>
      <c r="R619" s="4">
        <f t="shared" si="58"/>
        <v>-0.74209081946736188</v>
      </c>
      <c r="S619" s="4">
        <f t="shared" si="59"/>
        <v>-161.37846146373593</v>
      </c>
    </row>
    <row r="620" spans="9:19" x14ac:dyDescent="0.2">
      <c r="I620" s="4">
        <v>69</v>
      </c>
      <c r="J620" s="4">
        <v>7</v>
      </c>
      <c r="K620" s="4">
        <f>$B$5+'Q1 and Q2 Estimates and Probs'!$C$5*'raw data'!D620+'Q1 and Q2 Estimates and Probs'!$D$5*'raw data'!E620+'Q1 and Q2 Estimates and Probs'!$E$5*'raw data'!F620+'Q1 and Q2 Estimates and Probs'!$F$5*'raw data'!G620+'Q1 and Q2 Estimates and Probs'!$G$5*'raw data'!H620</f>
        <v>-0.87670160802734676</v>
      </c>
      <c r="L620" s="4">
        <v>0</v>
      </c>
      <c r="M620" s="4">
        <f t="shared" si="54"/>
        <v>0.41615328708307375</v>
      </c>
      <c r="N620" s="4">
        <f t="shared" si="55"/>
        <v>1</v>
      </c>
      <c r="O620" s="4">
        <f t="shared" si="56"/>
        <v>0.29386175273458343</v>
      </c>
      <c r="P620" s="4">
        <f t="shared" si="57"/>
        <v>0.70613824726541663</v>
      </c>
      <c r="Q620" s="4">
        <f>'Q1 and Q2 Estimates and Probs'!O620^'raw data'!C620*'Q1 and Q2 Estimates and Probs'!P620^(1-'raw data'!C620)</f>
        <v>0.70613824726541663</v>
      </c>
      <c r="R620" s="4">
        <f t="shared" si="58"/>
        <v>-0.34794424300227228</v>
      </c>
      <c r="S620" s="4">
        <f t="shared" si="59"/>
        <v>-160.63637064426857</v>
      </c>
    </row>
    <row r="621" spans="9:19" x14ac:dyDescent="0.2">
      <c r="I621" s="4">
        <v>69</v>
      </c>
      <c r="J621" s="4">
        <v>8</v>
      </c>
      <c r="K621" s="4">
        <f>$B$5+'Q1 and Q2 Estimates and Probs'!$C$5*'raw data'!D621+'Q1 and Q2 Estimates and Probs'!$D$5*'raw data'!E621+'Q1 and Q2 Estimates and Probs'!$E$5*'raw data'!F621+'Q1 and Q2 Estimates and Probs'!$F$5*'raw data'!G621+'Q1 and Q2 Estimates and Probs'!$G$5*'raw data'!H621</f>
        <v>-2.4236192458313122</v>
      </c>
      <c r="L621" s="4">
        <v>0</v>
      </c>
      <c r="M621" s="4">
        <f t="shared" si="54"/>
        <v>8.8600369953597741E-2</v>
      </c>
      <c r="N621" s="4">
        <f t="shared" si="55"/>
        <v>1</v>
      </c>
      <c r="O621" s="4">
        <f t="shared" si="56"/>
        <v>8.1389252106697688E-2</v>
      </c>
      <c r="P621" s="4">
        <f t="shared" si="57"/>
        <v>0.91861074789330233</v>
      </c>
      <c r="Q621" s="4">
        <f>'Q1 and Q2 Estimates and Probs'!O621^'raw data'!C621*'Q1 and Q2 Estimates and Probs'!P621^(1-'raw data'!C621)</f>
        <v>0.91861074789330233</v>
      </c>
      <c r="R621" s="4">
        <f t="shared" si="58"/>
        <v>-8.4892806861371434E-2</v>
      </c>
      <c r="S621" s="4">
        <f t="shared" si="59"/>
        <v>-160.28842640126632</v>
      </c>
    </row>
    <row r="622" spans="9:19" x14ac:dyDescent="0.2">
      <c r="I622" s="4">
        <v>69</v>
      </c>
      <c r="J622" s="4">
        <v>9</v>
      </c>
      <c r="K622" s="4">
        <f>$B$5+'Q1 and Q2 Estimates and Probs'!$C$5*'raw data'!D622+'Q1 and Q2 Estimates and Probs'!$D$5*'raw data'!E622+'Q1 and Q2 Estimates and Probs'!$E$5*'raw data'!F622+'Q1 and Q2 Estimates and Probs'!$F$5*'raw data'!G622+'Q1 and Q2 Estimates and Probs'!$G$5*'raw data'!H622</f>
        <v>-1.6242409937747511</v>
      </c>
      <c r="L622" s="4">
        <v>0</v>
      </c>
      <c r="M622" s="4">
        <f t="shared" si="54"/>
        <v>0.19706118912531889</v>
      </c>
      <c r="N622" s="4">
        <f t="shared" si="55"/>
        <v>1</v>
      </c>
      <c r="O622" s="4">
        <f t="shared" si="56"/>
        <v>0.16462081547335905</v>
      </c>
      <c r="P622" s="4">
        <f t="shared" si="57"/>
        <v>0.83537918452664095</v>
      </c>
      <c r="Q622" s="4">
        <f>'Q1 and Q2 Estimates and Probs'!O622^'raw data'!C622*'Q1 and Q2 Estimates and Probs'!P622^(1-'raw data'!C622)</f>
        <v>0.83537918452664095</v>
      </c>
      <c r="R622" s="4">
        <f t="shared" si="58"/>
        <v>-0.17986954400392036</v>
      </c>
      <c r="S622" s="4">
        <f t="shared" si="59"/>
        <v>-160.20353359440495</v>
      </c>
    </row>
    <row r="623" spans="9:19" x14ac:dyDescent="0.2">
      <c r="I623" s="4">
        <v>70</v>
      </c>
      <c r="J623" s="4">
        <v>1</v>
      </c>
      <c r="K623" s="4">
        <f>$B$5+'Q1 and Q2 Estimates and Probs'!$C$5*'raw data'!D623+'Q1 and Q2 Estimates and Probs'!$D$5*'raw data'!E623+'Q1 and Q2 Estimates and Probs'!$E$5*'raw data'!F623+'Q1 and Q2 Estimates and Probs'!$F$5*'raw data'!G623+'Q1 and Q2 Estimates and Probs'!$G$5*'raw data'!H623</f>
        <v>-1.7581544431719629</v>
      </c>
      <c r="L623" s="4">
        <v>0</v>
      </c>
      <c r="M623" s="4">
        <f t="shared" si="54"/>
        <v>0.17236267557582538</v>
      </c>
      <c r="N623" s="4">
        <f t="shared" si="55"/>
        <v>1</v>
      </c>
      <c r="O623" s="4">
        <f t="shared" si="56"/>
        <v>0.14702163346437705</v>
      </c>
      <c r="P623" s="4">
        <f t="shared" si="57"/>
        <v>0.85297836653562298</v>
      </c>
      <c r="Q623" s="4">
        <f>'Q1 and Q2 Estimates and Probs'!O623^'raw data'!C623*'Q1 and Q2 Estimates and Probs'!P623^(1-'raw data'!C623)</f>
        <v>0.14702163346437705</v>
      </c>
      <c r="R623" s="4">
        <f t="shared" si="58"/>
        <v>-1.9171755366069829</v>
      </c>
      <c r="S623" s="4">
        <f t="shared" si="59"/>
        <v>-160.02366405040101</v>
      </c>
    </row>
    <row r="624" spans="9:19" x14ac:dyDescent="0.2">
      <c r="I624" s="4">
        <v>70</v>
      </c>
      <c r="J624" s="4">
        <v>2</v>
      </c>
      <c r="K624" s="4">
        <f>$B$5+'Q1 and Q2 Estimates and Probs'!$C$5*'raw data'!D624+'Q1 and Q2 Estimates and Probs'!$D$5*'raw data'!E624+'Q1 and Q2 Estimates and Probs'!$E$5*'raw data'!F624+'Q1 and Q2 Estimates and Probs'!$F$5*'raw data'!G624+'Q1 and Q2 Estimates and Probs'!$G$5*'raw data'!H624</f>
        <v>-2.2897057964341005</v>
      </c>
      <c r="L624" s="4">
        <v>0</v>
      </c>
      <c r="M624" s="4">
        <f t="shared" si="54"/>
        <v>0.10129625919109334</v>
      </c>
      <c r="N624" s="4">
        <f t="shared" si="55"/>
        <v>1</v>
      </c>
      <c r="O624" s="4">
        <f t="shared" si="56"/>
        <v>9.1979118557522263E-2</v>
      </c>
      <c r="P624" s="4">
        <f t="shared" si="57"/>
        <v>0.90802088144247772</v>
      </c>
      <c r="Q624" s="4">
        <f>'Q1 and Q2 Estimates and Probs'!O624^'raw data'!C624*'Q1 and Q2 Estimates and Probs'!P624^(1-'raw data'!C624)</f>
        <v>0.90802088144247772</v>
      </c>
      <c r="R624" s="4">
        <f t="shared" si="58"/>
        <v>-9.6487903461929411E-2</v>
      </c>
      <c r="S624" s="4">
        <f t="shared" si="59"/>
        <v>-158.10648851379403</v>
      </c>
    </row>
    <row r="625" spans="9:19" x14ac:dyDescent="0.2">
      <c r="I625" s="4">
        <v>70</v>
      </c>
      <c r="J625" s="4">
        <v>3</v>
      </c>
      <c r="K625" s="4">
        <f>$B$5+'Q1 and Q2 Estimates and Probs'!$C$5*'raw data'!D625+'Q1 and Q2 Estimates and Probs'!$D$5*'raw data'!E625+'Q1 and Q2 Estimates and Probs'!$E$5*'raw data'!F625+'Q1 and Q2 Estimates and Probs'!$F$5*'raw data'!G625+'Q1 and Q2 Estimates and Probs'!$G$5*'raw data'!H625</f>
        <v>-0.62385742518310372</v>
      </c>
      <c r="L625" s="4">
        <v>0</v>
      </c>
      <c r="M625" s="4">
        <f t="shared" si="54"/>
        <v>0.53587335426657523</v>
      </c>
      <c r="N625" s="4">
        <f t="shared" si="55"/>
        <v>1</v>
      </c>
      <c r="O625" s="4">
        <f t="shared" si="56"/>
        <v>0.34890464944778637</v>
      </c>
      <c r="P625" s="4">
        <f t="shared" si="57"/>
        <v>0.65109535055221368</v>
      </c>
      <c r="Q625" s="4">
        <f>'Q1 and Q2 Estimates and Probs'!O625^'raw data'!C625*'Q1 and Q2 Estimates and Probs'!P625^(1-'raw data'!C625)</f>
        <v>0.34890464944778637</v>
      </c>
      <c r="R625" s="4">
        <f t="shared" si="58"/>
        <v>-1.0529566048598948</v>
      </c>
      <c r="S625" s="4">
        <f t="shared" si="59"/>
        <v>-158.0100006103321</v>
      </c>
    </row>
    <row r="626" spans="9:19" x14ac:dyDescent="0.2">
      <c r="I626" s="4">
        <v>70</v>
      </c>
      <c r="J626" s="4">
        <v>4</v>
      </c>
      <c r="K626" s="4">
        <f>$B$5+'Q1 and Q2 Estimates and Probs'!$C$5*'raw data'!D626+'Q1 and Q2 Estimates and Probs'!$D$5*'raw data'!E626+'Q1 and Q2 Estimates and Probs'!$E$5*'raw data'!F626+'Q1 and Q2 Estimates and Probs'!$F$5*'raw data'!G626+'Q1 and Q2 Estimates and Probs'!$G$5*'raw data'!H626</f>
        <v>0.12368196056430114</v>
      </c>
      <c r="L626" s="4">
        <v>0</v>
      </c>
      <c r="M626" s="4">
        <f t="shared" si="54"/>
        <v>1.1316559025554749</v>
      </c>
      <c r="N626" s="4">
        <f t="shared" si="55"/>
        <v>1</v>
      </c>
      <c r="O626" s="4">
        <f t="shared" si="56"/>
        <v>0.53088113386350089</v>
      </c>
      <c r="P626" s="4">
        <f t="shared" si="57"/>
        <v>0.46911886613649906</v>
      </c>
      <c r="Q626" s="4">
        <f>'Q1 and Q2 Estimates and Probs'!O626^'raw data'!C626*'Q1 and Q2 Estimates and Probs'!P626^(1-'raw data'!C626)</f>
        <v>0.53088113386350089</v>
      </c>
      <c r="R626" s="4">
        <f t="shared" si="58"/>
        <v>-0.6332171361635075</v>
      </c>
      <c r="S626" s="4">
        <f t="shared" si="59"/>
        <v>-156.9570440054722</v>
      </c>
    </row>
    <row r="627" spans="9:19" x14ac:dyDescent="0.2">
      <c r="I627" s="4">
        <v>70</v>
      </c>
      <c r="J627" s="4">
        <v>5</v>
      </c>
      <c r="K627" s="4">
        <f>$B$5+'Q1 and Q2 Estimates and Probs'!$C$5*'raw data'!D627+'Q1 and Q2 Estimates and Probs'!$D$5*'raw data'!E627+'Q1 and Q2 Estimates and Probs'!$E$5*'raw data'!F627+'Q1 and Q2 Estimates and Probs'!$F$5*'raw data'!G627+'Q1 and Q2 Estimates and Probs'!$G$5*'raw data'!H627</f>
        <v>-2.3955404418614927</v>
      </c>
      <c r="L627" s="4">
        <v>0</v>
      </c>
      <c r="M627" s="4">
        <f t="shared" si="54"/>
        <v>9.1123418702625122E-2</v>
      </c>
      <c r="N627" s="4">
        <f t="shared" si="55"/>
        <v>1</v>
      </c>
      <c r="O627" s="4">
        <f t="shared" si="56"/>
        <v>8.3513392839623321E-2</v>
      </c>
      <c r="P627" s="4">
        <f t="shared" si="57"/>
        <v>0.91648660716037678</v>
      </c>
      <c r="Q627" s="4">
        <f>'Q1 and Q2 Estimates and Probs'!O627^'raw data'!C627*'Q1 and Q2 Estimates and Probs'!P627^(1-'raw data'!C627)</f>
        <v>0.91648660716037678</v>
      </c>
      <c r="R627" s="4">
        <f t="shared" si="58"/>
        <v>-8.720782483656081E-2</v>
      </c>
      <c r="S627" s="4">
        <f t="shared" si="59"/>
        <v>-156.3238268693087</v>
      </c>
    </row>
    <row r="628" spans="9:19" x14ac:dyDescent="0.2">
      <c r="I628" s="4">
        <v>70</v>
      </c>
      <c r="J628" s="4">
        <v>6</v>
      </c>
      <c r="K628" s="4">
        <f>$B$5+'Q1 and Q2 Estimates and Probs'!$C$5*'raw data'!D628+'Q1 and Q2 Estimates and Probs'!$D$5*'raw data'!E628+'Q1 and Q2 Estimates and Probs'!$E$5*'raw data'!F628+'Q1 and Q2 Estimates and Probs'!$F$5*'raw data'!G628+'Q1 and Q2 Estimates and Probs'!$G$5*'raw data'!H628</f>
        <v>9.5603156594481264E-2</v>
      </c>
      <c r="L628" s="4">
        <v>0</v>
      </c>
      <c r="M628" s="4">
        <f t="shared" si="54"/>
        <v>1.1003223216832525</v>
      </c>
      <c r="N628" s="4">
        <f t="shared" si="55"/>
        <v>1</v>
      </c>
      <c r="O628" s="4">
        <f t="shared" si="56"/>
        <v>0.52388260141016152</v>
      </c>
      <c r="P628" s="4">
        <f t="shared" si="57"/>
        <v>0.47611739858983837</v>
      </c>
      <c r="Q628" s="4">
        <f>'Q1 and Q2 Estimates and Probs'!O628^'raw data'!C628*'Q1 and Q2 Estimates and Probs'!P628^(1-'raw data'!C628)</f>
        <v>0.47611739858983837</v>
      </c>
      <c r="R628" s="4">
        <f t="shared" si="58"/>
        <v>-0.74209081946736188</v>
      </c>
      <c r="S628" s="4">
        <f t="shared" si="59"/>
        <v>-156.23661904447215</v>
      </c>
    </row>
    <row r="629" spans="9:19" x14ac:dyDescent="0.2">
      <c r="I629" s="4">
        <v>70</v>
      </c>
      <c r="J629" s="4">
        <v>7</v>
      </c>
      <c r="K629" s="4">
        <f>$B$5+'Q1 and Q2 Estimates and Probs'!$C$5*'raw data'!D629+'Q1 and Q2 Estimates and Probs'!$D$5*'raw data'!E629+'Q1 and Q2 Estimates and Probs'!$E$5*'raw data'!F629+'Q1 and Q2 Estimates and Probs'!$F$5*'raw data'!G629+'Q1 and Q2 Estimates and Probs'!$G$5*'raw data'!H629</f>
        <v>-0.87670160802734676</v>
      </c>
      <c r="L629" s="4">
        <v>0</v>
      </c>
      <c r="M629" s="4">
        <f t="shared" si="54"/>
        <v>0.41615328708307375</v>
      </c>
      <c r="N629" s="4">
        <f t="shared" si="55"/>
        <v>1</v>
      </c>
      <c r="O629" s="4">
        <f t="shared" si="56"/>
        <v>0.29386175273458343</v>
      </c>
      <c r="P629" s="4">
        <f t="shared" si="57"/>
        <v>0.70613824726541663</v>
      </c>
      <c r="Q629" s="4">
        <f>'Q1 and Q2 Estimates and Probs'!O629^'raw data'!C629*'Q1 and Q2 Estimates and Probs'!P629^(1-'raw data'!C629)</f>
        <v>0.29386175273458343</v>
      </c>
      <c r="R629" s="4">
        <f t="shared" si="58"/>
        <v>-1.2246458510296192</v>
      </c>
      <c r="S629" s="4">
        <f t="shared" si="59"/>
        <v>-155.49452822500479</v>
      </c>
    </row>
    <row r="630" spans="9:19" x14ac:dyDescent="0.2">
      <c r="I630" s="4">
        <v>70</v>
      </c>
      <c r="J630" s="4">
        <v>8</v>
      </c>
      <c r="K630" s="4">
        <f>$B$5+'Q1 and Q2 Estimates and Probs'!$C$5*'raw data'!D630+'Q1 and Q2 Estimates and Probs'!$D$5*'raw data'!E630+'Q1 and Q2 Estimates and Probs'!$E$5*'raw data'!F630+'Q1 and Q2 Estimates and Probs'!$F$5*'raw data'!G630+'Q1 and Q2 Estimates and Probs'!$G$5*'raw data'!H630</f>
        <v>-2.4236192458313122</v>
      </c>
      <c r="L630" s="4">
        <v>0</v>
      </c>
      <c r="M630" s="4">
        <f t="shared" si="54"/>
        <v>8.8600369953597741E-2</v>
      </c>
      <c r="N630" s="4">
        <f t="shared" si="55"/>
        <v>1</v>
      </c>
      <c r="O630" s="4">
        <f t="shared" si="56"/>
        <v>8.1389252106697688E-2</v>
      </c>
      <c r="P630" s="4">
        <f t="shared" si="57"/>
        <v>0.91861074789330233</v>
      </c>
      <c r="Q630" s="4">
        <f>'Q1 and Q2 Estimates and Probs'!O630^'raw data'!C630*'Q1 and Q2 Estimates and Probs'!P630^(1-'raw data'!C630)</f>
        <v>0.91861074789330233</v>
      </c>
      <c r="R630" s="4">
        <f t="shared" si="58"/>
        <v>-8.4892806861371434E-2</v>
      </c>
      <c r="S630" s="4">
        <f t="shared" si="59"/>
        <v>-154.26988237397515</v>
      </c>
    </row>
    <row r="631" spans="9:19" x14ac:dyDescent="0.2">
      <c r="I631" s="4">
        <v>70</v>
      </c>
      <c r="J631" s="4">
        <v>9</v>
      </c>
      <c r="K631" s="4">
        <f>$B$5+'Q1 and Q2 Estimates and Probs'!$C$5*'raw data'!D631+'Q1 and Q2 Estimates and Probs'!$D$5*'raw data'!E631+'Q1 and Q2 Estimates and Probs'!$E$5*'raw data'!F631+'Q1 and Q2 Estimates and Probs'!$F$5*'raw data'!G631+'Q1 and Q2 Estimates and Probs'!$G$5*'raw data'!H631</f>
        <v>-1.6242409937747511</v>
      </c>
      <c r="L631" s="4">
        <v>0</v>
      </c>
      <c r="M631" s="4">
        <f t="shared" si="54"/>
        <v>0.19706118912531889</v>
      </c>
      <c r="N631" s="4">
        <f t="shared" si="55"/>
        <v>1</v>
      </c>
      <c r="O631" s="4">
        <f t="shared" si="56"/>
        <v>0.16462081547335905</v>
      </c>
      <c r="P631" s="4">
        <f t="shared" si="57"/>
        <v>0.83537918452664095</v>
      </c>
      <c r="Q631" s="4">
        <f>'Q1 and Q2 Estimates and Probs'!O631^'raw data'!C631*'Q1 and Q2 Estimates and Probs'!P631^(1-'raw data'!C631)</f>
        <v>0.16462081547335905</v>
      </c>
      <c r="R631" s="4">
        <f t="shared" si="58"/>
        <v>-1.8041105377786715</v>
      </c>
      <c r="S631" s="4">
        <f t="shared" si="59"/>
        <v>-154.18498956711377</v>
      </c>
    </row>
    <row r="632" spans="9:19" x14ac:dyDescent="0.2">
      <c r="I632" s="4">
        <v>71</v>
      </c>
      <c r="J632" s="4">
        <v>1</v>
      </c>
      <c r="K632" s="4">
        <f>$B$5+'Q1 and Q2 Estimates and Probs'!$C$5*'raw data'!D632+'Q1 and Q2 Estimates and Probs'!$D$5*'raw data'!E632+'Q1 and Q2 Estimates and Probs'!$E$5*'raw data'!F632+'Q1 and Q2 Estimates and Probs'!$F$5*'raw data'!G632+'Q1 and Q2 Estimates and Probs'!$G$5*'raw data'!H632</f>
        <v>-1.7581544431719629</v>
      </c>
      <c r="L632" s="4">
        <v>0</v>
      </c>
      <c r="M632" s="4">
        <f t="shared" si="54"/>
        <v>0.17236267557582538</v>
      </c>
      <c r="N632" s="4">
        <f t="shared" si="55"/>
        <v>1</v>
      </c>
      <c r="O632" s="4">
        <f t="shared" si="56"/>
        <v>0.14702163346437705</v>
      </c>
      <c r="P632" s="4">
        <f t="shared" si="57"/>
        <v>0.85297836653562298</v>
      </c>
      <c r="Q632" s="4">
        <f>'Q1 and Q2 Estimates and Probs'!O632^'raw data'!C632*'Q1 and Q2 Estimates and Probs'!P632^(1-'raw data'!C632)</f>
        <v>0.85297836653562298</v>
      </c>
      <c r="R632" s="4">
        <f t="shared" si="58"/>
        <v>-0.15902109343502011</v>
      </c>
      <c r="S632" s="4">
        <f t="shared" si="59"/>
        <v>-152.38087902933512</v>
      </c>
    </row>
    <row r="633" spans="9:19" x14ac:dyDescent="0.2">
      <c r="I633" s="4">
        <v>71</v>
      </c>
      <c r="J633" s="4">
        <v>2</v>
      </c>
      <c r="K633" s="4">
        <f>$B$5+'Q1 and Q2 Estimates and Probs'!$C$5*'raw data'!D633+'Q1 and Q2 Estimates and Probs'!$D$5*'raw data'!E633+'Q1 and Q2 Estimates and Probs'!$E$5*'raw data'!F633+'Q1 and Q2 Estimates and Probs'!$F$5*'raw data'!G633+'Q1 and Q2 Estimates and Probs'!$G$5*'raw data'!H633</f>
        <v>-2.2897057964341005</v>
      </c>
      <c r="L633" s="4">
        <v>0</v>
      </c>
      <c r="M633" s="4">
        <f t="shared" si="54"/>
        <v>0.10129625919109334</v>
      </c>
      <c r="N633" s="4">
        <f t="shared" si="55"/>
        <v>1</v>
      </c>
      <c r="O633" s="4">
        <f t="shared" si="56"/>
        <v>9.1979118557522263E-2</v>
      </c>
      <c r="P633" s="4">
        <f t="shared" si="57"/>
        <v>0.90802088144247772</v>
      </c>
      <c r="Q633" s="4">
        <f>'Q1 and Q2 Estimates and Probs'!O633^'raw data'!C633*'Q1 and Q2 Estimates and Probs'!P633^(1-'raw data'!C633)</f>
        <v>0.90802088144247772</v>
      </c>
      <c r="R633" s="4">
        <f t="shared" si="58"/>
        <v>-9.6487903461929411E-2</v>
      </c>
      <c r="S633" s="4">
        <f t="shared" si="59"/>
        <v>-152.22185793590009</v>
      </c>
    </row>
    <row r="634" spans="9:19" x14ac:dyDescent="0.2">
      <c r="I634" s="4">
        <v>71</v>
      </c>
      <c r="J634" s="4">
        <v>3</v>
      </c>
      <c r="K634" s="4">
        <f>$B$5+'Q1 and Q2 Estimates and Probs'!$C$5*'raw data'!D634+'Q1 and Q2 Estimates and Probs'!$D$5*'raw data'!E634+'Q1 and Q2 Estimates and Probs'!$E$5*'raw data'!F634+'Q1 and Q2 Estimates and Probs'!$F$5*'raw data'!G634+'Q1 and Q2 Estimates and Probs'!$G$5*'raw data'!H634</f>
        <v>-0.62385742518310372</v>
      </c>
      <c r="L634" s="4">
        <v>0</v>
      </c>
      <c r="M634" s="4">
        <f t="shared" si="54"/>
        <v>0.53587335426657523</v>
      </c>
      <c r="N634" s="4">
        <f t="shared" si="55"/>
        <v>1</v>
      </c>
      <c r="O634" s="4">
        <f t="shared" si="56"/>
        <v>0.34890464944778637</v>
      </c>
      <c r="P634" s="4">
        <f t="shared" si="57"/>
        <v>0.65109535055221368</v>
      </c>
      <c r="Q634" s="4">
        <f>'Q1 and Q2 Estimates and Probs'!O634^'raw data'!C634*'Q1 and Q2 Estimates and Probs'!P634^(1-'raw data'!C634)</f>
        <v>0.65109535055221368</v>
      </c>
      <c r="R634" s="4">
        <f t="shared" si="58"/>
        <v>-0.42909917967679118</v>
      </c>
      <c r="S634" s="4">
        <f t="shared" si="59"/>
        <v>-152.12537003243818</v>
      </c>
    </row>
    <row r="635" spans="9:19" x14ac:dyDescent="0.2">
      <c r="I635" s="4">
        <v>71</v>
      </c>
      <c r="J635" s="4">
        <v>4</v>
      </c>
      <c r="K635" s="4">
        <f>$B$5+'Q1 and Q2 Estimates and Probs'!$C$5*'raw data'!D635+'Q1 and Q2 Estimates and Probs'!$D$5*'raw data'!E635+'Q1 and Q2 Estimates and Probs'!$E$5*'raw data'!F635+'Q1 and Q2 Estimates and Probs'!$F$5*'raw data'!G635+'Q1 and Q2 Estimates and Probs'!$G$5*'raw data'!H635</f>
        <v>0.12368196056430114</v>
      </c>
      <c r="L635" s="4">
        <v>0</v>
      </c>
      <c r="M635" s="4">
        <f t="shared" si="54"/>
        <v>1.1316559025554749</v>
      </c>
      <c r="N635" s="4">
        <f t="shared" si="55"/>
        <v>1</v>
      </c>
      <c r="O635" s="4">
        <f t="shared" si="56"/>
        <v>0.53088113386350089</v>
      </c>
      <c r="P635" s="4">
        <f t="shared" si="57"/>
        <v>0.46911886613649906</v>
      </c>
      <c r="Q635" s="4">
        <f>'Q1 and Q2 Estimates and Probs'!O635^'raw data'!C635*'Q1 and Q2 Estimates and Probs'!P635^(1-'raw data'!C635)</f>
        <v>0.46911886613649906</v>
      </c>
      <c r="R635" s="4">
        <f t="shared" si="58"/>
        <v>-0.75689909672780864</v>
      </c>
      <c r="S635" s="4">
        <f t="shared" si="59"/>
        <v>-151.69627085276136</v>
      </c>
    </row>
    <row r="636" spans="9:19" x14ac:dyDescent="0.2">
      <c r="I636" s="4">
        <v>71</v>
      </c>
      <c r="J636" s="4">
        <v>5</v>
      </c>
      <c r="K636" s="4">
        <f>$B$5+'Q1 and Q2 Estimates and Probs'!$C$5*'raw data'!D636+'Q1 and Q2 Estimates and Probs'!$D$5*'raw data'!E636+'Q1 and Q2 Estimates and Probs'!$E$5*'raw data'!F636+'Q1 and Q2 Estimates and Probs'!$F$5*'raw data'!G636+'Q1 and Q2 Estimates and Probs'!$G$5*'raw data'!H636</f>
        <v>-2.3955404418614927</v>
      </c>
      <c r="L636" s="4">
        <v>0</v>
      </c>
      <c r="M636" s="4">
        <f t="shared" si="54"/>
        <v>9.1123418702625122E-2</v>
      </c>
      <c r="N636" s="4">
        <f t="shared" si="55"/>
        <v>1</v>
      </c>
      <c r="O636" s="4">
        <f t="shared" si="56"/>
        <v>8.3513392839623321E-2</v>
      </c>
      <c r="P636" s="4">
        <f t="shared" si="57"/>
        <v>0.91648660716037678</v>
      </c>
      <c r="Q636" s="4">
        <f>'Q1 and Q2 Estimates and Probs'!O636^'raw data'!C636*'Q1 and Q2 Estimates and Probs'!P636^(1-'raw data'!C636)</f>
        <v>0.91648660716037678</v>
      </c>
      <c r="R636" s="4">
        <f t="shared" si="58"/>
        <v>-8.720782483656081E-2</v>
      </c>
      <c r="S636" s="4">
        <f t="shared" si="59"/>
        <v>-150.93937175603358</v>
      </c>
    </row>
    <row r="637" spans="9:19" x14ac:dyDescent="0.2">
      <c r="I637" s="4">
        <v>71</v>
      </c>
      <c r="J637" s="4">
        <v>6</v>
      </c>
      <c r="K637" s="4">
        <f>$B$5+'Q1 and Q2 Estimates and Probs'!$C$5*'raw data'!D637+'Q1 and Q2 Estimates and Probs'!$D$5*'raw data'!E637+'Q1 and Q2 Estimates and Probs'!$E$5*'raw data'!F637+'Q1 and Q2 Estimates and Probs'!$F$5*'raw data'!G637+'Q1 and Q2 Estimates and Probs'!$G$5*'raw data'!H637</f>
        <v>9.5603156594481264E-2</v>
      </c>
      <c r="L637" s="4">
        <v>0</v>
      </c>
      <c r="M637" s="4">
        <f t="shared" si="54"/>
        <v>1.1003223216832525</v>
      </c>
      <c r="N637" s="4">
        <f t="shared" si="55"/>
        <v>1</v>
      </c>
      <c r="O637" s="4">
        <f t="shared" si="56"/>
        <v>0.52388260141016152</v>
      </c>
      <c r="P637" s="4">
        <f t="shared" si="57"/>
        <v>0.47611739858983837</v>
      </c>
      <c r="Q637" s="4">
        <f>'Q1 and Q2 Estimates and Probs'!O637^'raw data'!C637*'Q1 and Q2 Estimates and Probs'!P637^(1-'raw data'!C637)</f>
        <v>0.47611739858983837</v>
      </c>
      <c r="R637" s="4">
        <f t="shared" si="58"/>
        <v>-0.74209081946736188</v>
      </c>
      <c r="S637" s="4">
        <f t="shared" si="59"/>
        <v>-150.85216393119703</v>
      </c>
    </row>
    <row r="638" spans="9:19" x14ac:dyDescent="0.2">
      <c r="I638" s="4">
        <v>71</v>
      </c>
      <c r="J638" s="4">
        <v>7</v>
      </c>
      <c r="K638" s="4">
        <f>$B$5+'Q1 and Q2 Estimates and Probs'!$C$5*'raw data'!D638+'Q1 and Q2 Estimates and Probs'!$D$5*'raw data'!E638+'Q1 and Q2 Estimates and Probs'!$E$5*'raw data'!F638+'Q1 and Q2 Estimates and Probs'!$F$5*'raw data'!G638+'Q1 and Q2 Estimates and Probs'!$G$5*'raw data'!H638</f>
        <v>-0.87670160802734676</v>
      </c>
      <c r="L638" s="4">
        <v>0</v>
      </c>
      <c r="M638" s="4">
        <f t="shared" si="54"/>
        <v>0.41615328708307375</v>
      </c>
      <c r="N638" s="4">
        <f t="shared" si="55"/>
        <v>1</v>
      </c>
      <c r="O638" s="4">
        <f t="shared" si="56"/>
        <v>0.29386175273458343</v>
      </c>
      <c r="P638" s="4">
        <f t="shared" si="57"/>
        <v>0.70613824726541663</v>
      </c>
      <c r="Q638" s="4">
        <f>'Q1 and Q2 Estimates and Probs'!O638^'raw data'!C638*'Q1 and Q2 Estimates and Probs'!P638^(1-'raw data'!C638)</f>
        <v>0.70613824726541663</v>
      </c>
      <c r="R638" s="4">
        <f t="shared" si="58"/>
        <v>-0.34794424300227228</v>
      </c>
      <c r="S638" s="4">
        <f t="shared" si="59"/>
        <v>-150.11007311172963</v>
      </c>
    </row>
    <row r="639" spans="9:19" x14ac:dyDescent="0.2">
      <c r="I639" s="4">
        <v>71</v>
      </c>
      <c r="J639" s="4">
        <v>8</v>
      </c>
      <c r="K639" s="4">
        <f>$B$5+'Q1 and Q2 Estimates and Probs'!$C$5*'raw data'!D639+'Q1 and Q2 Estimates and Probs'!$D$5*'raw data'!E639+'Q1 and Q2 Estimates and Probs'!$E$5*'raw data'!F639+'Q1 and Q2 Estimates and Probs'!$F$5*'raw data'!G639+'Q1 and Q2 Estimates and Probs'!$G$5*'raw data'!H639</f>
        <v>-2.4236192458313122</v>
      </c>
      <c r="L639" s="4">
        <v>0</v>
      </c>
      <c r="M639" s="4">
        <f t="shared" si="54"/>
        <v>8.8600369953597741E-2</v>
      </c>
      <c r="N639" s="4">
        <f t="shared" si="55"/>
        <v>1</v>
      </c>
      <c r="O639" s="4">
        <f t="shared" si="56"/>
        <v>8.1389252106697688E-2</v>
      </c>
      <c r="P639" s="4">
        <f t="shared" si="57"/>
        <v>0.91861074789330233</v>
      </c>
      <c r="Q639" s="4">
        <f>'Q1 and Q2 Estimates and Probs'!O639^'raw data'!C639*'Q1 and Q2 Estimates and Probs'!P639^(1-'raw data'!C639)</f>
        <v>0.91861074789330233</v>
      </c>
      <c r="R639" s="4">
        <f t="shared" si="58"/>
        <v>-8.4892806861371434E-2</v>
      </c>
      <c r="S639" s="4">
        <f t="shared" si="59"/>
        <v>-149.76212886872739</v>
      </c>
    </row>
    <row r="640" spans="9:19" x14ac:dyDescent="0.2">
      <c r="I640" s="4">
        <v>71</v>
      </c>
      <c r="J640" s="4">
        <v>9</v>
      </c>
      <c r="K640" s="4">
        <f>$B$5+'Q1 and Q2 Estimates and Probs'!$C$5*'raw data'!D640+'Q1 and Q2 Estimates and Probs'!$D$5*'raw data'!E640+'Q1 and Q2 Estimates and Probs'!$E$5*'raw data'!F640+'Q1 and Q2 Estimates and Probs'!$F$5*'raw data'!G640+'Q1 and Q2 Estimates and Probs'!$G$5*'raw data'!H640</f>
        <v>-1.6242409937747511</v>
      </c>
      <c r="L640" s="4">
        <v>0</v>
      </c>
      <c r="M640" s="4">
        <f t="shared" si="54"/>
        <v>0.19706118912531889</v>
      </c>
      <c r="N640" s="4">
        <f t="shared" si="55"/>
        <v>1</v>
      </c>
      <c r="O640" s="4">
        <f t="shared" si="56"/>
        <v>0.16462081547335905</v>
      </c>
      <c r="P640" s="4">
        <f t="shared" si="57"/>
        <v>0.83537918452664095</v>
      </c>
      <c r="Q640" s="4">
        <f>'Q1 and Q2 Estimates and Probs'!O640^'raw data'!C640*'Q1 and Q2 Estimates and Probs'!P640^(1-'raw data'!C640)</f>
        <v>0.83537918452664095</v>
      </c>
      <c r="R640" s="4">
        <f t="shared" si="58"/>
        <v>-0.17986954400392036</v>
      </c>
      <c r="S640" s="4">
        <f t="shared" si="59"/>
        <v>-149.67723606186601</v>
      </c>
    </row>
    <row r="641" spans="9:19" x14ac:dyDescent="0.2">
      <c r="I641" s="4">
        <v>72</v>
      </c>
      <c r="J641" s="4">
        <v>1</v>
      </c>
      <c r="K641" s="4">
        <f>$B$5+'Q1 and Q2 Estimates and Probs'!$C$5*'raw data'!D641+'Q1 and Q2 Estimates and Probs'!$D$5*'raw data'!E641+'Q1 and Q2 Estimates and Probs'!$E$5*'raw data'!F641+'Q1 and Q2 Estimates and Probs'!$F$5*'raw data'!G641+'Q1 and Q2 Estimates and Probs'!$G$5*'raw data'!H641</f>
        <v>-1.7581544431719629</v>
      </c>
      <c r="L641" s="4">
        <v>0</v>
      </c>
      <c r="M641" s="4">
        <f t="shared" si="54"/>
        <v>0.17236267557582538</v>
      </c>
      <c r="N641" s="4">
        <f t="shared" si="55"/>
        <v>1</v>
      </c>
      <c r="O641" s="4">
        <f t="shared" si="56"/>
        <v>0.14702163346437705</v>
      </c>
      <c r="P641" s="4">
        <f t="shared" si="57"/>
        <v>0.85297836653562298</v>
      </c>
      <c r="Q641" s="4">
        <f>'Q1 and Q2 Estimates and Probs'!O641^'raw data'!C641*'Q1 and Q2 Estimates and Probs'!P641^(1-'raw data'!C641)</f>
        <v>0.85297836653562298</v>
      </c>
      <c r="R641" s="4">
        <f t="shared" si="58"/>
        <v>-0.15902109343502011</v>
      </c>
      <c r="S641" s="4">
        <f t="shared" si="59"/>
        <v>-149.4973665178621</v>
      </c>
    </row>
    <row r="642" spans="9:19" x14ac:dyDescent="0.2">
      <c r="I642" s="4">
        <v>72</v>
      </c>
      <c r="J642" s="4">
        <v>2</v>
      </c>
      <c r="K642" s="4">
        <f>$B$5+'Q1 and Q2 Estimates and Probs'!$C$5*'raw data'!D642+'Q1 and Q2 Estimates and Probs'!$D$5*'raw data'!E642+'Q1 and Q2 Estimates and Probs'!$E$5*'raw data'!F642+'Q1 and Q2 Estimates and Probs'!$F$5*'raw data'!G642+'Q1 and Q2 Estimates and Probs'!$G$5*'raw data'!H642</f>
        <v>-2.2897057964341005</v>
      </c>
      <c r="L642" s="4">
        <v>0</v>
      </c>
      <c r="M642" s="4">
        <f t="shared" si="54"/>
        <v>0.10129625919109334</v>
      </c>
      <c r="N642" s="4">
        <f t="shared" si="55"/>
        <v>1</v>
      </c>
      <c r="O642" s="4">
        <f t="shared" si="56"/>
        <v>9.1979118557522263E-2</v>
      </c>
      <c r="P642" s="4">
        <f t="shared" si="57"/>
        <v>0.90802088144247772</v>
      </c>
      <c r="Q642" s="4">
        <f>'Q1 and Q2 Estimates and Probs'!O642^'raw data'!C642*'Q1 and Q2 Estimates and Probs'!P642^(1-'raw data'!C642)</f>
        <v>0.90802088144247772</v>
      </c>
      <c r="R642" s="4">
        <f t="shared" si="58"/>
        <v>-9.6487903461929411E-2</v>
      </c>
      <c r="S642" s="4">
        <f t="shared" si="59"/>
        <v>-149.33834542442708</v>
      </c>
    </row>
    <row r="643" spans="9:19" x14ac:dyDescent="0.2">
      <c r="I643" s="4">
        <v>72</v>
      </c>
      <c r="J643" s="4">
        <v>3</v>
      </c>
      <c r="K643" s="4">
        <f>$B$5+'Q1 and Q2 Estimates and Probs'!$C$5*'raw data'!D643+'Q1 and Q2 Estimates and Probs'!$D$5*'raw data'!E643+'Q1 and Q2 Estimates and Probs'!$E$5*'raw data'!F643+'Q1 and Q2 Estimates and Probs'!$F$5*'raw data'!G643+'Q1 and Q2 Estimates and Probs'!$G$5*'raw data'!H643</f>
        <v>-0.62385742518310372</v>
      </c>
      <c r="L643" s="4">
        <v>0</v>
      </c>
      <c r="M643" s="4">
        <f t="shared" ref="M643:M706" si="60">EXP(K643)</f>
        <v>0.53587335426657523</v>
      </c>
      <c r="N643" s="4">
        <f t="shared" ref="N643:N706" si="61">EXP(L643)</f>
        <v>1</v>
      </c>
      <c r="O643" s="4">
        <f t="shared" ref="O643:O706" si="62">M643/(M643+N643)</f>
        <v>0.34890464944778637</v>
      </c>
      <c r="P643" s="4">
        <f t="shared" ref="P643:P706" si="63">N643/(M643+N643)</f>
        <v>0.65109535055221368</v>
      </c>
      <c r="Q643" s="4">
        <f>'Q1 and Q2 Estimates and Probs'!O643^'raw data'!C643*'Q1 and Q2 Estimates and Probs'!P643^(1-'raw data'!C643)</f>
        <v>0.65109535055221368</v>
      </c>
      <c r="R643" s="4">
        <f t="shared" ref="R643:R706" si="64">LN(Q643)</f>
        <v>-0.42909917967679118</v>
      </c>
      <c r="S643" s="4">
        <f t="shared" ref="S643:S706" si="65">SUM(R643:R1623)</f>
        <v>-149.24185752096514</v>
      </c>
    </row>
    <row r="644" spans="9:19" x14ac:dyDescent="0.2">
      <c r="I644" s="4">
        <v>72</v>
      </c>
      <c r="J644" s="4">
        <v>4</v>
      </c>
      <c r="K644" s="4">
        <f>$B$5+'Q1 and Q2 Estimates and Probs'!$C$5*'raw data'!D644+'Q1 and Q2 Estimates and Probs'!$D$5*'raw data'!E644+'Q1 and Q2 Estimates and Probs'!$E$5*'raw data'!F644+'Q1 and Q2 Estimates and Probs'!$F$5*'raw data'!G644+'Q1 and Q2 Estimates and Probs'!$G$5*'raw data'!H644</f>
        <v>0.12368196056430114</v>
      </c>
      <c r="L644" s="4">
        <v>0</v>
      </c>
      <c r="M644" s="4">
        <f t="shared" si="60"/>
        <v>1.1316559025554749</v>
      </c>
      <c r="N644" s="4">
        <f t="shared" si="61"/>
        <v>1</v>
      </c>
      <c r="O644" s="4">
        <f t="shared" si="62"/>
        <v>0.53088113386350089</v>
      </c>
      <c r="P644" s="4">
        <f t="shared" si="63"/>
        <v>0.46911886613649906</v>
      </c>
      <c r="Q644" s="4">
        <f>'Q1 and Q2 Estimates and Probs'!O644^'raw data'!C644*'Q1 and Q2 Estimates and Probs'!P644^(1-'raw data'!C644)</f>
        <v>0.46911886613649906</v>
      </c>
      <c r="R644" s="4">
        <f t="shared" si="64"/>
        <v>-0.75689909672780864</v>
      </c>
      <c r="S644" s="4">
        <f t="shared" si="65"/>
        <v>-148.81275834128834</v>
      </c>
    </row>
    <row r="645" spans="9:19" x14ac:dyDescent="0.2">
      <c r="I645" s="4">
        <v>72</v>
      </c>
      <c r="J645" s="4">
        <v>5</v>
      </c>
      <c r="K645" s="4">
        <f>$B$5+'Q1 and Q2 Estimates and Probs'!$C$5*'raw data'!D645+'Q1 and Q2 Estimates and Probs'!$D$5*'raw data'!E645+'Q1 and Q2 Estimates and Probs'!$E$5*'raw data'!F645+'Q1 and Q2 Estimates and Probs'!$F$5*'raw data'!G645+'Q1 and Q2 Estimates and Probs'!$G$5*'raw data'!H645</f>
        <v>-2.3955404418614927</v>
      </c>
      <c r="L645" s="4">
        <v>0</v>
      </c>
      <c r="M645" s="4">
        <f t="shared" si="60"/>
        <v>9.1123418702625122E-2</v>
      </c>
      <c r="N645" s="4">
        <f t="shared" si="61"/>
        <v>1</v>
      </c>
      <c r="O645" s="4">
        <f t="shared" si="62"/>
        <v>8.3513392839623321E-2</v>
      </c>
      <c r="P645" s="4">
        <f t="shared" si="63"/>
        <v>0.91648660716037678</v>
      </c>
      <c r="Q645" s="4">
        <f>'Q1 and Q2 Estimates and Probs'!O645^'raw data'!C645*'Q1 and Q2 Estimates and Probs'!P645^(1-'raw data'!C645)</f>
        <v>0.91648660716037678</v>
      </c>
      <c r="R645" s="4">
        <f t="shared" si="64"/>
        <v>-8.720782483656081E-2</v>
      </c>
      <c r="S645" s="4">
        <f t="shared" si="65"/>
        <v>-148.05585924456054</v>
      </c>
    </row>
    <row r="646" spans="9:19" x14ac:dyDescent="0.2">
      <c r="I646" s="4">
        <v>72</v>
      </c>
      <c r="J646" s="4">
        <v>6</v>
      </c>
      <c r="K646" s="4">
        <f>$B$5+'Q1 and Q2 Estimates and Probs'!$C$5*'raw data'!D646+'Q1 and Q2 Estimates and Probs'!$D$5*'raw data'!E646+'Q1 and Q2 Estimates and Probs'!$E$5*'raw data'!F646+'Q1 and Q2 Estimates and Probs'!$F$5*'raw data'!G646+'Q1 and Q2 Estimates and Probs'!$G$5*'raw data'!H646</f>
        <v>9.5603156594481264E-2</v>
      </c>
      <c r="L646" s="4">
        <v>0</v>
      </c>
      <c r="M646" s="4">
        <f t="shared" si="60"/>
        <v>1.1003223216832525</v>
      </c>
      <c r="N646" s="4">
        <f t="shared" si="61"/>
        <v>1</v>
      </c>
      <c r="O646" s="4">
        <f t="shared" si="62"/>
        <v>0.52388260141016152</v>
      </c>
      <c r="P646" s="4">
        <f t="shared" si="63"/>
        <v>0.47611739858983837</v>
      </c>
      <c r="Q646" s="4">
        <f>'Q1 and Q2 Estimates and Probs'!O646^'raw data'!C646*'Q1 and Q2 Estimates and Probs'!P646^(1-'raw data'!C646)</f>
        <v>0.52388260141016152</v>
      </c>
      <c r="R646" s="4">
        <f t="shared" si="64"/>
        <v>-0.64648766287288062</v>
      </c>
      <c r="S646" s="4">
        <f t="shared" si="65"/>
        <v>-147.96865141972398</v>
      </c>
    </row>
    <row r="647" spans="9:19" x14ac:dyDescent="0.2">
      <c r="I647" s="4">
        <v>72</v>
      </c>
      <c r="J647" s="4">
        <v>7</v>
      </c>
      <c r="K647" s="4">
        <f>$B$5+'Q1 and Q2 Estimates and Probs'!$C$5*'raw data'!D647+'Q1 and Q2 Estimates and Probs'!$D$5*'raw data'!E647+'Q1 and Q2 Estimates and Probs'!$E$5*'raw data'!F647+'Q1 and Q2 Estimates and Probs'!$F$5*'raw data'!G647+'Q1 and Q2 Estimates and Probs'!$G$5*'raw data'!H647</f>
        <v>-0.87670160802734676</v>
      </c>
      <c r="L647" s="4">
        <v>0</v>
      </c>
      <c r="M647" s="4">
        <f t="shared" si="60"/>
        <v>0.41615328708307375</v>
      </c>
      <c r="N647" s="4">
        <f t="shared" si="61"/>
        <v>1</v>
      </c>
      <c r="O647" s="4">
        <f t="shared" si="62"/>
        <v>0.29386175273458343</v>
      </c>
      <c r="P647" s="4">
        <f t="shared" si="63"/>
        <v>0.70613824726541663</v>
      </c>
      <c r="Q647" s="4">
        <f>'Q1 and Q2 Estimates and Probs'!O647^'raw data'!C647*'Q1 and Q2 Estimates and Probs'!P647^(1-'raw data'!C647)</f>
        <v>0.70613824726541663</v>
      </c>
      <c r="R647" s="4">
        <f t="shared" si="64"/>
        <v>-0.34794424300227228</v>
      </c>
      <c r="S647" s="4">
        <f t="shared" si="65"/>
        <v>-147.3221637568511</v>
      </c>
    </row>
    <row r="648" spans="9:19" x14ac:dyDescent="0.2">
      <c r="I648" s="4">
        <v>72</v>
      </c>
      <c r="J648" s="4">
        <v>8</v>
      </c>
      <c r="K648" s="4">
        <f>$B$5+'Q1 and Q2 Estimates and Probs'!$C$5*'raw data'!D648+'Q1 and Q2 Estimates and Probs'!$D$5*'raw data'!E648+'Q1 and Q2 Estimates and Probs'!$E$5*'raw data'!F648+'Q1 and Q2 Estimates and Probs'!$F$5*'raw data'!G648+'Q1 and Q2 Estimates and Probs'!$G$5*'raw data'!H648</f>
        <v>-2.4236192458313122</v>
      </c>
      <c r="L648" s="4">
        <v>0</v>
      </c>
      <c r="M648" s="4">
        <f t="shared" si="60"/>
        <v>8.8600369953597741E-2</v>
      </c>
      <c r="N648" s="4">
        <f t="shared" si="61"/>
        <v>1</v>
      </c>
      <c r="O648" s="4">
        <f t="shared" si="62"/>
        <v>8.1389252106697688E-2</v>
      </c>
      <c r="P648" s="4">
        <f t="shared" si="63"/>
        <v>0.91861074789330233</v>
      </c>
      <c r="Q648" s="4">
        <f>'Q1 and Q2 Estimates and Probs'!O648^'raw data'!C648*'Q1 and Q2 Estimates and Probs'!P648^(1-'raw data'!C648)</f>
        <v>0.91861074789330233</v>
      </c>
      <c r="R648" s="4">
        <f t="shared" si="64"/>
        <v>-8.4892806861371434E-2</v>
      </c>
      <c r="S648" s="4">
        <f t="shared" si="65"/>
        <v>-146.97421951384882</v>
      </c>
    </row>
    <row r="649" spans="9:19" x14ac:dyDescent="0.2">
      <c r="I649" s="4">
        <v>72</v>
      </c>
      <c r="J649" s="4">
        <v>9</v>
      </c>
      <c r="K649" s="4">
        <f>$B$5+'Q1 and Q2 Estimates and Probs'!$C$5*'raw data'!D649+'Q1 and Q2 Estimates and Probs'!$D$5*'raw data'!E649+'Q1 and Q2 Estimates and Probs'!$E$5*'raw data'!F649+'Q1 and Q2 Estimates and Probs'!$F$5*'raw data'!G649+'Q1 and Q2 Estimates and Probs'!$G$5*'raw data'!H649</f>
        <v>-1.6242409937747511</v>
      </c>
      <c r="L649" s="4">
        <v>0</v>
      </c>
      <c r="M649" s="4">
        <f t="shared" si="60"/>
        <v>0.19706118912531889</v>
      </c>
      <c r="N649" s="4">
        <f t="shared" si="61"/>
        <v>1</v>
      </c>
      <c r="O649" s="4">
        <f t="shared" si="62"/>
        <v>0.16462081547335905</v>
      </c>
      <c r="P649" s="4">
        <f t="shared" si="63"/>
        <v>0.83537918452664095</v>
      </c>
      <c r="Q649" s="4">
        <f>'Q1 and Q2 Estimates and Probs'!O649^'raw data'!C649*'Q1 and Q2 Estimates and Probs'!P649^(1-'raw data'!C649)</f>
        <v>0.83537918452664095</v>
      </c>
      <c r="R649" s="4">
        <f t="shared" si="64"/>
        <v>-0.17986954400392036</v>
      </c>
      <c r="S649" s="4">
        <f t="shared" si="65"/>
        <v>-146.88932670698745</v>
      </c>
    </row>
    <row r="650" spans="9:19" x14ac:dyDescent="0.2">
      <c r="I650" s="4">
        <v>73</v>
      </c>
      <c r="J650" s="4">
        <v>1</v>
      </c>
      <c r="K650" s="4">
        <f>$B$5+'Q1 and Q2 Estimates and Probs'!$C$5*'raw data'!D650+'Q1 and Q2 Estimates and Probs'!$D$5*'raw data'!E650+'Q1 and Q2 Estimates and Probs'!$E$5*'raw data'!F650+'Q1 and Q2 Estimates and Probs'!$F$5*'raw data'!G650+'Q1 and Q2 Estimates and Probs'!$G$5*'raw data'!H650</f>
        <v>-1.7581544431719629</v>
      </c>
      <c r="L650" s="4">
        <v>0</v>
      </c>
      <c r="M650" s="4">
        <f t="shared" si="60"/>
        <v>0.17236267557582538</v>
      </c>
      <c r="N650" s="4">
        <f t="shared" si="61"/>
        <v>1</v>
      </c>
      <c r="O650" s="4">
        <f t="shared" si="62"/>
        <v>0.14702163346437705</v>
      </c>
      <c r="P650" s="4">
        <f t="shared" si="63"/>
        <v>0.85297836653562298</v>
      </c>
      <c r="Q650" s="4">
        <f>'Q1 and Q2 Estimates and Probs'!O650^'raw data'!C650*'Q1 and Q2 Estimates and Probs'!P650^(1-'raw data'!C650)</f>
        <v>0.85297836653562298</v>
      </c>
      <c r="R650" s="4">
        <f t="shared" si="64"/>
        <v>-0.15902109343502011</v>
      </c>
      <c r="S650" s="4">
        <f t="shared" si="65"/>
        <v>-146.70945716298354</v>
      </c>
    </row>
    <row r="651" spans="9:19" x14ac:dyDescent="0.2">
      <c r="I651" s="4">
        <v>73</v>
      </c>
      <c r="J651" s="4">
        <v>2</v>
      </c>
      <c r="K651" s="4">
        <f>$B$5+'Q1 and Q2 Estimates and Probs'!$C$5*'raw data'!D651+'Q1 and Q2 Estimates and Probs'!$D$5*'raw data'!E651+'Q1 and Q2 Estimates and Probs'!$E$5*'raw data'!F651+'Q1 and Q2 Estimates and Probs'!$F$5*'raw data'!G651+'Q1 and Q2 Estimates and Probs'!$G$5*'raw data'!H651</f>
        <v>-2.2897057964341005</v>
      </c>
      <c r="L651" s="4">
        <v>0</v>
      </c>
      <c r="M651" s="4">
        <f t="shared" si="60"/>
        <v>0.10129625919109334</v>
      </c>
      <c r="N651" s="4">
        <f t="shared" si="61"/>
        <v>1</v>
      </c>
      <c r="O651" s="4">
        <f t="shared" si="62"/>
        <v>9.1979118557522263E-2</v>
      </c>
      <c r="P651" s="4">
        <f t="shared" si="63"/>
        <v>0.90802088144247772</v>
      </c>
      <c r="Q651" s="4">
        <f>'Q1 and Q2 Estimates and Probs'!O651^'raw data'!C651*'Q1 and Q2 Estimates and Probs'!P651^(1-'raw data'!C651)</f>
        <v>0.90802088144247772</v>
      </c>
      <c r="R651" s="4">
        <f t="shared" si="64"/>
        <v>-9.6487903461929411E-2</v>
      </c>
      <c r="S651" s="4">
        <f t="shared" si="65"/>
        <v>-146.55043606954851</v>
      </c>
    </row>
    <row r="652" spans="9:19" x14ac:dyDescent="0.2">
      <c r="I652" s="4">
        <v>73</v>
      </c>
      <c r="J652" s="4">
        <v>3</v>
      </c>
      <c r="K652" s="4">
        <f>$B$5+'Q1 and Q2 Estimates and Probs'!$C$5*'raw data'!D652+'Q1 and Q2 Estimates and Probs'!$D$5*'raw data'!E652+'Q1 and Q2 Estimates and Probs'!$E$5*'raw data'!F652+'Q1 and Q2 Estimates and Probs'!$F$5*'raw data'!G652+'Q1 and Q2 Estimates and Probs'!$G$5*'raw data'!H652</f>
        <v>-0.62385742518310372</v>
      </c>
      <c r="L652" s="4">
        <v>0</v>
      </c>
      <c r="M652" s="4">
        <f t="shared" si="60"/>
        <v>0.53587335426657523</v>
      </c>
      <c r="N652" s="4">
        <f t="shared" si="61"/>
        <v>1</v>
      </c>
      <c r="O652" s="4">
        <f t="shared" si="62"/>
        <v>0.34890464944778637</v>
      </c>
      <c r="P652" s="4">
        <f t="shared" si="63"/>
        <v>0.65109535055221368</v>
      </c>
      <c r="Q652" s="4">
        <f>'Q1 and Q2 Estimates and Probs'!O652^'raw data'!C652*'Q1 and Q2 Estimates and Probs'!P652^(1-'raw data'!C652)</f>
        <v>0.34890464944778637</v>
      </c>
      <c r="R652" s="4">
        <f t="shared" si="64"/>
        <v>-1.0529566048598948</v>
      </c>
      <c r="S652" s="4">
        <f t="shared" si="65"/>
        <v>-146.45394816608658</v>
      </c>
    </row>
    <row r="653" spans="9:19" x14ac:dyDescent="0.2">
      <c r="I653" s="4">
        <v>73</v>
      </c>
      <c r="J653" s="4">
        <v>4</v>
      </c>
      <c r="K653" s="4">
        <f>$B$5+'Q1 and Q2 Estimates and Probs'!$C$5*'raw data'!D653+'Q1 and Q2 Estimates and Probs'!$D$5*'raw data'!E653+'Q1 and Q2 Estimates and Probs'!$E$5*'raw data'!F653+'Q1 and Q2 Estimates and Probs'!$F$5*'raw data'!G653+'Q1 and Q2 Estimates and Probs'!$G$5*'raw data'!H653</f>
        <v>0.12368196056430114</v>
      </c>
      <c r="L653" s="4">
        <v>0</v>
      </c>
      <c r="M653" s="4">
        <f t="shared" si="60"/>
        <v>1.1316559025554749</v>
      </c>
      <c r="N653" s="4">
        <f t="shared" si="61"/>
        <v>1</v>
      </c>
      <c r="O653" s="4">
        <f t="shared" si="62"/>
        <v>0.53088113386350089</v>
      </c>
      <c r="P653" s="4">
        <f t="shared" si="63"/>
        <v>0.46911886613649906</v>
      </c>
      <c r="Q653" s="4">
        <f>'Q1 and Q2 Estimates and Probs'!O653^'raw data'!C653*'Q1 and Q2 Estimates and Probs'!P653^(1-'raw data'!C653)</f>
        <v>0.46911886613649906</v>
      </c>
      <c r="R653" s="4">
        <f t="shared" si="64"/>
        <v>-0.75689909672780864</v>
      </c>
      <c r="S653" s="4">
        <f t="shared" si="65"/>
        <v>-145.40099156122668</v>
      </c>
    </row>
    <row r="654" spans="9:19" x14ac:dyDescent="0.2">
      <c r="I654" s="4">
        <v>73</v>
      </c>
      <c r="J654" s="4">
        <v>5</v>
      </c>
      <c r="K654" s="4">
        <f>$B$5+'Q1 and Q2 Estimates and Probs'!$C$5*'raw data'!D654+'Q1 and Q2 Estimates and Probs'!$D$5*'raw data'!E654+'Q1 and Q2 Estimates and Probs'!$E$5*'raw data'!F654+'Q1 and Q2 Estimates and Probs'!$F$5*'raw data'!G654+'Q1 and Q2 Estimates and Probs'!$G$5*'raw data'!H654</f>
        <v>-2.3955404418614927</v>
      </c>
      <c r="L654" s="4">
        <v>0</v>
      </c>
      <c r="M654" s="4">
        <f t="shared" si="60"/>
        <v>9.1123418702625122E-2</v>
      </c>
      <c r="N654" s="4">
        <f t="shared" si="61"/>
        <v>1</v>
      </c>
      <c r="O654" s="4">
        <f t="shared" si="62"/>
        <v>8.3513392839623321E-2</v>
      </c>
      <c r="P654" s="4">
        <f t="shared" si="63"/>
        <v>0.91648660716037678</v>
      </c>
      <c r="Q654" s="4">
        <f>'Q1 and Q2 Estimates and Probs'!O654^'raw data'!C654*'Q1 and Q2 Estimates and Probs'!P654^(1-'raw data'!C654)</f>
        <v>0.91648660716037678</v>
      </c>
      <c r="R654" s="4">
        <f t="shared" si="64"/>
        <v>-8.720782483656081E-2</v>
      </c>
      <c r="S654" s="4">
        <f t="shared" si="65"/>
        <v>-144.64409246449887</v>
      </c>
    </row>
    <row r="655" spans="9:19" x14ac:dyDescent="0.2">
      <c r="I655" s="4">
        <v>73</v>
      </c>
      <c r="J655" s="4">
        <v>6</v>
      </c>
      <c r="K655" s="4">
        <f>$B$5+'Q1 and Q2 Estimates and Probs'!$C$5*'raw data'!D655+'Q1 and Q2 Estimates and Probs'!$D$5*'raw data'!E655+'Q1 and Q2 Estimates and Probs'!$E$5*'raw data'!F655+'Q1 and Q2 Estimates and Probs'!$F$5*'raw data'!G655+'Q1 and Q2 Estimates and Probs'!$G$5*'raw data'!H655</f>
        <v>9.5603156594481264E-2</v>
      </c>
      <c r="L655" s="4">
        <v>0</v>
      </c>
      <c r="M655" s="4">
        <f t="shared" si="60"/>
        <v>1.1003223216832525</v>
      </c>
      <c r="N655" s="4">
        <f t="shared" si="61"/>
        <v>1</v>
      </c>
      <c r="O655" s="4">
        <f t="shared" si="62"/>
        <v>0.52388260141016152</v>
      </c>
      <c r="P655" s="4">
        <f t="shared" si="63"/>
        <v>0.47611739858983837</v>
      </c>
      <c r="Q655" s="4">
        <f>'Q1 and Q2 Estimates and Probs'!O655^'raw data'!C655*'Q1 and Q2 Estimates and Probs'!P655^(1-'raw data'!C655)</f>
        <v>0.52388260141016152</v>
      </c>
      <c r="R655" s="4">
        <f t="shared" si="64"/>
        <v>-0.64648766287288062</v>
      </c>
      <c r="S655" s="4">
        <f t="shared" si="65"/>
        <v>-144.55688463966229</v>
      </c>
    </row>
    <row r="656" spans="9:19" x14ac:dyDescent="0.2">
      <c r="I656" s="4">
        <v>73</v>
      </c>
      <c r="J656" s="4">
        <v>7</v>
      </c>
      <c r="K656" s="4">
        <f>$B$5+'Q1 and Q2 Estimates and Probs'!$C$5*'raw data'!D656+'Q1 and Q2 Estimates and Probs'!$D$5*'raw data'!E656+'Q1 and Q2 Estimates and Probs'!$E$5*'raw data'!F656+'Q1 and Q2 Estimates and Probs'!$F$5*'raw data'!G656+'Q1 and Q2 Estimates and Probs'!$G$5*'raw data'!H656</f>
        <v>-0.87670160802734676</v>
      </c>
      <c r="L656" s="4">
        <v>0</v>
      </c>
      <c r="M656" s="4">
        <f t="shared" si="60"/>
        <v>0.41615328708307375</v>
      </c>
      <c r="N656" s="4">
        <f t="shared" si="61"/>
        <v>1</v>
      </c>
      <c r="O656" s="4">
        <f t="shared" si="62"/>
        <v>0.29386175273458343</v>
      </c>
      <c r="P656" s="4">
        <f t="shared" si="63"/>
        <v>0.70613824726541663</v>
      </c>
      <c r="Q656" s="4">
        <f>'Q1 and Q2 Estimates and Probs'!O656^'raw data'!C656*'Q1 and Q2 Estimates and Probs'!P656^(1-'raw data'!C656)</f>
        <v>0.70613824726541663</v>
      </c>
      <c r="R656" s="4">
        <f t="shared" si="64"/>
        <v>-0.34794424300227228</v>
      </c>
      <c r="S656" s="4">
        <f t="shared" si="65"/>
        <v>-143.91039697678943</v>
      </c>
    </row>
    <row r="657" spans="9:19" x14ac:dyDescent="0.2">
      <c r="I657" s="4">
        <v>73</v>
      </c>
      <c r="J657" s="4">
        <v>8</v>
      </c>
      <c r="K657" s="4">
        <f>$B$5+'Q1 and Q2 Estimates and Probs'!$C$5*'raw data'!D657+'Q1 and Q2 Estimates and Probs'!$D$5*'raw data'!E657+'Q1 and Q2 Estimates and Probs'!$E$5*'raw data'!F657+'Q1 and Q2 Estimates and Probs'!$F$5*'raw data'!G657+'Q1 and Q2 Estimates and Probs'!$G$5*'raw data'!H657</f>
        <v>-2.4236192458313122</v>
      </c>
      <c r="L657" s="4">
        <v>0</v>
      </c>
      <c r="M657" s="4">
        <f t="shared" si="60"/>
        <v>8.8600369953597741E-2</v>
      </c>
      <c r="N657" s="4">
        <f t="shared" si="61"/>
        <v>1</v>
      </c>
      <c r="O657" s="4">
        <f t="shared" si="62"/>
        <v>8.1389252106697688E-2</v>
      </c>
      <c r="P657" s="4">
        <f t="shared" si="63"/>
        <v>0.91861074789330233</v>
      </c>
      <c r="Q657" s="4">
        <f>'Q1 and Q2 Estimates and Probs'!O657^'raw data'!C657*'Q1 and Q2 Estimates and Probs'!P657^(1-'raw data'!C657)</f>
        <v>0.91861074789330233</v>
      </c>
      <c r="R657" s="4">
        <f t="shared" si="64"/>
        <v>-8.4892806861371434E-2</v>
      </c>
      <c r="S657" s="4">
        <f t="shared" si="65"/>
        <v>-143.56245273378715</v>
      </c>
    </row>
    <row r="658" spans="9:19" x14ac:dyDescent="0.2">
      <c r="I658" s="4">
        <v>73</v>
      </c>
      <c r="J658" s="4">
        <v>9</v>
      </c>
      <c r="K658" s="4">
        <f>$B$5+'Q1 and Q2 Estimates and Probs'!$C$5*'raw data'!D658+'Q1 and Q2 Estimates and Probs'!$D$5*'raw data'!E658+'Q1 and Q2 Estimates and Probs'!$E$5*'raw data'!F658+'Q1 and Q2 Estimates and Probs'!$F$5*'raw data'!G658+'Q1 and Q2 Estimates and Probs'!$G$5*'raw data'!H658</f>
        <v>-1.6242409937747511</v>
      </c>
      <c r="L658" s="4">
        <v>0</v>
      </c>
      <c r="M658" s="4">
        <f t="shared" si="60"/>
        <v>0.19706118912531889</v>
      </c>
      <c r="N658" s="4">
        <f t="shared" si="61"/>
        <v>1</v>
      </c>
      <c r="O658" s="4">
        <f t="shared" si="62"/>
        <v>0.16462081547335905</v>
      </c>
      <c r="P658" s="4">
        <f t="shared" si="63"/>
        <v>0.83537918452664095</v>
      </c>
      <c r="Q658" s="4">
        <f>'Q1 and Q2 Estimates and Probs'!O658^'raw data'!C658*'Q1 and Q2 Estimates and Probs'!P658^(1-'raw data'!C658)</f>
        <v>0.83537918452664095</v>
      </c>
      <c r="R658" s="4">
        <f t="shared" si="64"/>
        <v>-0.17986954400392036</v>
      </c>
      <c r="S658" s="4">
        <f t="shared" si="65"/>
        <v>-143.47755992692581</v>
      </c>
    </row>
    <row r="659" spans="9:19" x14ac:dyDescent="0.2">
      <c r="I659" s="4">
        <v>74</v>
      </c>
      <c r="J659" s="4">
        <v>1</v>
      </c>
      <c r="K659" s="4">
        <f>$B$5+'Q1 and Q2 Estimates and Probs'!$C$5*'raw data'!D659+'Q1 and Q2 Estimates and Probs'!$D$5*'raw data'!E659+'Q1 and Q2 Estimates and Probs'!$E$5*'raw data'!F659+'Q1 and Q2 Estimates and Probs'!$F$5*'raw data'!G659+'Q1 and Q2 Estimates and Probs'!$G$5*'raw data'!H659</f>
        <v>-1.7581544431719629</v>
      </c>
      <c r="L659" s="4">
        <v>0</v>
      </c>
      <c r="M659" s="4">
        <f t="shared" si="60"/>
        <v>0.17236267557582538</v>
      </c>
      <c r="N659" s="4">
        <f t="shared" si="61"/>
        <v>1</v>
      </c>
      <c r="O659" s="4">
        <f t="shared" si="62"/>
        <v>0.14702163346437705</v>
      </c>
      <c r="P659" s="4">
        <f t="shared" si="63"/>
        <v>0.85297836653562298</v>
      </c>
      <c r="Q659" s="4">
        <f>'Q1 and Q2 Estimates and Probs'!O659^'raw data'!C659*'Q1 and Q2 Estimates and Probs'!P659^(1-'raw data'!C659)</f>
        <v>0.85297836653562298</v>
      </c>
      <c r="R659" s="4">
        <f t="shared" si="64"/>
        <v>-0.15902109343502011</v>
      </c>
      <c r="S659" s="4">
        <f t="shared" si="65"/>
        <v>-143.29769038292187</v>
      </c>
    </row>
    <row r="660" spans="9:19" x14ac:dyDescent="0.2">
      <c r="I660" s="4">
        <v>74</v>
      </c>
      <c r="J660" s="4">
        <v>2</v>
      </c>
      <c r="K660" s="4">
        <f>$B$5+'Q1 and Q2 Estimates and Probs'!$C$5*'raw data'!D660+'Q1 and Q2 Estimates and Probs'!$D$5*'raw data'!E660+'Q1 and Q2 Estimates and Probs'!$E$5*'raw data'!F660+'Q1 and Q2 Estimates and Probs'!$F$5*'raw data'!G660+'Q1 and Q2 Estimates and Probs'!$G$5*'raw data'!H660</f>
        <v>-2.2897057964341005</v>
      </c>
      <c r="L660" s="4">
        <v>0</v>
      </c>
      <c r="M660" s="4">
        <f t="shared" si="60"/>
        <v>0.10129625919109334</v>
      </c>
      <c r="N660" s="4">
        <f t="shared" si="61"/>
        <v>1</v>
      </c>
      <c r="O660" s="4">
        <f t="shared" si="62"/>
        <v>9.1979118557522263E-2</v>
      </c>
      <c r="P660" s="4">
        <f t="shared" si="63"/>
        <v>0.90802088144247772</v>
      </c>
      <c r="Q660" s="4">
        <f>'Q1 and Q2 Estimates and Probs'!O660^'raw data'!C660*'Q1 and Q2 Estimates and Probs'!P660^(1-'raw data'!C660)</f>
        <v>0.90802088144247772</v>
      </c>
      <c r="R660" s="4">
        <f t="shared" si="64"/>
        <v>-9.6487903461929411E-2</v>
      </c>
      <c r="S660" s="4">
        <f t="shared" si="65"/>
        <v>-143.13866928948684</v>
      </c>
    </row>
    <row r="661" spans="9:19" x14ac:dyDescent="0.2">
      <c r="I661" s="4">
        <v>74</v>
      </c>
      <c r="J661" s="4">
        <v>3</v>
      </c>
      <c r="K661" s="4">
        <f>$B$5+'Q1 and Q2 Estimates and Probs'!$C$5*'raw data'!D661+'Q1 and Q2 Estimates and Probs'!$D$5*'raw data'!E661+'Q1 and Q2 Estimates and Probs'!$E$5*'raw data'!F661+'Q1 and Q2 Estimates and Probs'!$F$5*'raw data'!G661+'Q1 and Q2 Estimates and Probs'!$G$5*'raw data'!H661</f>
        <v>-0.62385742518310372</v>
      </c>
      <c r="L661" s="4">
        <v>0</v>
      </c>
      <c r="M661" s="4">
        <f t="shared" si="60"/>
        <v>0.53587335426657523</v>
      </c>
      <c r="N661" s="4">
        <f t="shared" si="61"/>
        <v>1</v>
      </c>
      <c r="O661" s="4">
        <f t="shared" si="62"/>
        <v>0.34890464944778637</v>
      </c>
      <c r="P661" s="4">
        <f t="shared" si="63"/>
        <v>0.65109535055221368</v>
      </c>
      <c r="Q661" s="4">
        <f>'Q1 and Q2 Estimates and Probs'!O661^'raw data'!C661*'Q1 and Q2 Estimates and Probs'!P661^(1-'raw data'!C661)</f>
        <v>0.65109535055221368</v>
      </c>
      <c r="R661" s="4">
        <f t="shared" si="64"/>
        <v>-0.42909917967679118</v>
      </c>
      <c r="S661" s="4">
        <f t="shared" si="65"/>
        <v>-143.04218138602494</v>
      </c>
    </row>
    <row r="662" spans="9:19" x14ac:dyDescent="0.2">
      <c r="I662" s="4">
        <v>74</v>
      </c>
      <c r="J662" s="4">
        <v>4</v>
      </c>
      <c r="K662" s="4">
        <f>$B$5+'Q1 and Q2 Estimates and Probs'!$C$5*'raw data'!D662+'Q1 and Q2 Estimates and Probs'!$D$5*'raw data'!E662+'Q1 and Q2 Estimates and Probs'!$E$5*'raw data'!F662+'Q1 and Q2 Estimates and Probs'!$F$5*'raw data'!G662+'Q1 and Q2 Estimates and Probs'!$G$5*'raw data'!H662</f>
        <v>0.12368196056430114</v>
      </c>
      <c r="L662" s="4">
        <v>0</v>
      </c>
      <c r="M662" s="4">
        <f t="shared" si="60"/>
        <v>1.1316559025554749</v>
      </c>
      <c r="N662" s="4">
        <f t="shared" si="61"/>
        <v>1</v>
      </c>
      <c r="O662" s="4">
        <f t="shared" si="62"/>
        <v>0.53088113386350089</v>
      </c>
      <c r="P662" s="4">
        <f t="shared" si="63"/>
        <v>0.46911886613649906</v>
      </c>
      <c r="Q662" s="4">
        <f>'Q1 and Q2 Estimates and Probs'!O662^'raw data'!C662*'Q1 and Q2 Estimates and Probs'!P662^(1-'raw data'!C662)</f>
        <v>0.46911886613649906</v>
      </c>
      <c r="R662" s="4">
        <f t="shared" si="64"/>
        <v>-0.75689909672780864</v>
      </c>
      <c r="S662" s="4">
        <f t="shared" si="65"/>
        <v>-142.61308220634811</v>
      </c>
    </row>
    <row r="663" spans="9:19" x14ac:dyDescent="0.2">
      <c r="I663" s="4">
        <v>74</v>
      </c>
      <c r="J663" s="4">
        <v>5</v>
      </c>
      <c r="K663" s="4">
        <f>$B$5+'Q1 and Q2 Estimates and Probs'!$C$5*'raw data'!D663+'Q1 and Q2 Estimates and Probs'!$D$5*'raw data'!E663+'Q1 and Q2 Estimates and Probs'!$E$5*'raw data'!F663+'Q1 and Q2 Estimates and Probs'!$F$5*'raw data'!G663+'Q1 and Q2 Estimates and Probs'!$G$5*'raw data'!H663</f>
        <v>-2.3955404418614927</v>
      </c>
      <c r="L663" s="4">
        <v>0</v>
      </c>
      <c r="M663" s="4">
        <f t="shared" si="60"/>
        <v>9.1123418702625122E-2</v>
      </c>
      <c r="N663" s="4">
        <f t="shared" si="61"/>
        <v>1</v>
      </c>
      <c r="O663" s="4">
        <f t="shared" si="62"/>
        <v>8.3513392839623321E-2</v>
      </c>
      <c r="P663" s="4">
        <f t="shared" si="63"/>
        <v>0.91648660716037678</v>
      </c>
      <c r="Q663" s="4">
        <f>'Q1 and Q2 Estimates and Probs'!O663^'raw data'!C663*'Q1 and Q2 Estimates and Probs'!P663^(1-'raw data'!C663)</f>
        <v>0.91648660716037678</v>
      </c>
      <c r="R663" s="4">
        <f t="shared" si="64"/>
        <v>-8.720782483656081E-2</v>
      </c>
      <c r="S663" s="4">
        <f t="shared" si="65"/>
        <v>-141.85618310962033</v>
      </c>
    </row>
    <row r="664" spans="9:19" x14ac:dyDescent="0.2">
      <c r="I664" s="4">
        <v>74</v>
      </c>
      <c r="J664" s="4">
        <v>6</v>
      </c>
      <c r="K664" s="4">
        <f>$B$5+'Q1 and Q2 Estimates and Probs'!$C$5*'raw data'!D664+'Q1 and Q2 Estimates and Probs'!$D$5*'raw data'!E664+'Q1 and Q2 Estimates and Probs'!$E$5*'raw data'!F664+'Q1 and Q2 Estimates and Probs'!$F$5*'raw data'!G664+'Q1 and Q2 Estimates and Probs'!$G$5*'raw data'!H664</f>
        <v>9.5603156594481264E-2</v>
      </c>
      <c r="L664" s="4">
        <v>0</v>
      </c>
      <c r="M664" s="4">
        <f t="shared" si="60"/>
        <v>1.1003223216832525</v>
      </c>
      <c r="N664" s="4">
        <f t="shared" si="61"/>
        <v>1</v>
      </c>
      <c r="O664" s="4">
        <f t="shared" si="62"/>
        <v>0.52388260141016152</v>
      </c>
      <c r="P664" s="4">
        <f t="shared" si="63"/>
        <v>0.47611739858983837</v>
      </c>
      <c r="Q664" s="4">
        <f>'Q1 and Q2 Estimates and Probs'!O664^'raw data'!C664*'Q1 and Q2 Estimates and Probs'!P664^(1-'raw data'!C664)</f>
        <v>0.47611739858983837</v>
      </c>
      <c r="R664" s="4">
        <f t="shared" si="64"/>
        <v>-0.74209081946736188</v>
      </c>
      <c r="S664" s="4">
        <f t="shared" si="65"/>
        <v>-141.76897528478375</v>
      </c>
    </row>
    <row r="665" spans="9:19" x14ac:dyDescent="0.2">
      <c r="I665" s="4">
        <v>74</v>
      </c>
      <c r="J665" s="4">
        <v>7</v>
      </c>
      <c r="K665" s="4">
        <f>$B$5+'Q1 and Q2 Estimates and Probs'!$C$5*'raw data'!D665+'Q1 and Q2 Estimates and Probs'!$D$5*'raw data'!E665+'Q1 and Q2 Estimates and Probs'!$E$5*'raw data'!F665+'Q1 and Q2 Estimates and Probs'!$F$5*'raw data'!G665+'Q1 and Q2 Estimates and Probs'!$G$5*'raw data'!H665</f>
        <v>-0.87670160802734676</v>
      </c>
      <c r="L665" s="4">
        <v>0</v>
      </c>
      <c r="M665" s="4">
        <f t="shared" si="60"/>
        <v>0.41615328708307375</v>
      </c>
      <c r="N665" s="4">
        <f t="shared" si="61"/>
        <v>1</v>
      </c>
      <c r="O665" s="4">
        <f t="shared" si="62"/>
        <v>0.29386175273458343</v>
      </c>
      <c r="P665" s="4">
        <f t="shared" si="63"/>
        <v>0.70613824726541663</v>
      </c>
      <c r="Q665" s="4">
        <f>'Q1 and Q2 Estimates and Probs'!O665^'raw data'!C665*'Q1 and Q2 Estimates and Probs'!P665^(1-'raw data'!C665)</f>
        <v>0.70613824726541663</v>
      </c>
      <c r="R665" s="4">
        <f t="shared" si="64"/>
        <v>-0.34794424300227228</v>
      </c>
      <c r="S665" s="4">
        <f t="shared" si="65"/>
        <v>-141.02688446531639</v>
      </c>
    </row>
    <row r="666" spans="9:19" x14ac:dyDescent="0.2">
      <c r="I666" s="4">
        <v>74</v>
      </c>
      <c r="J666" s="4">
        <v>8</v>
      </c>
      <c r="K666" s="4">
        <f>$B$5+'Q1 and Q2 Estimates and Probs'!$C$5*'raw data'!D666+'Q1 and Q2 Estimates and Probs'!$D$5*'raw data'!E666+'Q1 and Q2 Estimates and Probs'!$E$5*'raw data'!F666+'Q1 and Q2 Estimates and Probs'!$F$5*'raw data'!G666+'Q1 and Q2 Estimates and Probs'!$G$5*'raw data'!H666</f>
        <v>-2.4236192458313122</v>
      </c>
      <c r="L666" s="4">
        <v>0</v>
      </c>
      <c r="M666" s="4">
        <f t="shared" si="60"/>
        <v>8.8600369953597741E-2</v>
      </c>
      <c r="N666" s="4">
        <f t="shared" si="61"/>
        <v>1</v>
      </c>
      <c r="O666" s="4">
        <f t="shared" si="62"/>
        <v>8.1389252106697688E-2</v>
      </c>
      <c r="P666" s="4">
        <f t="shared" si="63"/>
        <v>0.91861074789330233</v>
      </c>
      <c r="Q666" s="4">
        <f>'Q1 and Q2 Estimates and Probs'!O666^'raw data'!C666*'Q1 and Q2 Estimates and Probs'!P666^(1-'raw data'!C666)</f>
        <v>0.91861074789330233</v>
      </c>
      <c r="R666" s="4">
        <f t="shared" si="64"/>
        <v>-8.4892806861371434E-2</v>
      </c>
      <c r="S666" s="4">
        <f t="shared" si="65"/>
        <v>-140.67894022231411</v>
      </c>
    </row>
    <row r="667" spans="9:19" x14ac:dyDescent="0.2">
      <c r="I667" s="4">
        <v>74</v>
      </c>
      <c r="J667" s="4">
        <v>9</v>
      </c>
      <c r="K667" s="4">
        <f>$B$5+'Q1 and Q2 Estimates and Probs'!$C$5*'raw data'!D667+'Q1 and Q2 Estimates and Probs'!$D$5*'raw data'!E667+'Q1 and Q2 Estimates and Probs'!$E$5*'raw data'!F667+'Q1 and Q2 Estimates and Probs'!$F$5*'raw data'!G667+'Q1 and Q2 Estimates and Probs'!$G$5*'raw data'!H667</f>
        <v>-1.6242409937747511</v>
      </c>
      <c r="L667" s="4">
        <v>0</v>
      </c>
      <c r="M667" s="4">
        <f t="shared" si="60"/>
        <v>0.19706118912531889</v>
      </c>
      <c r="N667" s="4">
        <f t="shared" si="61"/>
        <v>1</v>
      </c>
      <c r="O667" s="4">
        <f t="shared" si="62"/>
        <v>0.16462081547335905</v>
      </c>
      <c r="P667" s="4">
        <f t="shared" si="63"/>
        <v>0.83537918452664095</v>
      </c>
      <c r="Q667" s="4">
        <f>'Q1 and Q2 Estimates and Probs'!O667^'raw data'!C667*'Q1 and Q2 Estimates and Probs'!P667^(1-'raw data'!C667)</f>
        <v>0.83537918452664095</v>
      </c>
      <c r="R667" s="4">
        <f t="shared" si="64"/>
        <v>-0.17986954400392036</v>
      </c>
      <c r="S667" s="4">
        <f t="shared" si="65"/>
        <v>-140.59404741545274</v>
      </c>
    </row>
    <row r="668" spans="9:19" x14ac:dyDescent="0.2">
      <c r="I668" s="4">
        <v>75</v>
      </c>
      <c r="J668" s="4">
        <v>1</v>
      </c>
      <c r="K668" s="4">
        <f>$B$5+'Q1 and Q2 Estimates and Probs'!$C$5*'raw data'!D668+'Q1 and Q2 Estimates and Probs'!$D$5*'raw data'!E668+'Q1 and Q2 Estimates and Probs'!$E$5*'raw data'!F668+'Q1 and Q2 Estimates and Probs'!$F$5*'raw data'!G668+'Q1 and Q2 Estimates and Probs'!$G$5*'raw data'!H668</f>
        <v>-1.7581544431719629</v>
      </c>
      <c r="L668" s="4">
        <v>0</v>
      </c>
      <c r="M668" s="4">
        <f t="shared" si="60"/>
        <v>0.17236267557582538</v>
      </c>
      <c r="N668" s="4">
        <f t="shared" si="61"/>
        <v>1</v>
      </c>
      <c r="O668" s="4">
        <f t="shared" si="62"/>
        <v>0.14702163346437705</v>
      </c>
      <c r="P668" s="4">
        <f t="shared" si="63"/>
        <v>0.85297836653562298</v>
      </c>
      <c r="Q668" s="4">
        <f>'Q1 and Q2 Estimates and Probs'!O668^'raw data'!C668*'Q1 and Q2 Estimates and Probs'!P668^(1-'raw data'!C668)</f>
        <v>0.85297836653562298</v>
      </c>
      <c r="R668" s="4">
        <f t="shared" si="64"/>
        <v>-0.15902109343502011</v>
      </c>
      <c r="S668" s="4">
        <f t="shared" si="65"/>
        <v>-140.41417787144883</v>
      </c>
    </row>
    <row r="669" spans="9:19" x14ac:dyDescent="0.2">
      <c r="I669" s="4">
        <v>75</v>
      </c>
      <c r="J669" s="4">
        <v>2</v>
      </c>
      <c r="K669" s="4">
        <f>$B$5+'Q1 and Q2 Estimates and Probs'!$C$5*'raw data'!D669+'Q1 and Q2 Estimates and Probs'!$D$5*'raw data'!E669+'Q1 and Q2 Estimates and Probs'!$E$5*'raw data'!F669+'Q1 and Q2 Estimates and Probs'!$F$5*'raw data'!G669+'Q1 and Q2 Estimates and Probs'!$G$5*'raw data'!H669</f>
        <v>-2.2897057964341005</v>
      </c>
      <c r="L669" s="4">
        <v>0</v>
      </c>
      <c r="M669" s="4">
        <f t="shared" si="60"/>
        <v>0.10129625919109334</v>
      </c>
      <c r="N669" s="4">
        <f t="shared" si="61"/>
        <v>1</v>
      </c>
      <c r="O669" s="4">
        <f t="shared" si="62"/>
        <v>9.1979118557522263E-2</v>
      </c>
      <c r="P669" s="4">
        <f t="shared" si="63"/>
        <v>0.90802088144247772</v>
      </c>
      <c r="Q669" s="4">
        <f>'Q1 and Q2 Estimates and Probs'!O669^'raw data'!C669*'Q1 and Q2 Estimates and Probs'!P669^(1-'raw data'!C669)</f>
        <v>0.90802088144247772</v>
      </c>
      <c r="R669" s="4">
        <f t="shared" si="64"/>
        <v>-9.6487903461929411E-2</v>
      </c>
      <c r="S669" s="4">
        <f t="shared" si="65"/>
        <v>-140.2551567780138</v>
      </c>
    </row>
    <row r="670" spans="9:19" x14ac:dyDescent="0.2">
      <c r="I670" s="4">
        <v>75</v>
      </c>
      <c r="J670" s="4">
        <v>3</v>
      </c>
      <c r="K670" s="4">
        <f>$B$5+'Q1 and Q2 Estimates and Probs'!$C$5*'raw data'!D670+'Q1 and Q2 Estimates and Probs'!$D$5*'raw data'!E670+'Q1 and Q2 Estimates and Probs'!$E$5*'raw data'!F670+'Q1 and Q2 Estimates and Probs'!$F$5*'raw data'!G670+'Q1 and Q2 Estimates and Probs'!$G$5*'raw data'!H670</f>
        <v>-0.62385742518310372</v>
      </c>
      <c r="L670" s="4">
        <v>0</v>
      </c>
      <c r="M670" s="4">
        <f t="shared" si="60"/>
        <v>0.53587335426657523</v>
      </c>
      <c r="N670" s="4">
        <f t="shared" si="61"/>
        <v>1</v>
      </c>
      <c r="O670" s="4">
        <f t="shared" si="62"/>
        <v>0.34890464944778637</v>
      </c>
      <c r="P670" s="4">
        <f t="shared" si="63"/>
        <v>0.65109535055221368</v>
      </c>
      <c r="Q670" s="4">
        <f>'Q1 and Q2 Estimates and Probs'!O670^'raw data'!C670*'Q1 and Q2 Estimates and Probs'!P670^(1-'raw data'!C670)</f>
        <v>0.65109535055221368</v>
      </c>
      <c r="R670" s="4">
        <f t="shared" si="64"/>
        <v>-0.42909917967679118</v>
      </c>
      <c r="S670" s="4">
        <f t="shared" si="65"/>
        <v>-140.15866887455186</v>
      </c>
    </row>
    <row r="671" spans="9:19" x14ac:dyDescent="0.2">
      <c r="I671" s="4">
        <v>75</v>
      </c>
      <c r="J671" s="4">
        <v>4</v>
      </c>
      <c r="K671" s="4">
        <f>$B$5+'Q1 and Q2 Estimates and Probs'!$C$5*'raw data'!D671+'Q1 and Q2 Estimates and Probs'!$D$5*'raw data'!E671+'Q1 and Q2 Estimates and Probs'!$E$5*'raw data'!F671+'Q1 and Q2 Estimates and Probs'!$F$5*'raw data'!G671+'Q1 and Q2 Estimates and Probs'!$G$5*'raw data'!H671</f>
        <v>0.12368196056430114</v>
      </c>
      <c r="L671" s="4">
        <v>0</v>
      </c>
      <c r="M671" s="4">
        <f t="shared" si="60"/>
        <v>1.1316559025554749</v>
      </c>
      <c r="N671" s="4">
        <f t="shared" si="61"/>
        <v>1</v>
      </c>
      <c r="O671" s="4">
        <f t="shared" si="62"/>
        <v>0.53088113386350089</v>
      </c>
      <c r="P671" s="4">
        <f t="shared" si="63"/>
        <v>0.46911886613649906</v>
      </c>
      <c r="Q671" s="4">
        <f>'Q1 and Q2 Estimates and Probs'!O671^'raw data'!C671*'Q1 and Q2 Estimates and Probs'!P671^(1-'raw data'!C671)</f>
        <v>0.46911886613649906</v>
      </c>
      <c r="R671" s="4">
        <f t="shared" si="64"/>
        <v>-0.75689909672780864</v>
      </c>
      <c r="S671" s="4">
        <f t="shared" si="65"/>
        <v>-139.72956969487507</v>
      </c>
    </row>
    <row r="672" spans="9:19" x14ac:dyDescent="0.2">
      <c r="I672" s="4">
        <v>75</v>
      </c>
      <c r="J672" s="4">
        <v>5</v>
      </c>
      <c r="K672" s="4">
        <f>$B$5+'Q1 and Q2 Estimates and Probs'!$C$5*'raw data'!D672+'Q1 and Q2 Estimates and Probs'!$D$5*'raw data'!E672+'Q1 and Q2 Estimates and Probs'!$E$5*'raw data'!F672+'Q1 and Q2 Estimates and Probs'!$F$5*'raw data'!G672+'Q1 and Q2 Estimates and Probs'!$G$5*'raw data'!H672</f>
        <v>-2.3955404418614927</v>
      </c>
      <c r="L672" s="4">
        <v>0</v>
      </c>
      <c r="M672" s="4">
        <f t="shared" si="60"/>
        <v>9.1123418702625122E-2</v>
      </c>
      <c r="N672" s="4">
        <f t="shared" si="61"/>
        <v>1</v>
      </c>
      <c r="O672" s="4">
        <f t="shared" si="62"/>
        <v>8.3513392839623321E-2</v>
      </c>
      <c r="P672" s="4">
        <f t="shared" si="63"/>
        <v>0.91648660716037678</v>
      </c>
      <c r="Q672" s="4">
        <f>'Q1 and Q2 Estimates and Probs'!O672^'raw data'!C672*'Q1 and Q2 Estimates and Probs'!P672^(1-'raw data'!C672)</f>
        <v>0.91648660716037678</v>
      </c>
      <c r="R672" s="4">
        <f t="shared" si="64"/>
        <v>-8.720782483656081E-2</v>
      </c>
      <c r="S672" s="4">
        <f t="shared" si="65"/>
        <v>-138.97267059814726</v>
      </c>
    </row>
    <row r="673" spans="9:19" x14ac:dyDescent="0.2">
      <c r="I673" s="4">
        <v>75</v>
      </c>
      <c r="J673" s="4">
        <v>6</v>
      </c>
      <c r="K673" s="4">
        <f>$B$5+'Q1 and Q2 Estimates and Probs'!$C$5*'raw data'!D673+'Q1 and Q2 Estimates and Probs'!$D$5*'raw data'!E673+'Q1 and Q2 Estimates and Probs'!$E$5*'raw data'!F673+'Q1 and Q2 Estimates and Probs'!$F$5*'raw data'!G673+'Q1 and Q2 Estimates and Probs'!$G$5*'raw data'!H673</f>
        <v>9.5603156594481264E-2</v>
      </c>
      <c r="L673" s="4">
        <v>0</v>
      </c>
      <c r="M673" s="4">
        <f t="shared" si="60"/>
        <v>1.1003223216832525</v>
      </c>
      <c r="N673" s="4">
        <f t="shared" si="61"/>
        <v>1</v>
      </c>
      <c r="O673" s="4">
        <f t="shared" si="62"/>
        <v>0.52388260141016152</v>
      </c>
      <c r="P673" s="4">
        <f t="shared" si="63"/>
        <v>0.47611739858983837</v>
      </c>
      <c r="Q673" s="4">
        <f>'Q1 and Q2 Estimates and Probs'!O673^'raw data'!C673*'Q1 and Q2 Estimates and Probs'!P673^(1-'raw data'!C673)</f>
        <v>0.52388260141016152</v>
      </c>
      <c r="R673" s="4">
        <f t="shared" si="64"/>
        <v>-0.64648766287288062</v>
      </c>
      <c r="S673" s="4">
        <f t="shared" si="65"/>
        <v>-138.88546277331071</v>
      </c>
    </row>
    <row r="674" spans="9:19" x14ac:dyDescent="0.2">
      <c r="I674" s="4">
        <v>75</v>
      </c>
      <c r="J674" s="4">
        <v>7</v>
      </c>
      <c r="K674" s="4">
        <f>$B$5+'Q1 and Q2 Estimates and Probs'!$C$5*'raw data'!D674+'Q1 and Q2 Estimates and Probs'!$D$5*'raw data'!E674+'Q1 and Q2 Estimates and Probs'!$E$5*'raw data'!F674+'Q1 and Q2 Estimates and Probs'!$F$5*'raw data'!G674+'Q1 and Q2 Estimates and Probs'!$G$5*'raw data'!H674</f>
        <v>-0.87670160802734676</v>
      </c>
      <c r="L674" s="4">
        <v>0</v>
      </c>
      <c r="M674" s="4">
        <f t="shared" si="60"/>
        <v>0.41615328708307375</v>
      </c>
      <c r="N674" s="4">
        <f t="shared" si="61"/>
        <v>1</v>
      </c>
      <c r="O674" s="4">
        <f t="shared" si="62"/>
        <v>0.29386175273458343</v>
      </c>
      <c r="P674" s="4">
        <f t="shared" si="63"/>
        <v>0.70613824726541663</v>
      </c>
      <c r="Q674" s="4">
        <f>'Q1 and Q2 Estimates and Probs'!O674^'raw data'!C674*'Q1 and Q2 Estimates and Probs'!P674^(1-'raw data'!C674)</f>
        <v>0.29386175273458343</v>
      </c>
      <c r="R674" s="4">
        <f t="shared" si="64"/>
        <v>-1.2246458510296192</v>
      </c>
      <c r="S674" s="4">
        <f t="shared" si="65"/>
        <v>-138.23897511043782</v>
      </c>
    </row>
    <row r="675" spans="9:19" x14ac:dyDescent="0.2">
      <c r="I675" s="4">
        <v>75</v>
      </c>
      <c r="J675" s="4">
        <v>8</v>
      </c>
      <c r="K675" s="4">
        <f>$B$5+'Q1 and Q2 Estimates and Probs'!$C$5*'raw data'!D675+'Q1 and Q2 Estimates and Probs'!$D$5*'raw data'!E675+'Q1 and Q2 Estimates and Probs'!$E$5*'raw data'!F675+'Q1 and Q2 Estimates and Probs'!$F$5*'raw data'!G675+'Q1 and Q2 Estimates and Probs'!$G$5*'raw data'!H675</f>
        <v>-2.4236192458313122</v>
      </c>
      <c r="L675" s="4">
        <v>0</v>
      </c>
      <c r="M675" s="4">
        <f t="shared" si="60"/>
        <v>8.8600369953597741E-2</v>
      </c>
      <c r="N675" s="4">
        <f t="shared" si="61"/>
        <v>1</v>
      </c>
      <c r="O675" s="4">
        <f t="shared" si="62"/>
        <v>8.1389252106697688E-2</v>
      </c>
      <c r="P675" s="4">
        <f t="shared" si="63"/>
        <v>0.91861074789330233</v>
      </c>
      <c r="Q675" s="4">
        <f>'Q1 and Q2 Estimates and Probs'!O675^'raw data'!C675*'Q1 and Q2 Estimates and Probs'!P675^(1-'raw data'!C675)</f>
        <v>0.91861074789330233</v>
      </c>
      <c r="R675" s="4">
        <f t="shared" si="64"/>
        <v>-8.4892806861371434E-2</v>
      </c>
      <c r="S675" s="4">
        <f t="shared" si="65"/>
        <v>-137.01432925940819</v>
      </c>
    </row>
    <row r="676" spans="9:19" x14ac:dyDescent="0.2">
      <c r="I676" s="4">
        <v>75</v>
      </c>
      <c r="J676" s="4">
        <v>9</v>
      </c>
      <c r="K676" s="4">
        <f>$B$5+'Q1 and Q2 Estimates and Probs'!$C$5*'raw data'!D676+'Q1 and Q2 Estimates and Probs'!$D$5*'raw data'!E676+'Q1 and Q2 Estimates and Probs'!$E$5*'raw data'!F676+'Q1 and Q2 Estimates and Probs'!$F$5*'raw data'!G676+'Q1 and Q2 Estimates and Probs'!$G$5*'raw data'!H676</f>
        <v>-1.6242409937747511</v>
      </c>
      <c r="L676" s="4">
        <v>0</v>
      </c>
      <c r="M676" s="4">
        <f t="shared" si="60"/>
        <v>0.19706118912531889</v>
      </c>
      <c r="N676" s="4">
        <f t="shared" si="61"/>
        <v>1</v>
      </c>
      <c r="O676" s="4">
        <f t="shared" si="62"/>
        <v>0.16462081547335905</v>
      </c>
      <c r="P676" s="4">
        <f t="shared" si="63"/>
        <v>0.83537918452664095</v>
      </c>
      <c r="Q676" s="4">
        <f>'Q1 and Q2 Estimates and Probs'!O676^'raw data'!C676*'Q1 and Q2 Estimates and Probs'!P676^(1-'raw data'!C676)</f>
        <v>0.83537918452664095</v>
      </c>
      <c r="R676" s="4">
        <f t="shared" si="64"/>
        <v>-0.17986954400392036</v>
      </c>
      <c r="S676" s="4">
        <f t="shared" si="65"/>
        <v>-136.92943645254684</v>
      </c>
    </row>
    <row r="677" spans="9:19" x14ac:dyDescent="0.2">
      <c r="I677" s="4">
        <v>76</v>
      </c>
      <c r="J677" s="4">
        <v>1</v>
      </c>
      <c r="K677" s="4">
        <f>$B$5+'Q1 and Q2 Estimates and Probs'!$C$5*'raw data'!D677+'Q1 and Q2 Estimates and Probs'!$D$5*'raw data'!E677+'Q1 and Q2 Estimates and Probs'!$E$5*'raw data'!F677+'Q1 and Q2 Estimates and Probs'!$F$5*'raw data'!G677+'Q1 and Q2 Estimates and Probs'!$G$5*'raw data'!H677</f>
        <v>-1.7581544431719629</v>
      </c>
      <c r="L677" s="4">
        <v>0</v>
      </c>
      <c r="M677" s="4">
        <f t="shared" si="60"/>
        <v>0.17236267557582538</v>
      </c>
      <c r="N677" s="4">
        <f t="shared" si="61"/>
        <v>1</v>
      </c>
      <c r="O677" s="4">
        <f t="shared" si="62"/>
        <v>0.14702163346437705</v>
      </c>
      <c r="P677" s="4">
        <f t="shared" si="63"/>
        <v>0.85297836653562298</v>
      </c>
      <c r="Q677" s="4">
        <f>'Q1 and Q2 Estimates and Probs'!O677^'raw data'!C677*'Q1 and Q2 Estimates and Probs'!P677^(1-'raw data'!C677)</f>
        <v>0.85297836653562298</v>
      </c>
      <c r="R677" s="4">
        <f t="shared" si="64"/>
        <v>-0.15902109343502011</v>
      </c>
      <c r="S677" s="4">
        <f t="shared" si="65"/>
        <v>-136.74956690854293</v>
      </c>
    </row>
    <row r="678" spans="9:19" x14ac:dyDescent="0.2">
      <c r="I678" s="4">
        <v>76</v>
      </c>
      <c r="J678" s="4">
        <v>2</v>
      </c>
      <c r="K678" s="4">
        <f>$B$5+'Q1 and Q2 Estimates and Probs'!$C$5*'raw data'!D678+'Q1 and Q2 Estimates and Probs'!$D$5*'raw data'!E678+'Q1 and Q2 Estimates and Probs'!$E$5*'raw data'!F678+'Q1 and Q2 Estimates and Probs'!$F$5*'raw data'!G678+'Q1 and Q2 Estimates and Probs'!$G$5*'raw data'!H678</f>
        <v>-2.2897057964341005</v>
      </c>
      <c r="L678" s="4">
        <v>0</v>
      </c>
      <c r="M678" s="4">
        <f t="shared" si="60"/>
        <v>0.10129625919109334</v>
      </c>
      <c r="N678" s="4">
        <f t="shared" si="61"/>
        <v>1</v>
      </c>
      <c r="O678" s="4">
        <f t="shared" si="62"/>
        <v>9.1979118557522263E-2</v>
      </c>
      <c r="P678" s="4">
        <f t="shared" si="63"/>
        <v>0.90802088144247772</v>
      </c>
      <c r="Q678" s="4">
        <f>'Q1 and Q2 Estimates and Probs'!O678^'raw data'!C678*'Q1 and Q2 Estimates and Probs'!P678^(1-'raw data'!C678)</f>
        <v>0.90802088144247772</v>
      </c>
      <c r="R678" s="4">
        <f t="shared" si="64"/>
        <v>-9.6487903461929411E-2</v>
      </c>
      <c r="S678" s="4">
        <f t="shared" si="65"/>
        <v>-136.5905458151079</v>
      </c>
    </row>
    <row r="679" spans="9:19" x14ac:dyDescent="0.2">
      <c r="I679" s="4">
        <v>76</v>
      </c>
      <c r="J679" s="4">
        <v>3</v>
      </c>
      <c r="K679" s="4">
        <f>$B$5+'Q1 and Q2 Estimates and Probs'!$C$5*'raw data'!D679+'Q1 and Q2 Estimates and Probs'!$D$5*'raw data'!E679+'Q1 and Q2 Estimates and Probs'!$E$5*'raw data'!F679+'Q1 and Q2 Estimates and Probs'!$F$5*'raw data'!G679+'Q1 and Q2 Estimates and Probs'!$G$5*'raw data'!H679</f>
        <v>-0.62385742518310372</v>
      </c>
      <c r="L679" s="4">
        <v>0</v>
      </c>
      <c r="M679" s="4">
        <f t="shared" si="60"/>
        <v>0.53587335426657523</v>
      </c>
      <c r="N679" s="4">
        <f t="shared" si="61"/>
        <v>1</v>
      </c>
      <c r="O679" s="4">
        <f t="shared" si="62"/>
        <v>0.34890464944778637</v>
      </c>
      <c r="P679" s="4">
        <f t="shared" si="63"/>
        <v>0.65109535055221368</v>
      </c>
      <c r="Q679" s="4">
        <f>'Q1 and Q2 Estimates and Probs'!O679^'raw data'!C679*'Q1 and Q2 Estimates and Probs'!P679^(1-'raw data'!C679)</f>
        <v>0.65109535055221368</v>
      </c>
      <c r="R679" s="4">
        <f t="shared" si="64"/>
        <v>-0.42909917967679118</v>
      </c>
      <c r="S679" s="4">
        <f t="shared" si="65"/>
        <v>-136.49405791164597</v>
      </c>
    </row>
    <row r="680" spans="9:19" x14ac:dyDescent="0.2">
      <c r="I680" s="4">
        <v>76</v>
      </c>
      <c r="J680" s="4">
        <v>4</v>
      </c>
      <c r="K680" s="4">
        <f>$B$5+'Q1 and Q2 Estimates and Probs'!$C$5*'raw data'!D680+'Q1 and Q2 Estimates and Probs'!$D$5*'raw data'!E680+'Q1 and Q2 Estimates and Probs'!$E$5*'raw data'!F680+'Q1 and Q2 Estimates and Probs'!$F$5*'raw data'!G680+'Q1 and Q2 Estimates and Probs'!$G$5*'raw data'!H680</f>
        <v>0.12368196056430114</v>
      </c>
      <c r="L680" s="4">
        <v>0</v>
      </c>
      <c r="M680" s="4">
        <f t="shared" si="60"/>
        <v>1.1316559025554749</v>
      </c>
      <c r="N680" s="4">
        <f t="shared" si="61"/>
        <v>1</v>
      </c>
      <c r="O680" s="4">
        <f t="shared" si="62"/>
        <v>0.53088113386350089</v>
      </c>
      <c r="P680" s="4">
        <f t="shared" si="63"/>
        <v>0.46911886613649906</v>
      </c>
      <c r="Q680" s="4">
        <f>'Q1 and Q2 Estimates and Probs'!O680^'raw data'!C680*'Q1 and Q2 Estimates and Probs'!P680^(1-'raw data'!C680)</f>
        <v>0.53088113386350089</v>
      </c>
      <c r="R680" s="4">
        <f t="shared" si="64"/>
        <v>-0.6332171361635075</v>
      </c>
      <c r="S680" s="4">
        <f t="shared" si="65"/>
        <v>-136.0649587319692</v>
      </c>
    </row>
    <row r="681" spans="9:19" x14ac:dyDescent="0.2">
      <c r="I681" s="4">
        <v>76</v>
      </c>
      <c r="J681" s="4">
        <v>5</v>
      </c>
      <c r="K681" s="4">
        <f>$B$5+'Q1 and Q2 Estimates and Probs'!$C$5*'raw data'!D681+'Q1 and Q2 Estimates and Probs'!$D$5*'raw data'!E681+'Q1 and Q2 Estimates and Probs'!$E$5*'raw data'!F681+'Q1 and Q2 Estimates and Probs'!$F$5*'raw data'!G681+'Q1 and Q2 Estimates and Probs'!$G$5*'raw data'!H681</f>
        <v>-2.3955404418614927</v>
      </c>
      <c r="L681" s="4">
        <v>0</v>
      </c>
      <c r="M681" s="4">
        <f t="shared" si="60"/>
        <v>9.1123418702625122E-2</v>
      </c>
      <c r="N681" s="4">
        <f t="shared" si="61"/>
        <v>1</v>
      </c>
      <c r="O681" s="4">
        <f t="shared" si="62"/>
        <v>8.3513392839623321E-2</v>
      </c>
      <c r="P681" s="4">
        <f t="shared" si="63"/>
        <v>0.91648660716037678</v>
      </c>
      <c r="Q681" s="4">
        <f>'Q1 and Q2 Estimates and Probs'!O681^'raw data'!C681*'Q1 and Q2 Estimates and Probs'!P681^(1-'raw data'!C681)</f>
        <v>0.91648660716037678</v>
      </c>
      <c r="R681" s="4">
        <f t="shared" si="64"/>
        <v>-8.720782483656081E-2</v>
      </c>
      <c r="S681" s="4">
        <f t="shared" si="65"/>
        <v>-135.43174159580568</v>
      </c>
    </row>
    <row r="682" spans="9:19" x14ac:dyDescent="0.2">
      <c r="I682" s="4">
        <v>76</v>
      </c>
      <c r="J682" s="4">
        <v>6</v>
      </c>
      <c r="K682" s="4">
        <f>$B$5+'Q1 and Q2 Estimates and Probs'!$C$5*'raw data'!D682+'Q1 and Q2 Estimates and Probs'!$D$5*'raw data'!E682+'Q1 and Q2 Estimates and Probs'!$E$5*'raw data'!F682+'Q1 and Q2 Estimates and Probs'!$F$5*'raw data'!G682+'Q1 and Q2 Estimates and Probs'!$G$5*'raw data'!H682</f>
        <v>9.5603156594481264E-2</v>
      </c>
      <c r="L682" s="4">
        <v>0</v>
      </c>
      <c r="M682" s="4">
        <f t="shared" si="60"/>
        <v>1.1003223216832525</v>
      </c>
      <c r="N682" s="4">
        <f t="shared" si="61"/>
        <v>1</v>
      </c>
      <c r="O682" s="4">
        <f t="shared" si="62"/>
        <v>0.52388260141016152</v>
      </c>
      <c r="P682" s="4">
        <f t="shared" si="63"/>
        <v>0.47611739858983837</v>
      </c>
      <c r="Q682" s="4">
        <f>'Q1 and Q2 Estimates and Probs'!O682^'raw data'!C682*'Q1 and Q2 Estimates and Probs'!P682^(1-'raw data'!C682)</f>
        <v>0.52388260141016152</v>
      </c>
      <c r="R682" s="4">
        <f t="shared" si="64"/>
        <v>-0.64648766287288062</v>
      </c>
      <c r="S682" s="4">
        <f t="shared" si="65"/>
        <v>-135.34453377096912</v>
      </c>
    </row>
    <row r="683" spans="9:19" x14ac:dyDescent="0.2">
      <c r="I683" s="4">
        <v>76</v>
      </c>
      <c r="J683" s="4">
        <v>7</v>
      </c>
      <c r="K683" s="4">
        <f>$B$5+'Q1 and Q2 Estimates and Probs'!$C$5*'raw data'!D683+'Q1 and Q2 Estimates and Probs'!$D$5*'raw data'!E683+'Q1 and Q2 Estimates and Probs'!$E$5*'raw data'!F683+'Q1 and Q2 Estimates and Probs'!$F$5*'raw data'!G683+'Q1 and Q2 Estimates and Probs'!$G$5*'raw data'!H683</f>
        <v>-0.87670160802734676</v>
      </c>
      <c r="L683" s="4">
        <v>0</v>
      </c>
      <c r="M683" s="4">
        <f t="shared" si="60"/>
        <v>0.41615328708307375</v>
      </c>
      <c r="N683" s="4">
        <f t="shared" si="61"/>
        <v>1</v>
      </c>
      <c r="O683" s="4">
        <f t="shared" si="62"/>
        <v>0.29386175273458343</v>
      </c>
      <c r="P683" s="4">
        <f t="shared" si="63"/>
        <v>0.70613824726541663</v>
      </c>
      <c r="Q683" s="4">
        <f>'Q1 and Q2 Estimates and Probs'!O683^'raw data'!C683*'Q1 and Q2 Estimates and Probs'!P683^(1-'raw data'!C683)</f>
        <v>0.70613824726541663</v>
      </c>
      <c r="R683" s="4">
        <f t="shared" si="64"/>
        <v>-0.34794424300227228</v>
      </c>
      <c r="S683" s="4">
        <f t="shared" si="65"/>
        <v>-134.69804610809624</v>
      </c>
    </row>
    <row r="684" spans="9:19" x14ac:dyDescent="0.2">
      <c r="I684" s="4">
        <v>76</v>
      </c>
      <c r="J684" s="4">
        <v>8</v>
      </c>
      <c r="K684" s="4">
        <f>$B$5+'Q1 and Q2 Estimates and Probs'!$C$5*'raw data'!D684+'Q1 and Q2 Estimates and Probs'!$D$5*'raw data'!E684+'Q1 and Q2 Estimates and Probs'!$E$5*'raw data'!F684+'Q1 and Q2 Estimates and Probs'!$F$5*'raw data'!G684+'Q1 and Q2 Estimates and Probs'!$G$5*'raw data'!H684</f>
        <v>-2.4236192458313122</v>
      </c>
      <c r="L684" s="4">
        <v>0</v>
      </c>
      <c r="M684" s="4">
        <f t="shared" si="60"/>
        <v>8.8600369953597741E-2</v>
      </c>
      <c r="N684" s="4">
        <f t="shared" si="61"/>
        <v>1</v>
      </c>
      <c r="O684" s="4">
        <f t="shared" si="62"/>
        <v>8.1389252106697688E-2</v>
      </c>
      <c r="P684" s="4">
        <f t="shared" si="63"/>
        <v>0.91861074789330233</v>
      </c>
      <c r="Q684" s="4">
        <f>'Q1 and Q2 Estimates and Probs'!O684^'raw data'!C684*'Q1 and Q2 Estimates and Probs'!P684^(1-'raw data'!C684)</f>
        <v>0.91861074789330233</v>
      </c>
      <c r="R684" s="4">
        <f t="shared" si="64"/>
        <v>-8.4892806861371434E-2</v>
      </c>
      <c r="S684" s="4">
        <f t="shared" si="65"/>
        <v>-134.35010186509396</v>
      </c>
    </row>
    <row r="685" spans="9:19" x14ac:dyDescent="0.2">
      <c r="I685" s="4">
        <v>76</v>
      </c>
      <c r="J685" s="4">
        <v>9</v>
      </c>
      <c r="K685" s="4">
        <f>$B$5+'Q1 and Q2 Estimates and Probs'!$C$5*'raw data'!D685+'Q1 and Q2 Estimates and Probs'!$D$5*'raw data'!E685+'Q1 and Q2 Estimates and Probs'!$E$5*'raw data'!F685+'Q1 and Q2 Estimates and Probs'!$F$5*'raw data'!G685+'Q1 and Q2 Estimates and Probs'!$G$5*'raw data'!H685</f>
        <v>-1.6242409937747511</v>
      </c>
      <c r="L685" s="4">
        <v>0</v>
      </c>
      <c r="M685" s="4">
        <f t="shared" si="60"/>
        <v>0.19706118912531889</v>
      </c>
      <c r="N685" s="4">
        <f t="shared" si="61"/>
        <v>1</v>
      </c>
      <c r="O685" s="4">
        <f t="shared" si="62"/>
        <v>0.16462081547335905</v>
      </c>
      <c r="P685" s="4">
        <f t="shared" si="63"/>
        <v>0.83537918452664095</v>
      </c>
      <c r="Q685" s="4">
        <f>'Q1 and Q2 Estimates and Probs'!O685^'raw data'!C685*'Q1 and Q2 Estimates and Probs'!P685^(1-'raw data'!C685)</f>
        <v>0.83537918452664095</v>
      </c>
      <c r="R685" s="4">
        <f t="shared" si="64"/>
        <v>-0.17986954400392036</v>
      </c>
      <c r="S685" s="4">
        <f t="shared" si="65"/>
        <v>-134.26520905823259</v>
      </c>
    </row>
    <row r="686" spans="9:19" x14ac:dyDescent="0.2">
      <c r="I686" s="4">
        <v>77</v>
      </c>
      <c r="J686" s="4">
        <v>1</v>
      </c>
      <c r="K686" s="4">
        <f>$B$5+'Q1 and Q2 Estimates and Probs'!$C$5*'raw data'!D686+'Q1 and Q2 Estimates and Probs'!$D$5*'raw data'!E686+'Q1 and Q2 Estimates and Probs'!$E$5*'raw data'!F686+'Q1 and Q2 Estimates and Probs'!$F$5*'raw data'!G686+'Q1 and Q2 Estimates and Probs'!$G$5*'raw data'!H686</f>
        <v>-1.7581544431719629</v>
      </c>
      <c r="L686" s="4">
        <v>0</v>
      </c>
      <c r="M686" s="4">
        <f t="shared" si="60"/>
        <v>0.17236267557582538</v>
      </c>
      <c r="N686" s="4">
        <f t="shared" si="61"/>
        <v>1</v>
      </c>
      <c r="O686" s="4">
        <f t="shared" si="62"/>
        <v>0.14702163346437705</v>
      </c>
      <c r="P686" s="4">
        <f t="shared" si="63"/>
        <v>0.85297836653562298</v>
      </c>
      <c r="Q686" s="4">
        <f>'Q1 and Q2 Estimates and Probs'!O686^'raw data'!C686*'Q1 and Q2 Estimates and Probs'!P686^(1-'raw data'!C686)</f>
        <v>0.85297836653562298</v>
      </c>
      <c r="R686" s="4">
        <f t="shared" si="64"/>
        <v>-0.15902109343502011</v>
      </c>
      <c r="S686" s="4">
        <f t="shared" si="65"/>
        <v>-134.08533951422865</v>
      </c>
    </row>
    <row r="687" spans="9:19" x14ac:dyDescent="0.2">
      <c r="I687" s="4">
        <v>77</v>
      </c>
      <c r="J687" s="4">
        <v>2</v>
      </c>
      <c r="K687" s="4">
        <f>$B$5+'Q1 and Q2 Estimates and Probs'!$C$5*'raw data'!D687+'Q1 and Q2 Estimates and Probs'!$D$5*'raw data'!E687+'Q1 and Q2 Estimates and Probs'!$E$5*'raw data'!F687+'Q1 and Q2 Estimates and Probs'!$F$5*'raw data'!G687+'Q1 and Q2 Estimates and Probs'!$G$5*'raw data'!H687</f>
        <v>-2.2897057964341005</v>
      </c>
      <c r="L687" s="4">
        <v>0</v>
      </c>
      <c r="M687" s="4">
        <f t="shared" si="60"/>
        <v>0.10129625919109334</v>
      </c>
      <c r="N687" s="4">
        <f t="shared" si="61"/>
        <v>1</v>
      </c>
      <c r="O687" s="4">
        <f t="shared" si="62"/>
        <v>9.1979118557522263E-2</v>
      </c>
      <c r="P687" s="4">
        <f t="shared" si="63"/>
        <v>0.90802088144247772</v>
      </c>
      <c r="Q687" s="4">
        <f>'Q1 and Q2 Estimates and Probs'!O687^'raw data'!C687*'Q1 and Q2 Estimates and Probs'!P687^(1-'raw data'!C687)</f>
        <v>0.90802088144247772</v>
      </c>
      <c r="R687" s="4">
        <f t="shared" si="64"/>
        <v>-9.6487903461929411E-2</v>
      </c>
      <c r="S687" s="4">
        <f t="shared" si="65"/>
        <v>-133.92631842079365</v>
      </c>
    </row>
    <row r="688" spans="9:19" x14ac:dyDescent="0.2">
      <c r="I688" s="4">
        <v>77</v>
      </c>
      <c r="J688" s="4">
        <v>3</v>
      </c>
      <c r="K688" s="4">
        <f>$B$5+'Q1 and Q2 Estimates and Probs'!$C$5*'raw data'!D688+'Q1 and Q2 Estimates and Probs'!$D$5*'raw data'!E688+'Q1 and Q2 Estimates and Probs'!$E$5*'raw data'!F688+'Q1 and Q2 Estimates and Probs'!$F$5*'raw data'!G688+'Q1 and Q2 Estimates and Probs'!$G$5*'raw data'!H688</f>
        <v>-0.62385742518310372</v>
      </c>
      <c r="L688" s="4">
        <v>0</v>
      </c>
      <c r="M688" s="4">
        <f t="shared" si="60"/>
        <v>0.53587335426657523</v>
      </c>
      <c r="N688" s="4">
        <f t="shared" si="61"/>
        <v>1</v>
      </c>
      <c r="O688" s="4">
        <f t="shared" si="62"/>
        <v>0.34890464944778637</v>
      </c>
      <c r="P688" s="4">
        <f t="shared" si="63"/>
        <v>0.65109535055221368</v>
      </c>
      <c r="Q688" s="4">
        <f>'Q1 and Q2 Estimates and Probs'!O688^'raw data'!C688*'Q1 and Q2 Estimates and Probs'!P688^(1-'raw data'!C688)</f>
        <v>0.65109535055221368</v>
      </c>
      <c r="R688" s="4">
        <f t="shared" si="64"/>
        <v>-0.42909917967679118</v>
      </c>
      <c r="S688" s="4">
        <f t="shared" si="65"/>
        <v>-133.82983051733171</v>
      </c>
    </row>
    <row r="689" spans="9:19" x14ac:dyDescent="0.2">
      <c r="I689" s="4">
        <v>77</v>
      </c>
      <c r="J689" s="4">
        <v>4</v>
      </c>
      <c r="K689" s="4">
        <f>$B$5+'Q1 and Q2 Estimates and Probs'!$C$5*'raw data'!D689+'Q1 and Q2 Estimates and Probs'!$D$5*'raw data'!E689+'Q1 and Q2 Estimates and Probs'!$E$5*'raw data'!F689+'Q1 and Q2 Estimates and Probs'!$F$5*'raw data'!G689+'Q1 and Q2 Estimates and Probs'!$G$5*'raw data'!H689</f>
        <v>0.12368196056430114</v>
      </c>
      <c r="L689" s="4">
        <v>0</v>
      </c>
      <c r="M689" s="4">
        <f t="shared" si="60"/>
        <v>1.1316559025554749</v>
      </c>
      <c r="N689" s="4">
        <f t="shared" si="61"/>
        <v>1</v>
      </c>
      <c r="O689" s="4">
        <f t="shared" si="62"/>
        <v>0.53088113386350089</v>
      </c>
      <c r="P689" s="4">
        <f t="shared" si="63"/>
        <v>0.46911886613649906</v>
      </c>
      <c r="Q689" s="4">
        <f>'Q1 and Q2 Estimates and Probs'!O689^'raw data'!C689*'Q1 and Q2 Estimates and Probs'!P689^(1-'raw data'!C689)</f>
        <v>0.46911886613649906</v>
      </c>
      <c r="R689" s="4">
        <f t="shared" si="64"/>
        <v>-0.75689909672780864</v>
      </c>
      <c r="S689" s="4">
        <f t="shared" si="65"/>
        <v>-133.40073133765489</v>
      </c>
    </row>
    <row r="690" spans="9:19" x14ac:dyDescent="0.2">
      <c r="I690" s="4">
        <v>77</v>
      </c>
      <c r="J690" s="4">
        <v>5</v>
      </c>
      <c r="K690" s="4">
        <f>$B$5+'Q1 and Q2 Estimates and Probs'!$C$5*'raw data'!D690+'Q1 and Q2 Estimates and Probs'!$D$5*'raw data'!E690+'Q1 and Q2 Estimates and Probs'!$E$5*'raw data'!F690+'Q1 and Q2 Estimates and Probs'!$F$5*'raw data'!G690+'Q1 and Q2 Estimates and Probs'!$G$5*'raw data'!H690</f>
        <v>-2.3955404418614927</v>
      </c>
      <c r="L690" s="4">
        <v>0</v>
      </c>
      <c r="M690" s="4">
        <f t="shared" si="60"/>
        <v>9.1123418702625122E-2</v>
      </c>
      <c r="N690" s="4">
        <f t="shared" si="61"/>
        <v>1</v>
      </c>
      <c r="O690" s="4">
        <f t="shared" si="62"/>
        <v>8.3513392839623321E-2</v>
      </c>
      <c r="P690" s="4">
        <f t="shared" si="63"/>
        <v>0.91648660716037678</v>
      </c>
      <c r="Q690" s="4">
        <f>'Q1 and Q2 Estimates and Probs'!O690^'raw data'!C690*'Q1 and Q2 Estimates and Probs'!P690^(1-'raw data'!C690)</f>
        <v>0.91648660716037678</v>
      </c>
      <c r="R690" s="4">
        <f t="shared" si="64"/>
        <v>-8.720782483656081E-2</v>
      </c>
      <c r="S690" s="4">
        <f t="shared" si="65"/>
        <v>-132.64383224092708</v>
      </c>
    </row>
    <row r="691" spans="9:19" x14ac:dyDescent="0.2">
      <c r="I691" s="4">
        <v>77</v>
      </c>
      <c r="J691" s="4">
        <v>6</v>
      </c>
      <c r="K691" s="4">
        <f>$B$5+'Q1 and Q2 Estimates and Probs'!$C$5*'raw data'!D691+'Q1 and Q2 Estimates and Probs'!$D$5*'raw data'!E691+'Q1 and Q2 Estimates and Probs'!$E$5*'raw data'!F691+'Q1 and Q2 Estimates and Probs'!$F$5*'raw data'!G691+'Q1 and Q2 Estimates and Probs'!$G$5*'raw data'!H691</f>
        <v>9.5603156594481264E-2</v>
      </c>
      <c r="L691" s="4">
        <v>0</v>
      </c>
      <c r="M691" s="4">
        <f t="shared" si="60"/>
        <v>1.1003223216832525</v>
      </c>
      <c r="N691" s="4">
        <f t="shared" si="61"/>
        <v>1</v>
      </c>
      <c r="O691" s="4">
        <f t="shared" si="62"/>
        <v>0.52388260141016152</v>
      </c>
      <c r="P691" s="4">
        <f t="shared" si="63"/>
        <v>0.47611739858983837</v>
      </c>
      <c r="Q691" s="4">
        <f>'Q1 and Q2 Estimates and Probs'!O691^'raw data'!C691*'Q1 and Q2 Estimates and Probs'!P691^(1-'raw data'!C691)</f>
        <v>0.47611739858983837</v>
      </c>
      <c r="R691" s="4">
        <f t="shared" si="64"/>
        <v>-0.74209081946736188</v>
      </c>
      <c r="S691" s="4">
        <f t="shared" si="65"/>
        <v>-132.55662441609053</v>
      </c>
    </row>
    <row r="692" spans="9:19" x14ac:dyDescent="0.2">
      <c r="I692" s="4">
        <v>77</v>
      </c>
      <c r="J692" s="4">
        <v>7</v>
      </c>
      <c r="K692" s="4">
        <f>$B$5+'Q1 and Q2 Estimates and Probs'!$C$5*'raw data'!D692+'Q1 and Q2 Estimates and Probs'!$D$5*'raw data'!E692+'Q1 and Q2 Estimates and Probs'!$E$5*'raw data'!F692+'Q1 and Q2 Estimates and Probs'!$F$5*'raw data'!G692+'Q1 and Q2 Estimates and Probs'!$G$5*'raw data'!H692</f>
        <v>-0.87670160802734676</v>
      </c>
      <c r="L692" s="4">
        <v>0</v>
      </c>
      <c r="M692" s="4">
        <f t="shared" si="60"/>
        <v>0.41615328708307375</v>
      </c>
      <c r="N692" s="4">
        <f t="shared" si="61"/>
        <v>1</v>
      </c>
      <c r="O692" s="4">
        <f t="shared" si="62"/>
        <v>0.29386175273458343</v>
      </c>
      <c r="P692" s="4">
        <f t="shared" si="63"/>
        <v>0.70613824726541663</v>
      </c>
      <c r="Q692" s="4">
        <f>'Q1 and Q2 Estimates and Probs'!O692^'raw data'!C692*'Q1 and Q2 Estimates and Probs'!P692^(1-'raw data'!C692)</f>
        <v>0.70613824726541663</v>
      </c>
      <c r="R692" s="4">
        <f t="shared" si="64"/>
        <v>-0.34794424300227228</v>
      </c>
      <c r="S692" s="4">
        <f t="shared" si="65"/>
        <v>-131.81453359662319</v>
      </c>
    </row>
    <row r="693" spans="9:19" x14ac:dyDescent="0.2">
      <c r="I693" s="4">
        <v>77</v>
      </c>
      <c r="J693" s="4">
        <v>8</v>
      </c>
      <c r="K693" s="4">
        <f>$B$5+'Q1 and Q2 Estimates and Probs'!$C$5*'raw data'!D693+'Q1 and Q2 Estimates and Probs'!$D$5*'raw data'!E693+'Q1 and Q2 Estimates and Probs'!$E$5*'raw data'!F693+'Q1 and Q2 Estimates and Probs'!$F$5*'raw data'!G693+'Q1 and Q2 Estimates and Probs'!$G$5*'raw data'!H693</f>
        <v>-2.4236192458313122</v>
      </c>
      <c r="L693" s="4">
        <v>0</v>
      </c>
      <c r="M693" s="4">
        <f t="shared" si="60"/>
        <v>8.8600369953597741E-2</v>
      </c>
      <c r="N693" s="4">
        <f t="shared" si="61"/>
        <v>1</v>
      </c>
      <c r="O693" s="4">
        <f t="shared" si="62"/>
        <v>8.1389252106697688E-2</v>
      </c>
      <c r="P693" s="4">
        <f t="shared" si="63"/>
        <v>0.91861074789330233</v>
      </c>
      <c r="Q693" s="4">
        <f>'Q1 and Q2 Estimates and Probs'!O693^'raw data'!C693*'Q1 and Q2 Estimates and Probs'!P693^(1-'raw data'!C693)</f>
        <v>0.91861074789330233</v>
      </c>
      <c r="R693" s="4">
        <f t="shared" si="64"/>
        <v>-8.4892806861371434E-2</v>
      </c>
      <c r="S693" s="4">
        <f t="shared" si="65"/>
        <v>-131.46658935362089</v>
      </c>
    </row>
    <row r="694" spans="9:19" x14ac:dyDescent="0.2">
      <c r="I694" s="4">
        <v>77</v>
      </c>
      <c r="J694" s="4">
        <v>9</v>
      </c>
      <c r="K694" s="4">
        <f>$B$5+'Q1 and Q2 Estimates and Probs'!$C$5*'raw data'!D694+'Q1 and Q2 Estimates and Probs'!$D$5*'raw data'!E694+'Q1 and Q2 Estimates and Probs'!$E$5*'raw data'!F694+'Q1 and Q2 Estimates and Probs'!$F$5*'raw data'!G694+'Q1 and Q2 Estimates and Probs'!$G$5*'raw data'!H694</f>
        <v>-1.6242409937747511</v>
      </c>
      <c r="L694" s="4">
        <v>0</v>
      </c>
      <c r="M694" s="4">
        <f t="shared" si="60"/>
        <v>0.19706118912531889</v>
      </c>
      <c r="N694" s="4">
        <f t="shared" si="61"/>
        <v>1</v>
      </c>
      <c r="O694" s="4">
        <f t="shared" si="62"/>
        <v>0.16462081547335905</v>
      </c>
      <c r="P694" s="4">
        <f t="shared" si="63"/>
        <v>0.83537918452664095</v>
      </c>
      <c r="Q694" s="4">
        <f>'Q1 and Q2 Estimates and Probs'!O694^'raw data'!C694*'Q1 and Q2 Estimates and Probs'!P694^(1-'raw data'!C694)</f>
        <v>0.83537918452664095</v>
      </c>
      <c r="R694" s="4">
        <f t="shared" si="64"/>
        <v>-0.17986954400392036</v>
      </c>
      <c r="S694" s="4">
        <f t="shared" si="65"/>
        <v>-131.38169654675954</v>
      </c>
    </row>
    <row r="695" spans="9:19" x14ac:dyDescent="0.2">
      <c r="I695" s="4">
        <v>78</v>
      </c>
      <c r="J695" s="4">
        <v>1</v>
      </c>
      <c r="K695" s="4">
        <f>$B$5+'Q1 and Q2 Estimates and Probs'!$C$5*'raw data'!D695+'Q1 and Q2 Estimates and Probs'!$D$5*'raw data'!E695+'Q1 and Q2 Estimates and Probs'!$E$5*'raw data'!F695+'Q1 and Q2 Estimates and Probs'!$F$5*'raw data'!G695+'Q1 and Q2 Estimates and Probs'!$G$5*'raw data'!H695</f>
        <v>-1.7581544431719629</v>
      </c>
      <c r="L695" s="4">
        <v>0</v>
      </c>
      <c r="M695" s="4">
        <f t="shared" si="60"/>
        <v>0.17236267557582538</v>
      </c>
      <c r="N695" s="4">
        <f t="shared" si="61"/>
        <v>1</v>
      </c>
      <c r="O695" s="4">
        <f t="shared" si="62"/>
        <v>0.14702163346437705</v>
      </c>
      <c r="P695" s="4">
        <f t="shared" si="63"/>
        <v>0.85297836653562298</v>
      </c>
      <c r="Q695" s="4">
        <f>'Q1 and Q2 Estimates and Probs'!O695^'raw data'!C695*'Q1 and Q2 Estimates and Probs'!P695^(1-'raw data'!C695)</f>
        <v>0.85297836653562298</v>
      </c>
      <c r="R695" s="4">
        <f t="shared" si="64"/>
        <v>-0.15902109343502011</v>
      </c>
      <c r="S695" s="4">
        <f t="shared" si="65"/>
        <v>-131.20182700275561</v>
      </c>
    </row>
    <row r="696" spans="9:19" x14ac:dyDescent="0.2">
      <c r="I696" s="4">
        <v>78</v>
      </c>
      <c r="J696" s="4">
        <v>2</v>
      </c>
      <c r="K696" s="4">
        <f>$B$5+'Q1 and Q2 Estimates and Probs'!$C$5*'raw data'!D696+'Q1 and Q2 Estimates and Probs'!$D$5*'raw data'!E696+'Q1 and Q2 Estimates and Probs'!$E$5*'raw data'!F696+'Q1 and Q2 Estimates and Probs'!$F$5*'raw data'!G696+'Q1 and Q2 Estimates and Probs'!$G$5*'raw data'!H696</f>
        <v>-2.2897057964341005</v>
      </c>
      <c r="L696" s="4">
        <v>0</v>
      </c>
      <c r="M696" s="4">
        <f t="shared" si="60"/>
        <v>0.10129625919109334</v>
      </c>
      <c r="N696" s="4">
        <f t="shared" si="61"/>
        <v>1</v>
      </c>
      <c r="O696" s="4">
        <f t="shared" si="62"/>
        <v>9.1979118557522263E-2</v>
      </c>
      <c r="P696" s="4">
        <f t="shared" si="63"/>
        <v>0.90802088144247772</v>
      </c>
      <c r="Q696" s="4">
        <f>'Q1 and Q2 Estimates and Probs'!O696^'raw data'!C696*'Q1 and Q2 Estimates and Probs'!P696^(1-'raw data'!C696)</f>
        <v>0.90802088144247772</v>
      </c>
      <c r="R696" s="4">
        <f t="shared" si="64"/>
        <v>-9.6487903461929411E-2</v>
      </c>
      <c r="S696" s="4">
        <f t="shared" si="65"/>
        <v>-131.04280590932061</v>
      </c>
    </row>
    <row r="697" spans="9:19" x14ac:dyDescent="0.2">
      <c r="I697" s="4">
        <v>78</v>
      </c>
      <c r="J697" s="4">
        <v>3</v>
      </c>
      <c r="K697" s="4">
        <f>$B$5+'Q1 and Q2 Estimates and Probs'!$C$5*'raw data'!D697+'Q1 and Q2 Estimates and Probs'!$D$5*'raw data'!E697+'Q1 and Q2 Estimates and Probs'!$E$5*'raw data'!F697+'Q1 and Q2 Estimates and Probs'!$F$5*'raw data'!G697+'Q1 and Q2 Estimates and Probs'!$G$5*'raw data'!H697</f>
        <v>-0.62385742518310372</v>
      </c>
      <c r="L697" s="4">
        <v>0</v>
      </c>
      <c r="M697" s="4">
        <f t="shared" si="60"/>
        <v>0.53587335426657523</v>
      </c>
      <c r="N697" s="4">
        <f t="shared" si="61"/>
        <v>1</v>
      </c>
      <c r="O697" s="4">
        <f t="shared" si="62"/>
        <v>0.34890464944778637</v>
      </c>
      <c r="P697" s="4">
        <f t="shared" si="63"/>
        <v>0.65109535055221368</v>
      </c>
      <c r="Q697" s="4">
        <f>'Q1 and Q2 Estimates and Probs'!O697^'raw data'!C697*'Q1 and Q2 Estimates and Probs'!P697^(1-'raw data'!C697)</f>
        <v>0.34890464944778637</v>
      </c>
      <c r="R697" s="4">
        <f t="shared" si="64"/>
        <v>-1.0529566048598948</v>
      </c>
      <c r="S697" s="4">
        <f t="shared" si="65"/>
        <v>-130.94631800585867</v>
      </c>
    </row>
    <row r="698" spans="9:19" x14ac:dyDescent="0.2">
      <c r="I698" s="4">
        <v>78</v>
      </c>
      <c r="J698" s="4">
        <v>4</v>
      </c>
      <c r="K698" s="4">
        <f>$B$5+'Q1 and Q2 Estimates and Probs'!$C$5*'raw data'!D698+'Q1 and Q2 Estimates and Probs'!$D$5*'raw data'!E698+'Q1 and Q2 Estimates and Probs'!$E$5*'raw data'!F698+'Q1 and Q2 Estimates and Probs'!$F$5*'raw data'!G698+'Q1 and Q2 Estimates and Probs'!$G$5*'raw data'!H698</f>
        <v>0.12368196056430114</v>
      </c>
      <c r="L698" s="4">
        <v>0</v>
      </c>
      <c r="M698" s="4">
        <f t="shared" si="60"/>
        <v>1.1316559025554749</v>
      </c>
      <c r="N698" s="4">
        <f t="shared" si="61"/>
        <v>1</v>
      </c>
      <c r="O698" s="4">
        <f t="shared" si="62"/>
        <v>0.53088113386350089</v>
      </c>
      <c r="P698" s="4">
        <f t="shared" si="63"/>
        <v>0.46911886613649906</v>
      </c>
      <c r="Q698" s="4">
        <f>'Q1 and Q2 Estimates and Probs'!O698^'raw data'!C698*'Q1 and Q2 Estimates and Probs'!P698^(1-'raw data'!C698)</f>
        <v>0.53088113386350089</v>
      </c>
      <c r="R698" s="4">
        <f t="shared" si="64"/>
        <v>-0.6332171361635075</v>
      </c>
      <c r="S698" s="4">
        <f t="shared" si="65"/>
        <v>-129.8933614009988</v>
      </c>
    </row>
    <row r="699" spans="9:19" x14ac:dyDescent="0.2">
      <c r="I699" s="4">
        <v>78</v>
      </c>
      <c r="J699" s="4">
        <v>5</v>
      </c>
      <c r="K699" s="4">
        <f>$B$5+'Q1 and Q2 Estimates and Probs'!$C$5*'raw data'!D699+'Q1 and Q2 Estimates and Probs'!$D$5*'raw data'!E699+'Q1 and Q2 Estimates and Probs'!$E$5*'raw data'!F699+'Q1 and Q2 Estimates and Probs'!$F$5*'raw data'!G699+'Q1 and Q2 Estimates and Probs'!$G$5*'raw data'!H699</f>
        <v>-2.3955404418614927</v>
      </c>
      <c r="L699" s="4">
        <v>0</v>
      </c>
      <c r="M699" s="4">
        <f t="shared" si="60"/>
        <v>9.1123418702625122E-2</v>
      </c>
      <c r="N699" s="4">
        <f t="shared" si="61"/>
        <v>1</v>
      </c>
      <c r="O699" s="4">
        <f t="shared" si="62"/>
        <v>8.3513392839623321E-2</v>
      </c>
      <c r="P699" s="4">
        <f t="shared" si="63"/>
        <v>0.91648660716037678</v>
      </c>
      <c r="Q699" s="4">
        <f>'Q1 and Q2 Estimates and Probs'!O699^'raw data'!C699*'Q1 and Q2 Estimates and Probs'!P699^(1-'raw data'!C699)</f>
        <v>0.91648660716037678</v>
      </c>
      <c r="R699" s="4">
        <f t="shared" si="64"/>
        <v>-8.720782483656081E-2</v>
      </c>
      <c r="S699" s="4">
        <f t="shared" si="65"/>
        <v>-129.26014426483528</v>
      </c>
    </row>
    <row r="700" spans="9:19" x14ac:dyDescent="0.2">
      <c r="I700" s="4">
        <v>78</v>
      </c>
      <c r="J700" s="4">
        <v>6</v>
      </c>
      <c r="K700" s="4">
        <f>$B$5+'Q1 and Q2 Estimates and Probs'!$C$5*'raw data'!D700+'Q1 and Q2 Estimates and Probs'!$D$5*'raw data'!E700+'Q1 and Q2 Estimates and Probs'!$E$5*'raw data'!F700+'Q1 and Q2 Estimates and Probs'!$F$5*'raw data'!G700+'Q1 and Q2 Estimates and Probs'!$G$5*'raw data'!H700</f>
        <v>9.5603156594481264E-2</v>
      </c>
      <c r="L700" s="4">
        <v>0</v>
      </c>
      <c r="M700" s="4">
        <f t="shared" si="60"/>
        <v>1.1003223216832525</v>
      </c>
      <c r="N700" s="4">
        <f t="shared" si="61"/>
        <v>1</v>
      </c>
      <c r="O700" s="4">
        <f t="shared" si="62"/>
        <v>0.52388260141016152</v>
      </c>
      <c r="P700" s="4">
        <f t="shared" si="63"/>
        <v>0.47611739858983837</v>
      </c>
      <c r="Q700" s="4">
        <f>'Q1 and Q2 Estimates and Probs'!O700^'raw data'!C700*'Q1 and Q2 Estimates and Probs'!P700^(1-'raw data'!C700)</f>
        <v>0.52388260141016152</v>
      </c>
      <c r="R700" s="4">
        <f t="shared" si="64"/>
        <v>-0.64648766287288062</v>
      </c>
      <c r="S700" s="4">
        <f t="shared" si="65"/>
        <v>-129.17293643999872</v>
      </c>
    </row>
    <row r="701" spans="9:19" x14ac:dyDescent="0.2">
      <c r="I701" s="4">
        <v>78</v>
      </c>
      <c r="J701" s="4">
        <v>7</v>
      </c>
      <c r="K701" s="4">
        <f>$B$5+'Q1 and Q2 Estimates and Probs'!$C$5*'raw data'!D701+'Q1 and Q2 Estimates and Probs'!$D$5*'raw data'!E701+'Q1 and Q2 Estimates and Probs'!$E$5*'raw data'!F701+'Q1 and Q2 Estimates and Probs'!$F$5*'raw data'!G701+'Q1 and Q2 Estimates and Probs'!$G$5*'raw data'!H701</f>
        <v>-0.87670160802734676</v>
      </c>
      <c r="L701" s="4">
        <v>0</v>
      </c>
      <c r="M701" s="4">
        <f t="shared" si="60"/>
        <v>0.41615328708307375</v>
      </c>
      <c r="N701" s="4">
        <f t="shared" si="61"/>
        <v>1</v>
      </c>
      <c r="O701" s="4">
        <f t="shared" si="62"/>
        <v>0.29386175273458343</v>
      </c>
      <c r="P701" s="4">
        <f t="shared" si="63"/>
        <v>0.70613824726541663</v>
      </c>
      <c r="Q701" s="4">
        <f>'Q1 and Q2 Estimates and Probs'!O701^'raw data'!C701*'Q1 and Q2 Estimates and Probs'!P701^(1-'raw data'!C701)</f>
        <v>0.70613824726541663</v>
      </c>
      <c r="R701" s="4">
        <f t="shared" si="64"/>
        <v>-0.34794424300227228</v>
      </c>
      <c r="S701" s="4">
        <f t="shared" si="65"/>
        <v>-128.52644877712584</v>
      </c>
    </row>
    <row r="702" spans="9:19" x14ac:dyDescent="0.2">
      <c r="I702" s="4">
        <v>78</v>
      </c>
      <c r="J702" s="4">
        <v>8</v>
      </c>
      <c r="K702" s="4">
        <f>$B$5+'Q1 and Q2 Estimates and Probs'!$C$5*'raw data'!D702+'Q1 and Q2 Estimates and Probs'!$D$5*'raw data'!E702+'Q1 and Q2 Estimates and Probs'!$E$5*'raw data'!F702+'Q1 and Q2 Estimates and Probs'!$F$5*'raw data'!G702+'Q1 and Q2 Estimates and Probs'!$G$5*'raw data'!H702</f>
        <v>-2.4236192458313122</v>
      </c>
      <c r="L702" s="4">
        <v>0</v>
      </c>
      <c r="M702" s="4">
        <f t="shared" si="60"/>
        <v>8.8600369953597741E-2</v>
      </c>
      <c r="N702" s="4">
        <f t="shared" si="61"/>
        <v>1</v>
      </c>
      <c r="O702" s="4">
        <f t="shared" si="62"/>
        <v>8.1389252106697688E-2</v>
      </c>
      <c r="P702" s="4">
        <f t="shared" si="63"/>
        <v>0.91861074789330233</v>
      </c>
      <c r="Q702" s="4">
        <f>'Q1 and Q2 Estimates and Probs'!O702^'raw data'!C702*'Q1 and Q2 Estimates and Probs'!P702^(1-'raw data'!C702)</f>
        <v>0.91861074789330233</v>
      </c>
      <c r="R702" s="4">
        <f t="shared" si="64"/>
        <v>-8.4892806861371434E-2</v>
      </c>
      <c r="S702" s="4">
        <f t="shared" si="65"/>
        <v>-128.17850453412356</v>
      </c>
    </row>
    <row r="703" spans="9:19" x14ac:dyDescent="0.2">
      <c r="I703" s="4">
        <v>78</v>
      </c>
      <c r="J703" s="4">
        <v>9</v>
      </c>
      <c r="K703" s="4">
        <f>$B$5+'Q1 and Q2 Estimates and Probs'!$C$5*'raw data'!D703+'Q1 and Q2 Estimates and Probs'!$D$5*'raw data'!E703+'Q1 and Q2 Estimates and Probs'!$E$5*'raw data'!F703+'Q1 and Q2 Estimates and Probs'!$F$5*'raw data'!G703+'Q1 and Q2 Estimates and Probs'!$G$5*'raw data'!H703</f>
        <v>-1.6242409937747511</v>
      </c>
      <c r="L703" s="4">
        <v>0</v>
      </c>
      <c r="M703" s="4">
        <f t="shared" si="60"/>
        <v>0.19706118912531889</v>
      </c>
      <c r="N703" s="4">
        <f t="shared" si="61"/>
        <v>1</v>
      </c>
      <c r="O703" s="4">
        <f t="shared" si="62"/>
        <v>0.16462081547335905</v>
      </c>
      <c r="P703" s="4">
        <f t="shared" si="63"/>
        <v>0.83537918452664095</v>
      </c>
      <c r="Q703" s="4">
        <f>'Q1 and Q2 Estimates and Probs'!O703^'raw data'!C703*'Q1 and Q2 Estimates and Probs'!P703^(1-'raw data'!C703)</f>
        <v>0.83537918452664095</v>
      </c>
      <c r="R703" s="4">
        <f t="shared" si="64"/>
        <v>-0.17986954400392036</v>
      </c>
      <c r="S703" s="4">
        <f t="shared" si="65"/>
        <v>-128.09361172726219</v>
      </c>
    </row>
    <row r="704" spans="9:19" x14ac:dyDescent="0.2">
      <c r="I704" s="4">
        <v>79</v>
      </c>
      <c r="J704" s="4">
        <v>1</v>
      </c>
      <c r="K704" s="4">
        <f>$B$5+'Q1 and Q2 Estimates and Probs'!$C$5*'raw data'!D704+'Q1 and Q2 Estimates and Probs'!$D$5*'raw data'!E704+'Q1 and Q2 Estimates and Probs'!$E$5*'raw data'!F704+'Q1 and Q2 Estimates and Probs'!$F$5*'raw data'!G704+'Q1 and Q2 Estimates and Probs'!$G$5*'raw data'!H704</f>
        <v>-1.7581544431719629</v>
      </c>
      <c r="L704" s="4">
        <v>0</v>
      </c>
      <c r="M704" s="4">
        <f t="shared" si="60"/>
        <v>0.17236267557582538</v>
      </c>
      <c r="N704" s="4">
        <f t="shared" si="61"/>
        <v>1</v>
      </c>
      <c r="O704" s="4">
        <f t="shared" si="62"/>
        <v>0.14702163346437705</v>
      </c>
      <c r="P704" s="4">
        <f t="shared" si="63"/>
        <v>0.85297836653562298</v>
      </c>
      <c r="Q704" s="4">
        <f>'Q1 and Q2 Estimates and Probs'!O704^'raw data'!C704*'Q1 and Q2 Estimates and Probs'!P704^(1-'raw data'!C704)</f>
        <v>0.85297836653562298</v>
      </c>
      <c r="R704" s="4">
        <f t="shared" si="64"/>
        <v>-0.15902109343502011</v>
      </c>
      <c r="S704" s="4">
        <f t="shared" si="65"/>
        <v>-127.91374218325826</v>
      </c>
    </row>
    <row r="705" spans="9:19" x14ac:dyDescent="0.2">
      <c r="I705" s="4">
        <v>79</v>
      </c>
      <c r="J705" s="4">
        <v>2</v>
      </c>
      <c r="K705" s="4">
        <f>$B$5+'Q1 and Q2 Estimates and Probs'!$C$5*'raw data'!D705+'Q1 and Q2 Estimates and Probs'!$D$5*'raw data'!E705+'Q1 and Q2 Estimates and Probs'!$E$5*'raw data'!F705+'Q1 and Q2 Estimates and Probs'!$F$5*'raw data'!G705+'Q1 and Q2 Estimates and Probs'!$G$5*'raw data'!H705</f>
        <v>-2.2897057964341005</v>
      </c>
      <c r="L705" s="4">
        <v>0</v>
      </c>
      <c r="M705" s="4">
        <f t="shared" si="60"/>
        <v>0.10129625919109334</v>
      </c>
      <c r="N705" s="4">
        <f t="shared" si="61"/>
        <v>1</v>
      </c>
      <c r="O705" s="4">
        <f t="shared" si="62"/>
        <v>9.1979118557522263E-2</v>
      </c>
      <c r="P705" s="4">
        <f t="shared" si="63"/>
        <v>0.90802088144247772</v>
      </c>
      <c r="Q705" s="4">
        <f>'Q1 and Q2 Estimates and Probs'!O705^'raw data'!C705*'Q1 and Q2 Estimates and Probs'!P705^(1-'raw data'!C705)</f>
        <v>0.90802088144247772</v>
      </c>
      <c r="R705" s="4">
        <f t="shared" si="64"/>
        <v>-9.6487903461929411E-2</v>
      </c>
      <c r="S705" s="4">
        <f t="shared" si="65"/>
        <v>-127.75472108982325</v>
      </c>
    </row>
    <row r="706" spans="9:19" x14ac:dyDescent="0.2">
      <c r="I706" s="4">
        <v>79</v>
      </c>
      <c r="J706" s="4">
        <v>3</v>
      </c>
      <c r="K706" s="4">
        <f>$B$5+'Q1 and Q2 Estimates and Probs'!$C$5*'raw data'!D706+'Q1 and Q2 Estimates and Probs'!$D$5*'raw data'!E706+'Q1 and Q2 Estimates and Probs'!$E$5*'raw data'!F706+'Q1 and Q2 Estimates and Probs'!$F$5*'raw data'!G706+'Q1 and Q2 Estimates and Probs'!$G$5*'raw data'!H706</f>
        <v>-0.62385742518310372</v>
      </c>
      <c r="L706" s="4">
        <v>0</v>
      </c>
      <c r="M706" s="4">
        <f t="shared" si="60"/>
        <v>0.53587335426657523</v>
      </c>
      <c r="N706" s="4">
        <f t="shared" si="61"/>
        <v>1</v>
      </c>
      <c r="O706" s="4">
        <f t="shared" si="62"/>
        <v>0.34890464944778637</v>
      </c>
      <c r="P706" s="4">
        <f t="shared" si="63"/>
        <v>0.65109535055221368</v>
      </c>
      <c r="Q706" s="4">
        <f>'Q1 and Q2 Estimates and Probs'!O706^'raw data'!C706*'Q1 and Q2 Estimates and Probs'!P706^(1-'raw data'!C706)</f>
        <v>0.65109535055221368</v>
      </c>
      <c r="R706" s="4">
        <f t="shared" si="64"/>
        <v>-0.42909917967679118</v>
      </c>
      <c r="S706" s="4">
        <f t="shared" si="65"/>
        <v>-127.65823318636131</v>
      </c>
    </row>
    <row r="707" spans="9:19" x14ac:dyDescent="0.2">
      <c r="I707" s="4">
        <v>79</v>
      </c>
      <c r="J707" s="4">
        <v>4</v>
      </c>
      <c r="K707" s="4">
        <f>$B$5+'Q1 and Q2 Estimates and Probs'!$C$5*'raw data'!D707+'Q1 and Q2 Estimates and Probs'!$D$5*'raw data'!E707+'Q1 and Q2 Estimates and Probs'!$E$5*'raw data'!F707+'Q1 and Q2 Estimates and Probs'!$F$5*'raw data'!G707+'Q1 and Q2 Estimates and Probs'!$G$5*'raw data'!H707</f>
        <v>0.12368196056430114</v>
      </c>
      <c r="L707" s="4">
        <v>0</v>
      </c>
      <c r="M707" s="4">
        <f t="shared" ref="M707:M770" si="66">EXP(K707)</f>
        <v>1.1316559025554749</v>
      </c>
      <c r="N707" s="4">
        <f t="shared" ref="N707:N770" si="67">EXP(L707)</f>
        <v>1</v>
      </c>
      <c r="O707" s="4">
        <f t="shared" ref="O707:O770" si="68">M707/(M707+N707)</f>
        <v>0.53088113386350089</v>
      </c>
      <c r="P707" s="4">
        <f t="shared" ref="P707:P770" si="69">N707/(M707+N707)</f>
        <v>0.46911886613649906</v>
      </c>
      <c r="Q707" s="4">
        <f>'Q1 and Q2 Estimates and Probs'!O707^'raw data'!C707*'Q1 and Q2 Estimates and Probs'!P707^(1-'raw data'!C707)</f>
        <v>0.46911886613649906</v>
      </c>
      <c r="R707" s="4">
        <f t="shared" ref="R707:R770" si="70">LN(Q707)</f>
        <v>-0.75689909672780864</v>
      </c>
      <c r="S707" s="4">
        <f t="shared" ref="S707:S770" si="71">SUM(R707:R1687)</f>
        <v>-127.22913400668452</v>
      </c>
    </row>
    <row r="708" spans="9:19" x14ac:dyDescent="0.2">
      <c r="I708" s="4">
        <v>79</v>
      </c>
      <c r="J708" s="4">
        <v>5</v>
      </c>
      <c r="K708" s="4">
        <f>$B$5+'Q1 and Q2 Estimates and Probs'!$C$5*'raw data'!D708+'Q1 and Q2 Estimates and Probs'!$D$5*'raw data'!E708+'Q1 and Q2 Estimates and Probs'!$E$5*'raw data'!F708+'Q1 and Q2 Estimates and Probs'!$F$5*'raw data'!G708+'Q1 and Q2 Estimates and Probs'!$G$5*'raw data'!H708</f>
        <v>-2.3955404418614927</v>
      </c>
      <c r="L708" s="4">
        <v>0</v>
      </c>
      <c r="M708" s="4">
        <f t="shared" si="66"/>
        <v>9.1123418702625122E-2</v>
      </c>
      <c r="N708" s="4">
        <f t="shared" si="67"/>
        <v>1</v>
      </c>
      <c r="O708" s="4">
        <f t="shared" si="68"/>
        <v>8.3513392839623321E-2</v>
      </c>
      <c r="P708" s="4">
        <f t="shared" si="69"/>
        <v>0.91648660716037678</v>
      </c>
      <c r="Q708" s="4">
        <f>'Q1 and Q2 Estimates and Probs'!O708^'raw data'!C708*'Q1 and Q2 Estimates and Probs'!P708^(1-'raw data'!C708)</f>
        <v>0.91648660716037678</v>
      </c>
      <c r="R708" s="4">
        <f t="shared" si="70"/>
        <v>-8.720782483656081E-2</v>
      </c>
      <c r="S708" s="4">
        <f t="shared" si="71"/>
        <v>-126.4722349099567</v>
      </c>
    </row>
    <row r="709" spans="9:19" x14ac:dyDescent="0.2">
      <c r="I709" s="4">
        <v>79</v>
      </c>
      <c r="J709" s="4">
        <v>6</v>
      </c>
      <c r="K709" s="4">
        <f>$B$5+'Q1 and Q2 Estimates and Probs'!$C$5*'raw data'!D709+'Q1 and Q2 Estimates and Probs'!$D$5*'raw data'!E709+'Q1 and Q2 Estimates and Probs'!$E$5*'raw data'!F709+'Q1 and Q2 Estimates and Probs'!$F$5*'raw data'!G709+'Q1 and Q2 Estimates and Probs'!$G$5*'raw data'!H709</f>
        <v>9.5603156594481264E-2</v>
      </c>
      <c r="L709" s="4">
        <v>0</v>
      </c>
      <c r="M709" s="4">
        <f t="shared" si="66"/>
        <v>1.1003223216832525</v>
      </c>
      <c r="N709" s="4">
        <f t="shared" si="67"/>
        <v>1</v>
      </c>
      <c r="O709" s="4">
        <f t="shared" si="68"/>
        <v>0.52388260141016152</v>
      </c>
      <c r="P709" s="4">
        <f t="shared" si="69"/>
        <v>0.47611739858983837</v>
      </c>
      <c r="Q709" s="4">
        <f>'Q1 and Q2 Estimates and Probs'!O709^'raw data'!C709*'Q1 and Q2 Estimates and Probs'!P709^(1-'raw data'!C709)</f>
        <v>0.47611739858983837</v>
      </c>
      <c r="R709" s="4">
        <f t="shared" si="70"/>
        <v>-0.74209081946736188</v>
      </c>
      <c r="S709" s="4">
        <f t="shared" si="71"/>
        <v>-126.38502708512014</v>
      </c>
    </row>
    <row r="710" spans="9:19" x14ac:dyDescent="0.2">
      <c r="I710" s="4">
        <v>79</v>
      </c>
      <c r="J710" s="4">
        <v>7</v>
      </c>
      <c r="K710" s="4">
        <f>$B$5+'Q1 and Q2 Estimates and Probs'!$C$5*'raw data'!D710+'Q1 and Q2 Estimates and Probs'!$D$5*'raw data'!E710+'Q1 and Q2 Estimates and Probs'!$E$5*'raw data'!F710+'Q1 and Q2 Estimates and Probs'!$F$5*'raw data'!G710+'Q1 and Q2 Estimates and Probs'!$G$5*'raw data'!H710</f>
        <v>-0.87670160802734676</v>
      </c>
      <c r="L710" s="4">
        <v>0</v>
      </c>
      <c r="M710" s="4">
        <f t="shared" si="66"/>
        <v>0.41615328708307375</v>
      </c>
      <c r="N710" s="4">
        <f t="shared" si="67"/>
        <v>1</v>
      </c>
      <c r="O710" s="4">
        <f t="shared" si="68"/>
        <v>0.29386175273458343</v>
      </c>
      <c r="P710" s="4">
        <f t="shared" si="69"/>
        <v>0.70613824726541663</v>
      </c>
      <c r="Q710" s="4">
        <f>'Q1 and Q2 Estimates and Probs'!O710^'raw data'!C710*'Q1 and Q2 Estimates and Probs'!P710^(1-'raw data'!C710)</f>
        <v>0.70613824726541663</v>
      </c>
      <c r="R710" s="4">
        <f t="shared" si="70"/>
        <v>-0.34794424300227228</v>
      </c>
      <c r="S710" s="4">
        <f t="shared" si="71"/>
        <v>-125.64293626565278</v>
      </c>
    </row>
    <row r="711" spans="9:19" x14ac:dyDescent="0.2">
      <c r="I711" s="4">
        <v>79</v>
      </c>
      <c r="J711" s="4">
        <v>8</v>
      </c>
      <c r="K711" s="4">
        <f>$B$5+'Q1 and Q2 Estimates and Probs'!$C$5*'raw data'!D711+'Q1 and Q2 Estimates and Probs'!$D$5*'raw data'!E711+'Q1 and Q2 Estimates and Probs'!$E$5*'raw data'!F711+'Q1 and Q2 Estimates and Probs'!$F$5*'raw data'!G711+'Q1 and Q2 Estimates and Probs'!$G$5*'raw data'!H711</f>
        <v>-2.4236192458313122</v>
      </c>
      <c r="L711" s="4">
        <v>0</v>
      </c>
      <c r="M711" s="4">
        <f t="shared" si="66"/>
        <v>8.8600369953597741E-2</v>
      </c>
      <c r="N711" s="4">
        <f t="shared" si="67"/>
        <v>1</v>
      </c>
      <c r="O711" s="4">
        <f t="shared" si="68"/>
        <v>8.1389252106697688E-2</v>
      </c>
      <c r="P711" s="4">
        <f t="shared" si="69"/>
        <v>0.91861074789330233</v>
      </c>
      <c r="Q711" s="4">
        <f>'Q1 and Q2 Estimates and Probs'!O711^'raw data'!C711*'Q1 and Q2 Estimates and Probs'!P711^(1-'raw data'!C711)</f>
        <v>0.91861074789330233</v>
      </c>
      <c r="R711" s="4">
        <f t="shared" si="70"/>
        <v>-8.4892806861371434E-2</v>
      </c>
      <c r="S711" s="4">
        <f t="shared" si="71"/>
        <v>-125.2949920226505</v>
      </c>
    </row>
    <row r="712" spans="9:19" x14ac:dyDescent="0.2">
      <c r="I712" s="4">
        <v>79</v>
      </c>
      <c r="J712" s="4">
        <v>9</v>
      </c>
      <c r="K712" s="4">
        <f>$B$5+'Q1 and Q2 Estimates and Probs'!$C$5*'raw data'!D712+'Q1 and Q2 Estimates and Probs'!$D$5*'raw data'!E712+'Q1 and Q2 Estimates and Probs'!$E$5*'raw data'!F712+'Q1 and Q2 Estimates and Probs'!$F$5*'raw data'!G712+'Q1 and Q2 Estimates and Probs'!$G$5*'raw data'!H712</f>
        <v>-1.6242409937747511</v>
      </c>
      <c r="L712" s="4">
        <v>0</v>
      </c>
      <c r="M712" s="4">
        <f t="shared" si="66"/>
        <v>0.19706118912531889</v>
      </c>
      <c r="N712" s="4">
        <f t="shared" si="67"/>
        <v>1</v>
      </c>
      <c r="O712" s="4">
        <f t="shared" si="68"/>
        <v>0.16462081547335905</v>
      </c>
      <c r="P712" s="4">
        <f t="shared" si="69"/>
        <v>0.83537918452664095</v>
      </c>
      <c r="Q712" s="4">
        <f>'Q1 and Q2 Estimates and Probs'!O712^'raw data'!C712*'Q1 and Q2 Estimates and Probs'!P712^(1-'raw data'!C712)</f>
        <v>0.83537918452664095</v>
      </c>
      <c r="R712" s="4">
        <f t="shared" si="70"/>
        <v>-0.17986954400392036</v>
      </c>
      <c r="S712" s="4">
        <f t="shared" si="71"/>
        <v>-125.21009921578913</v>
      </c>
    </row>
    <row r="713" spans="9:19" x14ac:dyDescent="0.2">
      <c r="I713" s="4">
        <v>80</v>
      </c>
      <c r="J713" s="4">
        <v>1</v>
      </c>
      <c r="K713" s="4">
        <f>$B$5+'Q1 and Q2 Estimates and Probs'!$C$5*'raw data'!D713+'Q1 and Q2 Estimates and Probs'!$D$5*'raw data'!E713+'Q1 and Q2 Estimates and Probs'!$E$5*'raw data'!F713+'Q1 and Q2 Estimates and Probs'!$F$5*'raw data'!G713+'Q1 and Q2 Estimates and Probs'!$G$5*'raw data'!H713</f>
        <v>-1.7581544431719629</v>
      </c>
      <c r="L713" s="4">
        <v>0</v>
      </c>
      <c r="M713" s="4">
        <f t="shared" si="66"/>
        <v>0.17236267557582538</v>
      </c>
      <c r="N713" s="4">
        <f t="shared" si="67"/>
        <v>1</v>
      </c>
      <c r="O713" s="4">
        <f t="shared" si="68"/>
        <v>0.14702163346437705</v>
      </c>
      <c r="P713" s="4">
        <f t="shared" si="69"/>
        <v>0.85297836653562298</v>
      </c>
      <c r="Q713" s="4">
        <f>'Q1 and Q2 Estimates and Probs'!O713^'raw data'!C713*'Q1 and Q2 Estimates and Probs'!P713^(1-'raw data'!C713)</f>
        <v>0.85297836653562298</v>
      </c>
      <c r="R713" s="4">
        <f t="shared" si="70"/>
        <v>-0.15902109343502011</v>
      </c>
      <c r="S713" s="4">
        <f t="shared" si="71"/>
        <v>-125.03022967178521</v>
      </c>
    </row>
    <row r="714" spans="9:19" x14ac:dyDescent="0.2">
      <c r="I714" s="4">
        <v>80</v>
      </c>
      <c r="J714" s="4">
        <v>2</v>
      </c>
      <c r="K714" s="4">
        <f>$B$5+'Q1 and Q2 Estimates and Probs'!$C$5*'raw data'!D714+'Q1 and Q2 Estimates and Probs'!$D$5*'raw data'!E714+'Q1 and Q2 Estimates and Probs'!$E$5*'raw data'!F714+'Q1 and Q2 Estimates and Probs'!$F$5*'raw data'!G714+'Q1 and Q2 Estimates and Probs'!$G$5*'raw data'!H714</f>
        <v>-2.2897057964341005</v>
      </c>
      <c r="L714" s="4">
        <v>0</v>
      </c>
      <c r="M714" s="4">
        <f t="shared" si="66"/>
        <v>0.10129625919109334</v>
      </c>
      <c r="N714" s="4">
        <f t="shared" si="67"/>
        <v>1</v>
      </c>
      <c r="O714" s="4">
        <f t="shared" si="68"/>
        <v>9.1979118557522263E-2</v>
      </c>
      <c r="P714" s="4">
        <f t="shared" si="69"/>
        <v>0.90802088144247772</v>
      </c>
      <c r="Q714" s="4">
        <f>'Q1 and Q2 Estimates and Probs'!O714^'raw data'!C714*'Q1 and Q2 Estimates and Probs'!P714^(1-'raw data'!C714)</f>
        <v>0.90802088144247772</v>
      </c>
      <c r="R714" s="4">
        <f t="shared" si="70"/>
        <v>-9.6487903461929411E-2</v>
      </c>
      <c r="S714" s="4">
        <f t="shared" si="71"/>
        <v>-124.87120857835019</v>
      </c>
    </row>
    <row r="715" spans="9:19" x14ac:dyDescent="0.2">
      <c r="I715" s="4">
        <v>80</v>
      </c>
      <c r="J715" s="4">
        <v>3</v>
      </c>
      <c r="K715" s="4">
        <f>$B$5+'Q1 and Q2 Estimates and Probs'!$C$5*'raw data'!D715+'Q1 and Q2 Estimates and Probs'!$D$5*'raw data'!E715+'Q1 and Q2 Estimates and Probs'!$E$5*'raw data'!F715+'Q1 and Q2 Estimates and Probs'!$F$5*'raw data'!G715+'Q1 and Q2 Estimates and Probs'!$G$5*'raw data'!H715</f>
        <v>-0.62385742518310372</v>
      </c>
      <c r="L715" s="4">
        <v>0</v>
      </c>
      <c r="M715" s="4">
        <f t="shared" si="66"/>
        <v>0.53587335426657523</v>
      </c>
      <c r="N715" s="4">
        <f t="shared" si="67"/>
        <v>1</v>
      </c>
      <c r="O715" s="4">
        <f t="shared" si="68"/>
        <v>0.34890464944778637</v>
      </c>
      <c r="P715" s="4">
        <f t="shared" si="69"/>
        <v>0.65109535055221368</v>
      </c>
      <c r="Q715" s="4">
        <f>'Q1 and Q2 Estimates and Probs'!O715^'raw data'!C715*'Q1 and Q2 Estimates and Probs'!P715^(1-'raw data'!C715)</f>
        <v>0.65109535055221368</v>
      </c>
      <c r="R715" s="4">
        <f t="shared" si="70"/>
        <v>-0.42909917967679118</v>
      </c>
      <c r="S715" s="4">
        <f t="shared" si="71"/>
        <v>-124.77472067488827</v>
      </c>
    </row>
    <row r="716" spans="9:19" x14ac:dyDescent="0.2">
      <c r="I716" s="4">
        <v>80</v>
      </c>
      <c r="J716" s="4">
        <v>4</v>
      </c>
      <c r="K716" s="4">
        <f>$B$5+'Q1 and Q2 Estimates and Probs'!$C$5*'raw data'!D716+'Q1 and Q2 Estimates and Probs'!$D$5*'raw data'!E716+'Q1 and Q2 Estimates and Probs'!$E$5*'raw data'!F716+'Q1 and Q2 Estimates and Probs'!$F$5*'raw data'!G716+'Q1 and Q2 Estimates and Probs'!$G$5*'raw data'!H716</f>
        <v>0.12368196056430114</v>
      </c>
      <c r="L716" s="4">
        <v>0</v>
      </c>
      <c r="M716" s="4">
        <f t="shared" si="66"/>
        <v>1.1316559025554749</v>
      </c>
      <c r="N716" s="4">
        <f t="shared" si="67"/>
        <v>1</v>
      </c>
      <c r="O716" s="4">
        <f t="shared" si="68"/>
        <v>0.53088113386350089</v>
      </c>
      <c r="P716" s="4">
        <f t="shared" si="69"/>
        <v>0.46911886613649906</v>
      </c>
      <c r="Q716" s="4">
        <f>'Q1 and Q2 Estimates and Probs'!O716^'raw data'!C716*'Q1 and Q2 Estimates and Probs'!P716^(1-'raw data'!C716)</f>
        <v>0.46911886613649906</v>
      </c>
      <c r="R716" s="4">
        <f t="shared" si="70"/>
        <v>-0.75689909672780864</v>
      </c>
      <c r="S716" s="4">
        <f t="shared" si="71"/>
        <v>-124.34562149521147</v>
      </c>
    </row>
    <row r="717" spans="9:19" x14ac:dyDescent="0.2">
      <c r="I717" s="4">
        <v>80</v>
      </c>
      <c r="J717" s="4">
        <v>5</v>
      </c>
      <c r="K717" s="4">
        <f>$B$5+'Q1 and Q2 Estimates and Probs'!$C$5*'raw data'!D717+'Q1 and Q2 Estimates and Probs'!$D$5*'raw data'!E717+'Q1 and Q2 Estimates and Probs'!$E$5*'raw data'!F717+'Q1 and Q2 Estimates and Probs'!$F$5*'raw data'!G717+'Q1 and Q2 Estimates and Probs'!$G$5*'raw data'!H717</f>
        <v>-2.3955404418614927</v>
      </c>
      <c r="L717" s="4">
        <v>0</v>
      </c>
      <c r="M717" s="4">
        <f t="shared" si="66"/>
        <v>9.1123418702625122E-2</v>
      </c>
      <c r="N717" s="4">
        <f t="shared" si="67"/>
        <v>1</v>
      </c>
      <c r="O717" s="4">
        <f t="shared" si="68"/>
        <v>8.3513392839623321E-2</v>
      </c>
      <c r="P717" s="4">
        <f t="shared" si="69"/>
        <v>0.91648660716037678</v>
      </c>
      <c r="Q717" s="4">
        <f>'Q1 and Q2 Estimates and Probs'!O717^'raw data'!C717*'Q1 and Q2 Estimates and Probs'!P717^(1-'raw data'!C717)</f>
        <v>0.91648660716037678</v>
      </c>
      <c r="R717" s="4">
        <f t="shared" si="70"/>
        <v>-8.720782483656081E-2</v>
      </c>
      <c r="S717" s="4">
        <f t="shared" si="71"/>
        <v>-123.58872239848365</v>
      </c>
    </row>
    <row r="718" spans="9:19" x14ac:dyDescent="0.2">
      <c r="I718" s="4">
        <v>80</v>
      </c>
      <c r="J718" s="4">
        <v>6</v>
      </c>
      <c r="K718" s="4">
        <f>$B$5+'Q1 and Q2 Estimates and Probs'!$C$5*'raw data'!D718+'Q1 and Q2 Estimates and Probs'!$D$5*'raw data'!E718+'Q1 and Q2 Estimates and Probs'!$E$5*'raw data'!F718+'Q1 and Q2 Estimates and Probs'!$F$5*'raw data'!G718+'Q1 and Q2 Estimates and Probs'!$G$5*'raw data'!H718</f>
        <v>9.5603156594481264E-2</v>
      </c>
      <c r="L718" s="4">
        <v>0</v>
      </c>
      <c r="M718" s="4">
        <f t="shared" si="66"/>
        <v>1.1003223216832525</v>
      </c>
      <c r="N718" s="4">
        <f t="shared" si="67"/>
        <v>1</v>
      </c>
      <c r="O718" s="4">
        <f t="shared" si="68"/>
        <v>0.52388260141016152</v>
      </c>
      <c r="P718" s="4">
        <f t="shared" si="69"/>
        <v>0.47611739858983837</v>
      </c>
      <c r="Q718" s="4">
        <f>'Q1 and Q2 Estimates and Probs'!O718^'raw data'!C718*'Q1 and Q2 Estimates and Probs'!P718^(1-'raw data'!C718)</f>
        <v>0.47611739858983837</v>
      </c>
      <c r="R718" s="4">
        <f t="shared" si="70"/>
        <v>-0.74209081946736188</v>
      </c>
      <c r="S718" s="4">
        <f t="shared" si="71"/>
        <v>-123.5015145736471</v>
      </c>
    </row>
    <row r="719" spans="9:19" x14ac:dyDescent="0.2">
      <c r="I719" s="4">
        <v>80</v>
      </c>
      <c r="J719" s="4">
        <v>7</v>
      </c>
      <c r="K719" s="4">
        <f>$B$5+'Q1 and Q2 Estimates and Probs'!$C$5*'raw data'!D719+'Q1 and Q2 Estimates and Probs'!$D$5*'raw data'!E719+'Q1 and Q2 Estimates and Probs'!$E$5*'raw data'!F719+'Q1 and Q2 Estimates and Probs'!$F$5*'raw data'!G719+'Q1 and Q2 Estimates and Probs'!$G$5*'raw data'!H719</f>
        <v>-0.87670160802734676</v>
      </c>
      <c r="L719" s="4">
        <v>0</v>
      </c>
      <c r="M719" s="4">
        <f t="shared" si="66"/>
        <v>0.41615328708307375</v>
      </c>
      <c r="N719" s="4">
        <f t="shared" si="67"/>
        <v>1</v>
      </c>
      <c r="O719" s="4">
        <f t="shared" si="68"/>
        <v>0.29386175273458343</v>
      </c>
      <c r="P719" s="4">
        <f t="shared" si="69"/>
        <v>0.70613824726541663</v>
      </c>
      <c r="Q719" s="4">
        <f>'Q1 and Q2 Estimates and Probs'!O719^'raw data'!C719*'Q1 and Q2 Estimates and Probs'!P719^(1-'raw data'!C719)</f>
        <v>0.70613824726541663</v>
      </c>
      <c r="R719" s="4">
        <f t="shared" si="70"/>
        <v>-0.34794424300227228</v>
      </c>
      <c r="S719" s="4">
        <f t="shared" si="71"/>
        <v>-122.75942375417974</v>
      </c>
    </row>
    <row r="720" spans="9:19" x14ac:dyDescent="0.2">
      <c r="I720" s="4">
        <v>80</v>
      </c>
      <c r="J720" s="4">
        <v>8</v>
      </c>
      <c r="K720" s="4">
        <f>$B$5+'Q1 and Q2 Estimates and Probs'!$C$5*'raw data'!D720+'Q1 and Q2 Estimates and Probs'!$D$5*'raw data'!E720+'Q1 and Q2 Estimates and Probs'!$E$5*'raw data'!F720+'Q1 and Q2 Estimates and Probs'!$F$5*'raw data'!G720+'Q1 and Q2 Estimates and Probs'!$G$5*'raw data'!H720</f>
        <v>-2.4236192458313122</v>
      </c>
      <c r="L720" s="4">
        <v>0</v>
      </c>
      <c r="M720" s="4">
        <f t="shared" si="66"/>
        <v>8.8600369953597741E-2</v>
      </c>
      <c r="N720" s="4">
        <f t="shared" si="67"/>
        <v>1</v>
      </c>
      <c r="O720" s="4">
        <f t="shared" si="68"/>
        <v>8.1389252106697688E-2</v>
      </c>
      <c r="P720" s="4">
        <f t="shared" si="69"/>
        <v>0.91861074789330233</v>
      </c>
      <c r="Q720" s="4">
        <f>'Q1 and Q2 Estimates and Probs'!O720^'raw data'!C720*'Q1 and Q2 Estimates and Probs'!P720^(1-'raw data'!C720)</f>
        <v>0.91861074789330233</v>
      </c>
      <c r="R720" s="4">
        <f t="shared" si="70"/>
        <v>-8.4892806861371434E-2</v>
      </c>
      <c r="S720" s="4">
        <f t="shared" si="71"/>
        <v>-122.41147951117746</v>
      </c>
    </row>
    <row r="721" spans="9:19" x14ac:dyDescent="0.2">
      <c r="I721" s="4">
        <v>80</v>
      </c>
      <c r="J721" s="4">
        <v>9</v>
      </c>
      <c r="K721" s="4">
        <f>$B$5+'Q1 and Q2 Estimates and Probs'!$C$5*'raw data'!D721+'Q1 and Q2 Estimates and Probs'!$D$5*'raw data'!E721+'Q1 and Q2 Estimates and Probs'!$E$5*'raw data'!F721+'Q1 and Q2 Estimates and Probs'!$F$5*'raw data'!G721+'Q1 and Q2 Estimates and Probs'!$G$5*'raw data'!H721</f>
        <v>-1.6242409937747511</v>
      </c>
      <c r="L721" s="4">
        <v>0</v>
      </c>
      <c r="M721" s="4">
        <f t="shared" si="66"/>
        <v>0.19706118912531889</v>
      </c>
      <c r="N721" s="4">
        <f t="shared" si="67"/>
        <v>1</v>
      </c>
      <c r="O721" s="4">
        <f t="shared" si="68"/>
        <v>0.16462081547335905</v>
      </c>
      <c r="P721" s="4">
        <f t="shared" si="69"/>
        <v>0.83537918452664095</v>
      </c>
      <c r="Q721" s="4">
        <f>'Q1 and Q2 Estimates and Probs'!O721^'raw data'!C721*'Q1 and Q2 Estimates and Probs'!P721^(1-'raw data'!C721)</f>
        <v>0.83537918452664095</v>
      </c>
      <c r="R721" s="4">
        <f t="shared" si="70"/>
        <v>-0.17986954400392036</v>
      </c>
      <c r="S721" s="4">
        <f t="shared" si="71"/>
        <v>-122.32658670431609</v>
      </c>
    </row>
    <row r="722" spans="9:19" x14ac:dyDescent="0.2">
      <c r="I722" s="4">
        <v>81</v>
      </c>
      <c r="J722" s="4">
        <v>1</v>
      </c>
      <c r="K722" s="4">
        <f>$B$5+'Q1 and Q2 Estimates and Probs'!$C$5*'raw data'!D722+'Q1 and Q2 Estimates and Probs'!$D$5*'raw data'!E722+'Q1 and Q2 Estimates and Probs'!$E$5*'raw data'!F722+'Q1 and Q2 Estimates and Probs'!$F$5*'raw data'!G722+'Q1 and Q2 Estimates and Probs'!$G$5*'raw data'!H722</f>
        <v>-1.7581544431719629</v>
      </c>
      <c r="L722" s="4">
        <v>0</v>
      </c>
      <c r="M722" s="4">
        <f t="shared" si="66"/>
        <v>0.17236267557582538</v>
      </c>
      <c r="N722" s="4">
        <f t="shared" si="67"/>
        <v>1</v>
      </c>
      <c r="O722" s="4">
        <f t="shared" si="68"/>
        <v>0.14702163346437705</v>
      </c>
      <c r="P722" s="4">
        <f t="shared" si="69"/>
        <v>0.85297836653562298</v>
      </c>
      <c r="Q722" s="4">
        <f>'Q1 and Q2 Estimates and Probs'!O722^'raw data'!C722*'Q1 and Q2 Estimates and Probs'!P722^(1-'raw data'!C722)</f>
        <v>0.85297836653562298</v>
      </c>
      <c r="R722" s="4">
        <f t="shared" si="70"/>
        <v>-0.15902109343502011</v>
      </c>
      <c r="S722" s="4">
        <f t="shared" si="71"/>
        <v>-122.14671716031216</v>
      </c>
    </row>
    <row r="723" spans="9:19" x14ac:dyDescent="0.2">
      <c r="I723" s="4">
        <v>81</v>
      </c>
      <c r="J723" s="4">
        <v>2</v>
      </c>
      <c r="K723" s="4">
        <f>$B$5+'Q1 and Q2 Estimates and Probs'!$C$5*'raw data'!D723+'Q1 and Q2 Estimates and Probs'!$D$5*'raw data'!E723+'Q1 and Q2 Estimates and Probs'!$E$5*'raw data'!F723+'Q1 and Q2 Estimates and Probs'!$F$5*'raw data'!G723+'Q1 and Q2 Estimates and Probs'!$G$5*'raw data'!H723</f>
        <v>-2.2897057964341005</v>
      </c>
      <c r="L723" s="4">
        <v>0</v>
      </c>
      <c r="M723" s="4">
        <f t="shared" si="66"/>
        <v>0.10129625919109334</v>
      </c>
      <c r="N723" s="4">
        <f t="shared" si="67"/>
        <v>1</v>
      </c>
      <c r="O723" s="4">
        <f t="shared" si="68"/>
        <v>9.1979118557522263E-2</v>
      </c>
      <c r="P723" s="4">
        <f t="shared" si="69"/>
        <v>0.90802088144247772</v>
      </c>
      <c r="Q723" s="4">
        <f>'Q1 and Q2 Estimates and Probs'!O723^'raw data'!C723*'Q1 and Q2 Estimates and Probs'!P723^(1-'raw data'!C723)</f>
        <v>0.90802088144247772</v>
      </c>
      <c r="R723" s="4">
        <f t="shared" si="70"/>
        <v>-9.6487903461929411E-2</v>
      </c>
      <c r="S723" s="4">
        <f t="shared" si="71"/>
        <v>-121.98769606687715</v>
      </c>
    </row>
    <row r="724" spans="9:19" x14ac:dyDescent="0.2">
      <c r="I724" s="4">
        <v>81</v>
      </c>
      <c r="J724" s="4">
        <v>3</v>
      </c>
      <c r="K724" s="4">
        <f>$B$5+'Q1 and Q2 Estimates and Probs'!$C$5*'raw data'!D724+'Q1 and Q2 Estimates and Probs'!$D$5*'raw data'!E724+'Q1 and Q2 Estimates and Probs'!$E$5*'raw data'!F724+'Q1 and Q2 Estimates and Probs'!$F$5*'raw data'!G724+'Q1 and Q2 Estimates and Probs'!$G$5*'raw data'!H724</f>
        <v>-0.62385742518310372</v>
      </c>
      <c r="L724" s="4">
        <v>0</v>
      </c>
      <c r="M724" s="4">
        <f t="shared" si="66"/>
        <v>0.53587335426657523</v>
      </c>
      <c r="N724" s="4">
        <f t="shared" si="67"/>
        <v>1</v>
      </c>
      <c r="O724" s="4">
        <f t="shared" si="68"/>
        <v>0.34890464944778637</v>
      </c>
      <c r="P724" s="4">
        <f t="shared" si="69"/>
        <v>0.65109535055221368</v>
      </c>
      <c r="Q724" s="4">
        <f>'Q1 and Q2 Estimates and Probs'!O724^'raw data'!C724*'Q1 and Q2 Estimates and Probs'!P724^(1-'raw data'!C724)</f>
        <v>0.65109535055221368</v>
      </c>
      <c r="R724" s="4">
        <f t="shared" si="70"/>
        <v>-0.42909917967679118</v>
      </c>
      <c r="S724" s="4">
        <f t="shared" si="71"/>
        <v>-121.89120816341521</v>
      </c>
    </row>
    <row r="725" spans="9:19" x14ac:dyDescent="0.2">
      <c r="I725" s="4">
        <v>81</v>
      </c>
      <c r="J725" s="4">
        <v>4</v>
      </c>
      <c r="K725" s="4">
        <f>$B$5+'Q1 and Q2 Estimates and Probs'!$C$5*'raw data'!D725+'Q1 and Q2 Estimates and Probs'!$D$5*'raw data'!E725+'Q1 and Q2 Estimates and Probs'!$E$5*'raw data'!F725+'Q1 and Q2 Estimates and Probs'!$F$5*'raw data'!G725+'Q1 and Q2 Estimates and Probs'!$G$5*'raw data'!H725</f>
        <v>0.12368196056430114</v>
      </c>
      <c r="L725" s="4">
        <v>0</v>
      </c>
      <c r="M725" s="4">
        <f t="shared" si="66"/>
        <v>1.1316559025554749</v>
      </c>
      <c r="N725" s="4">
        <f t="shared" si="67"/>
        <v>1</v>
      </c>
      <c r="O725" s="4">
        <f t="shared" si="68"/>
        <v>0.53088113386350089</v>
      </c>
      <c r="P725" s="4">
        <f t="shared" si="69"/>
        <v>0.46911886613649906</v>
      </c>
      <c r="Q725" s="4">
        <f>'Q1 and Q2 Estimates and Probs'!O725^'raw data'!C725*'Q1 and Q2 Estimates and Probs'!P725^(1-'raw data'!C725)</f>
        <v>0.46911886613649906</v>
      </c>
      <c r="R725" s="4">
        <f t="shared" si="70"/>
        <v>-0.75689909672780864</v>
      </c>
      <c r="S725" s="4">
        <f t="shared" si="71"/>
        <v>-121.46210898373842</v>
      </c>
    </row>
    <row r="726" spans="9:19" x14ac:dyDescent="0.2">
      <c r="I726" s="4">
        <v>81</v>
      </c>
      <c r="J726" s="4">
        <v>5</v>
      </c>
      <c r="K726" s="4">
        <f>$B$5+'Q1 and Q2 Estimates and Probs'!$C$5*'raw data'!D726+'Q1 and Q2 Estimates and Probs'!$D$5*'raw data'!E726+'Q1 and Q2 Estimates and Probs'!$E$5*'raw data'!F726+'Q1 and Q2 Estimates and Probs'!$F$5*'raw data'!G726+'Q1 and Q2 Estimates and Probs'!$G$5*'raw data'!H726</f>
        <v>-2.3955404418614927</v>
      </c>
      <c r="L726" s="4">
        <v>0</v>
      </c>
      <c r="M726" s="4">
        <f t="shared" si="66"/>
        <v>9.1123418702625122E-2</v>
      </c>
      <c r="N726" s="4">
        <f t="shared" si="67"/>
        <v>1</v>
      </c>
      <c r="O726" s="4">
        <f t="shared" si="68"/>
        <v>8.3513392839623321E-2</v>
      </c>
      <c r="P726" s="4">
        <f t="shared" si="69"/>
        <v>0.91648660716037678</v>
      </c>
      <c r="Q726" s="4">
        <f>'Q1 and Q2 Estimates and Probs'!O726^'raw data'!C726*'Q1 and Q2 Estimates and Probs'!P726^(1-'raw data'!C726)</f>
        <v>0.91648660716037678</v>
      </c>
      <c r="R726" s="4">
        <f t="shared" si="70"/>
        <v>-8.720782483656081E-2</v>
      </c>
      <c r="S726" s="4">
        <f t="shared" si="71"/>
        <v>-120.70520988701061</v>
      </c>
    </row>
    <row r="727" spans="9:19" x14ac:dyDescent="0.2">
      <c r="I727" s="4">
        <v>81</v>
      </c>
      <c r="J727" s="4">
        <v>6</v>
      </c>
      <c r="K727" s="4">
        <f>$B$5+'Q1 and Q2 Estimates and Probs'!$C$5*'raw data'!D727+'Q1 and Q2 Estimates and Probs'!$D$5*'raw data'!E727+'Q1 and Q2 Estimates and Probs'!$E$5*'raw data'!F727+'Q1 and Q2 Estimates and Probs'!$F$5*'raw data'!G727+'Q1 and Q2 Estimates and Probs'!$G$5*'raw data'!H727</f>
        <v>9.5603156594481264E-2</v>
      </c>
      <c r="L727" s="4">
        <v>0</v>
      </c>
      <c r="M727" s="4">
        <f t="shared" si="66"/>
        <v>1.1003223216832525</v>
      </c>
      <c r="N727" s="4">
        <f t="shared" si="67"/>
        <v>1</v>
      </c>
      <c r="O727" s="4">
        <f t="shared" si="68"/>
        <v>0.52388260141016152</v>
      </c>
      <c r="P727" s="4">
        <f t="shared" si="69"/>
        <v>0.47611739858983837</v>
      </c>
      <c r="Q727" s="4">
        <f>'Q1 and Q2 Estimates and Probs'!O727^'raw data'!C727*'Q1 and Q2 Estimates and Probs'!P727^(1-'raw data'!C727)</f>
        <v>0.47611739858983837</v>
      </c>
      <c r="R727" s="4">
        <f t="shared" si="70"/>
        <v>-0.74209081946736188</v>
      </c>
      <c r="S727" s="4">
        <f t="shared" si="71"/>
        <v>-120.61800206217406</v>
      </c>
    </row>
    <row r="728" spans="9:19" x14ac:dyDescent="0.2">
      <c r="I728" s="4">
        <v>81</v>
      </c>
      <c r="J728" s="4">
        <v>7</v>
      </c>
      <c r="K728" s="4">
        <f>$B$5+'Q1 and Q2 Estimates and Probs'!$C$5*'raw data'!D728+'Q1 and Q2 Estimates and Probs'!$D$5*'raw data'!E728+'Q1 and Q2 Estimates and Probs'!$E$5*'raw data'!F728+'Q1 and Q2 Estimates and Probs'!$F$5*'raw data'!G728+'Q1 and Q2 Estimates and Probs'!$G$5*'raw data'!H728</f>
        <v>-0.87670160802734676</v>
      </c>
      <c r="L728" s="4">
        <v>0</v>
      </c>
      <c r="M728" s="4">
        <f t="shared" si="66"/>
        <v>0.41615328708307375</v>
      </c>
      <c r="N728" s="4">
        <f t="shared" si="67"/>
        <v>1</v>
      </c>
      <c r="O728" s="4">
        <f t="shared" si="68"/>
        <v>0.29386175273458343</v>
      </c>
      <c r="P728" s="4">
        <f t="shared" si="69"/>
        <v>0.70613824726541663</v>
      </c>
      <c r="Q728" s="4">
        <f>'Q1 and Q2 Estimates and Probs'!O728^'raw data'!C728*'Q1 and Q2 Estimates and Probs'!P728^(1-'raw data'!C728)</f>
        <v>0.70613824726541663</v>
      </c>
      <c r="R728" s="4">
        <f t="shared" si="70"/>
        <v>-0.34794424300227228</v>
      </c>
      <c r="S728" s="4">
        <f t="shared" si="71"/>
        <v>-119.87591124270669</v>
      </c>
    </row>
    <row r="729" spans="9:19" x14ac:dyDescent="0.2">
      <c r="I729" s="4">
        <v>81</v>
      </c>
      <c r="J729" s="4">
        <v>8</v>
      </c>
      <c r="K729" s="4">
        <f>$B$5+'Q1 and Q2 Estimates and Probs'!$C$5*'raw data'!D729+'Q1 and Q2 Estimates and Probs'!$D$5*'raw data'!E729+'Q1 and Q2 Estimates and Probs'!$E$5*'raw data'!F729+'Q1 and Q2 Estimates and Probs'!$F$5*'raw data'!G729+'Q1 and Q2 Estimates and Probs'!$G$5*'raw data'!H729</f>
        <v>-2.4236192458313122</v>
      </c>
      <c r="L729" s="4">
        <v>0</v>
      </c>
      <c r="M729" s="4">
        <f t="shared" si="66"/>
        <v>8.8600369953597741E-2</v>
      </c>
      <c r="N729" s="4">
        <f t="shared" si="67"/>
        <v>1</v>
      </c>
      <c r="O729" s="4">
        <f t="shared" si="68"/>
        <v>8.1389252106697688E-2</v>
      </c>
      <c r="P729" s="4">
        <f t="shared" si="69"/>
        <v>0.91861074789330233</v>
      </c>
      <c r="Q729" s="4">
        <f>'Q1 and Q2 Estimates and Probs'!O729^'raw data'!C729*'Q1 and Q2 Estimates and Probs'!P729^(1-'raw data'!C729)</f>
        <v>0.91861074789330233</v>
      </c>
      <c r="R729" s="4">
        <f t="shared" si="70"/>
        <v>-8.4892806861371434E-2</v>
      </c>
      <c r="S729" s="4">
        <f t="shared" si="71"/>
        <v>-119.52796699970442</v>
      </c>
    </row>
    <row r="730" spans="9:19" x14ac:dyDescent="0.2">
      <c r="I730" s="4">
        <v>81</v>
      </c>
      <c r="J730" s="4">
        <v>9</v>
      </c>
      <c r="K730" s="4">
        <f>$B$5+'Q1 and Q2 Estimates and Probs'!$C$5*'raw data'!D730+'Q1 and Q2 Estimates and Probs'!$D$5*'raw data'!E730+'Q1 and Q2 Estimates and Probs'!$E$5*'raw data'!F730+'Q1 and Q2 Estimates and Probs'!$F$5*'raw data'!G730+'Q1 and Q2 Estimates and Probs'!$G$5*'raw data'!H730</f>
        <v>-1.6242409937747511</v>
      </c>
      <c r="L730" s="4">
        <v>0</v>
      </c>
      <c r="M730" s="4">
        <f t="shared" si="66"/>
        <v>0.19706118912531889</v>
      </c>
      <c r="N730" s="4">
        <f t="shared" si="67"/>
        <v>1</v>
      </c>
      <c r="O730" s="4">
        <f t="shared" si="68"/>
        <v>0.16462081547335905</v>
      </c>
      <c r="P730" s="4">
        <f t="shared" si="69"/>
        <v>0.83537918452664095</v>
      </c>
      <c r="Q730" s="4">
        <f>'Q1 and Q2 Estimates and Probs'!O730^'raw data'!C730*'Q1 and Q2 Estimates and Probs'!P730^(1-'raw data'!C730)</f>
        <v>0.83537918452664095</v>
      </c>
      <c r="R730" s="4">
        <f t="shared" si="70"/>
        <v>-0.17986954400392036</v>
      </c>
      <c r="S730" s="4">
        <f t="shared" si="71"/>
        <v>-119.44307419284306</v>
      </c>
    </row>
    <row r="731" spans="9:19" x14ac:dyDescent="0.2">
      <c r="I731" s="4">
        <v>82</v>
      </c>
      <c r="J731" s="4">
        <v>1</v>
      </c>
      <c r="K731" s="4">
        <f>$B$5+'Q1 and Q2 Estimates and Probs'!$C$5*'raw data'!D731+'Q1 and Q2 Estimates and Probs'!$D$5*'raw data'!E731+'Q1 and Q2 Estimates and Probs'!$E$5*'raw data'!F731+'Q1 and Q2 Estimates and Probs'!$F$5*'raw data'!G731+'Q1 and Q2 Estimates and Probs'!$G$5*'raw data'!H731</f>
        <v>-1.7581544431719629</v>
      </c>
      <c r="L731" s="4">
        <v>0</v>
      </c>
      <c r="M731" s="4">
        <f t="shared" si="66"/>
        <v>0.17236267557582538</v>
      </c>
      <c r="N731" s="4">
        <f t="shared" si="67"/>
        <v>1</v>
      </c>
      <c r="O731" s="4">
        <f t="shared" si="68"/>
        <v>0.14702163346437705</v>
      </c>
      <c r="P731" s="4">
        <f t="shared" si="69"/>
        <v>0.85297836653562298</v>
      </c>
      <c r="Q731" s="4">
        <f>'Q1 and Q2 Estimates and Probs'!O731^'raw data'!C731*'Q1 and Q2 Estimates and Probs'!P731^(1-'raw data'!C731)</f>
        <v>0.85297836653562298</v>
      </c>
      <c r="R731" s="4">
        <f t="shared" si="70"/>
        <v>-0.15902109343502011</v>
      </c>
      <c r="S731" s="4">
        <f t="shared" si="71"/>
        <v>-119.26320464883914</v>
      </c>
    </row>
    <row r="732" spans="9:19" x14ac:dyDescent="0.2">
      <c r="I732" s="4">
        <v>82</v>
      </c>
      <c r="J732" s="4">
        <v>2</v>
      </c>
      <c r="K732" s="4">
        <f>$B$5+'Q1 and Q2 Estimates and Probs'!$C$5*'raw data'!D732+'Q1 and Q2 Estimates and Probs'!$D$5*'raw data'!E732+'Q1 and Q2 Estimates and Probs'!$E$5*'raw data'!F732+'Q1 and Q2 Estimates and Probs'!$F$5*'raw data'!G732+'Q1 and Q2 Estimates and Probs'!$G$5*'raw data'!H732</f>
        <v>-2.2897057964341005</v>
      </c>
      <c r="L732" s="4">
        <v>0</v>
      </c>
      <c r="M732" s="4">
        <f t="shared" si="66"/>
        <v>0.10129625919109334</v>
      </c>
      <c r="N732" s="4">
        <f t="shared" si="67"/>
        <v>1</v>
      </c>
      <c r="O732" s="4">
        <f t="shared" si="68"/>
        <v>9.1979118557522263E-2</v>
      </c>
      <c r="P732" s="4">
        <f t="shared" si="69"/>
        <v>0.90802088144247772</v>
      </c>
      <c r="Q732" s="4">
        <f>'Q1 and Q2 Estimates and Probs'!O732^'raw data'!C732*'Q1 and Q2 Estimates and Probs'!P732^(1-'raw data'!C732)</f>
        <v>0.90802088144247772</v>
      </c>
      <c r="R732" s="4">
        <f t="shared" si="70"/>
        <v>-9.6487903461929411E-2</v>
      </c>
      <c r="S732" s="4">
        <f t="shared" si="71"/>
        <v>-119.10418355540411</v>
      </c>
    </row>
    <row r="733" spans="9:19" x14ac:dyDescent="0.2">
      <c r="I733" s="4">
        <v>82</v>
      </c>
      <c r="J733" s="4">
        <v>3</v>
      </c>
      <c r="K733" s="4">
        <f>$B$5+'Q1 and Q2 Estimates and Probs'!$C$5*'raw data'!D733+'Q1 and Q2 Estimates and Probs'!$D$5*'raw data'!E733+'Q1 and Q2 Estimates and Probs'!$E$5*'raw data'!F733+'Q1 and Q2 Estimates and Probs'!$F$5*'raw data'!G733+'Q1 and Q2 Estimates and Probs'!$G$5*'raw data'!H733</f>
        <v>-0.62385742518310372</v>
      </c>
      <c r="L733" s="4">
        <v>0</v>
      </c>
      <c r="M733" s="4">
        <f t="shared" si="66"/>
        <v>0.53587335426657523</v>
      </c>
      <c r="N733" s="4">
        <f t="shared" si="67"/>
        <v>1</v>
      </c>
      <c r="O733" s="4">
        <f t="shared" si="68"/>
        <v>0.34890464944778637</v>
      </c>
      <c r="P733" s="4">
        <f t="shared" si="69"/>
        <v>0.65109535055221368</v>
      </c>
      <c r="Q733" s="4">
        <f>'Q1 and Q2 Estimates and Probs'!O733^'raw data'!C733*'Q1 and Q2 Estimates and Probs'!P733^(1-'raw data'!C733)</f>
        <v>0.65109535055221368</v>
      </c>
      <c r="R733" s="4">
        <f t="shared" si="70"/>
        <v>-0.42909917967679118</v>
      </c>
      <c r="S733" s="4">
        <f t="shared" si="71"/>
        <v>-119.00769565194219</v>
      </c>
    </row>
    <row r="734" spans="9:19" x14ac:dyDescent="0.2">
      <c r="I734" s="4">
        <v>82</v>
      </c>
      <c r="J734" s="4">
        <v>4</v>
      </c>
      <c r="K734" s="4">
        <f>$B$5+'Q1 and Q2 Estimates and Probs'!$C$5*'raw data'!D734+'Q1 and Q2 Estimates and Probs'!$D$5*'raw data'!E734+'Q1 and Q2 Estimates and Probs'!$E$5*'raw data'!F734+'Q1 and Q2 Estimates and Probs'!$F$5*'raw data'!G734+'Q1 and Q2 Estimates and Probs'!$G$5*'raw data'!H734</f>
        <v>0.12368196056430114</v>
      </c>
      <c r="L734" s="4">
        <v>0</v>
      </c>
      <c r="M734" s="4">
        <f t="shared" si="66"/>
        <v>1.1316559025554749</v>
      </c>
      <c r="N734" s="4">
        <f t="shared" si="67"/>
        <v>1</v>
      </c>
      <c r="O734" s="4">
        <f t="shared" si="68"/>
        <v>0.53088113386350089</v>
      </c>
      <c r="P734" s="4">
        <f t="shared" si="69"/>
        <v>0.46911886613649906</v>
      </c>
      <c r="Q734" s="4">
        <f>'Q1 and Q2 Estimates and Probs'!O734^'raw data'!C734*'Q1 and Q2 Estimates and Probs'!P734^(1-'raw data'!C734)</f>
        <v>0.53088113386350089</v>
      </c>
      <c r="R734" s="4">
        <f t="shared" si="70"/>
        <v>-0.6332171361635075</v>
      </c>
      <c r="S734" s="4">
        <f t="shared" si="71"/>
        <v>-118.57859647226539</v>
      </c>
    </row>
    <row r="735" spans="9:19" x14ac:dyDescent="0.2">
      <c r="I735" s="4">
        <v>82</v>
      </c>
      <c r="J735" s="4">
        <v>5</v>
      </c>
      <c r="K735" s="4">
        <f>$B$5+'Q1 and Q2 Estimates and Probs'!$C$5*'raw data'!D735+'Q1 and Q2 Estimates and Probs'!$D$5*'raw data'!E735+'Q1 and Q2 Estimates and Probs'!$E$5*'raw data'!F735+'Q1 and Q2 Estimates and Probs'!$F$5*'raw data'!G735+'Q1 and Q2 Estimates and Probs'!$G$5*'raw data'!H735</f>
        <v>-2.3955404418614927</v>
      </c>
      <c r="L735" s="4">
        <v>0</v>
      </c>
      <c r="M735" s="4">
        <f t="shared" si="66"/>
        <v>9.1123418702625122E-2</v>
      </c>
      <c r="N735" s="4">
        <f t="shared" si="67"/>
        <v>1</v>
      </c>
      <c r="O735" s="4">
        <f t="shared" si="68"/>
        <v>8.3513392839623321E-2</v>
      </c>
      <c r="P735" s="4">
        <f t="shared" si="69"/>
        <v>0.91648660716037678</v>
      </c>
      <c r="Q735" s="4">
        <f>'Q1 and Q2 Estimates and Probs'!O735^'raw data'!C735*'Q1 and Q2 Estimates and Probs'!P735^(1-'raw data'!C735)</f>
        <v>0.91648660716037678</v>
      </c>
      <c r="R735" s="4">
        <f t="shared" si="70"/>
        <v>-8.720782483656081E-2</v>
      </c>
      <c r="S735" s="4">
        <f t="shared" si="71"/>
        <v>-117.94537933610187</v>
      </c>
    </row>
    <row r="736" spans="9:19" x14ac:dyDescent="0.2">
      <c r="I736" s="4">
        <v>82</v>
      </c>
      <c r="J736" s="4">
        <v>6</v>
      </c>
      <c r="K736" s="4">
        <f>$B$5+'Q1 and Q2 Estimates and Probs'!$C$5*'raw data'!D736+'Q1 and Q2 Estimates and Probs'!$D$5*'raw data'!E736+'Q1 and Q2 Estimates and Probs'!$E$5*'raw data'!F736+'Q1 and Q2 Estimates and Probs'!$F$5*'raw data'!G736+'Q1 and Q2 Estimates and Probs'!$G$5*'raw data'!H736</f>
        <v>9.5603156594481264E-2</v>
      </c>
      <c r="L736" s="4">
        <v>0</v>
      </c>
      <c r="M736" s="4">
        <f t="shared" si="66"/>
        <v>1.1003223216832525</v>
      </c>
      <c r="N736" s="4">
        <f t="shared" si="67"/>
        <v>1</v>
      </c>
      <c r="O736" s="4">
        <f t="shared" si="68"/>
        <v>0.52388260141016152</v>
      </c>
      <c r="P736" s="4">
        <f t="shared" si="69"/>
        <v>0.47611739858983837</v>
      </c>
      <c r="Q736" s="4">
        <f>'Q1 and Q2 Estimates and Probs'!O736^'raw data'!C736*'Q1 and Q2 Estimates and Probs'!P736^(1-'raw data'!C736)</f>
        <v>0.52388260141016152</v>
      </c>
      <c r="R736" s="4">
        <f t="shared" si="70"/>
        <v>-0.64648766287288062</v>
      </c>
      <c r="S736" s="4">
        <f t="shared" si="71"/>
        <v>-117.85817151126531</v>
      </c>
    </row>
    <row r="737" spans="9:19" x14ac:dyDescent="0.2">
      <c r="I737" s="4">
        <v>82</v>
      </c>
      <c r="J737" s="4">
        <v>7</v>
      </c>
      <c r="K737" s="4">
        <f>$B$5+'Q1 and Q2 Estimates and Probs'!$C$5*'raw data'!D737+'Q1 and Q2 Estimates and Probs'!$D$5*'raw data'!E737+'Q1 and Q2 Estimates and Probs'!$E$5*'raw data'!F737+'Q1 and Q2 Estimates and Probs'!$F$5*'raw data'!G737+'Q1 and Q2 Estimates and Probs'!$G$5*'raw data'!H737</f>
        <v>-0.87670160802734676</v>
      </c>
      <c r="L737" s="4">
        <v>0</v>
      </c>
      <c r="M737" s="4">
        <f t="shared" si="66"/>
        <v>0.41615328708307375</v>
      </c>
      <c r="N737" s="4">
        <f t="shared" si="67"/>
        <v>1</v>
      </c>
      <c r="O737" s="4">
        <f t="shared" si="68"/>
        <v>0.29386175273458343</v>
      </c>
      <c r="P737" s="4">
        <f t="shared" si="69"/>
        <v>0.70613824726541663</v>
      </c>
      <c r="Q737" s="4">
        <f>'Q1 and Q2 Estimates and Probs'!O737^'raw data'!C737*'Q1 and Q2 Estimates and Probs'!P737^(1-'raw data'!C737)</f>
        <v>0.70613824726541663</v>
      </c>
      <c r="R737" s="4">
        <f t="shared" si="70"/>
        <v>-0.34794424300227228</v>
      </c>
      <c r="S737" s="4">
        <f t="shared" si="71"/>
        <v>-117.21168384839244</v>
      </c>
    </row>
    <row r="738" spans="9:19" x14ac:dyDescent="0.2">
      <c r="I738" s="4">
        <v>82</v>
      </c>
      <c r="J738" s="4">
        <v>8</v>
      </c>
      <c r="K738" s="4">
        <f>$B$5+'Q1 and Q2 Estimates and Probs'!$C$5*'raw data'!D738+'Q1 and Q2 Estimates and Probs'!$D$5*'raw data'!E738+'Q1 and Q2 Estimates and Probs'!$E$5*'raw data'!F738+'Q1 and Q2 Estimates and Probs'!$F$5*'raw data'!G738+'Q1 and Q2 Estimates and Probs'!$G$5*'raw data'!H738</f>
        <v>-2.4236192458313122</v>
      </c>
      <c r="L738" s="4">
        <v>0</v>
      </c>
      <c r="M738" s="4">
        <f t="shared" si="66"/>
        <v>8.8600369953597741E-2</v>
      </c>
      <c r="N738" s="4">
        <f t="shared" si="67"/>
        <v>1</v>
      </c>
      <c r="O738" s="4">
        <f t="shared" si="68"/>
        <v>8.1389252106697688E-2</v>
      </c>
      <c r="P738" s="4">
        <f t="shared" si="69"/>
        <v>0.91861074789330233</v>
      </c>
      <c r="Q738" s="4">
        <f>'Q1 and Q2 Estimates and Probs'!O738^'raw data'!C738*'Q1 and Q2 Estimates and Probs'!P738^(1-'raw data'!C738)</f>
        <v>0.91861074789330233</v>
      </c>
      <c r="R738" s="4">
        <f t="shared" si="70"/>
        <v>-8.4892806861371434E-2</v>
      </c>
      <c r="S738" s="4">
        <f t="shared" si="71"/>
        <v>-116.86373960539017</v>
      </c>
    </row>
    <row r="739" spans="9:19" x14ac:dyDescent="0.2">
      <c r="I739" s="4">
        <v>82</v>
      </c>
      <c r="J739" s="4">
        <v>9</v>
      </c>
      <c r="K739" s="4">
        <f>$B$5+'Q1 and Q2 Estimates and Probs'!$C$5*'raw data'!D739+'Q1 and Q2 Estimates and Probs'!$D$5*'raw data'!E739+'Q1 and Q2 Estimates and Probs'!$E$5*'raw data'!F739+'Q1 and Q2 Estimates and Probs'!$F$5*'raw data'!G739+'Q1 and Q2 Estimates and Probs'!$G$5*'raw data'!H739</f>
        <v>-1.6242409937747511</v>
      </c>
      <c r="L739" s="4">
        <v>0</v>
      </c>
      <c r="M739" s="4">
        <f t="shared" si="66"/>
        <v>0.19706118912531889</v>
      </c>
      <c r="N739" s="4">
        <f t="shared" si="67"/>
        <v>1</v>
      </c>
      <c r="O739" s="4">
        <f t="shared" si="68"/>
        <v>0.16462081547335905</v>
      </c>
      <c r="P739" s="4">
        <f t="shared" si="69"/>
        <v>0.83537918452664095</v>
      </c>
      <c r="Q739" s="4">
        <f>'Q1 and Q2 Estimates and Probs'!O739^'raw data'!C739*'Q1 and Q2 Estimates and Probs'!P739^(1-'raw data'!C739)</f>
        <v>0.83537918452664095</v>
      </c>
      <c r="R739" s="4">
        <f t="shared" si="70"/>
        <v>-0.17986954400392036</v>
      </c>
      <c r="S739" s="4">
        <f t="shared" si="71"/>
        <v>-116.77884679852879</v>
      </c>
    </row>
    <row r="740" spans="9:19" x14ac:dyDescent="0.2">
      <c r="I740" s="4">
        <v>83</v>
      </c>
      <c r="J740" s="4">
        <v>1</v>
      </c>
      <c r="K740" s="4">
        <f>$B$5+'Q1 and Q2 Estimates and Probs'!$C$5*'raw data'!D740+'Q1 and Q2 Estimates and Probs'!$D$5*'raw data'!E740+'Q1 and Q2 Estimates and Probs'!$E$5*'raw data'!F740+'Q1 and Q2 Estimates and Probs'!$F$5*'raw data'!G740+'Q1 and Q2 Estimates and Probs'!$G$5*'raw data'!H740</f>
        <v>-1.7581544431719629</v>
      </c>
      <c r="L740" s="4">
        <v>0</v>
      </c>
      <c r="M740" s="4">
        <f t="shared" si="66"/>
        <v>0.17236267557582538</v>
      </c>
      <c r="N740" s="4">
        <f t="shared" si="67"/>
        <v>1</v>
      </c>
      <c r="O740" s="4">
        <f t="shared" si="68"/>
        <v>0.14702163346437705</v>
      </c>
      <c r="P740" s="4">
        <f t="shared" si="69"/>
        <v>0.85297836653562298</v>
      </c>
      <c r="Q740" s="4">
        <f>'Q1 and Q2 Estimates and Probs'!O740^'raw data'!C740*'Q1 and Q2 Estimates and Probs'!P740^(1-'raw data'!C740)</f>
        <v>0.85297836653562298</v>
      </c>
      <c r="R740" s="4">
        <f t="shared" si="70"/>
        <v>-0.15902109343502011</v>
      </c>
      <c r="S740" s="4">
        <f t="shared" si="71"/>
        <v>-116.59897725452487</v>
      </c>
    </row>
    <row r="741" spans="9:19" x14ac:dyDescent="0.2">
      <c r="I741" s="4">
        <v>83</v>
      </c>
      <c r="J741" s="4">
        <v>2</v>
      </c>
      <c r="K741" s="4">
        <f>$B$5+'Q1 and Q2 Estimates and Probs'!$C$5*'raw data'!D741+'Q1 and Q2 Estimates and Probs'!$D$5*'raw data'!E741+'Q1 and Q2 Estimates and Probs'!$E$5*'raw data'!F741+'Q1 and Q2 Estimates and Probs'!$F$5*'raw data'!G741+'Q1 and Q2 Estimates and Probs'!$G$5*'raw data'!H741</f>
        <v>-2.2897057964341005</v>
      </c>
      <c r="L741" s="4">
        <v>0</v>
      </c>
      <c r="M741" s="4">
        <f t="shared" si="66"/>
        <v>0.10129625919109334</v>
      </c>
      <c r="N741" s="4">
        <f t="shared" si="67"/>
        <v>1</v>
      </c>
      <c r="O741" s="4">
        <f t="shared" si="68"/>
        <v>9.1979118557522263E-2</v>
      </c>
      <c r="P741" s="4">
        <f t="shared" si="69"/>
        <v>0.90802088144247772</v>
      </c>
      <c r="Q741" s="4">
        <f>'Q1 and Q2 Estimates and Probs'!O741^'raw data'!C741*'Q1 and Q2 Estimates and Probs'!P741^(1-'raw data'!C741)</f>
        <v>0.90802088144247772</v>
      </c>
      <c r="R741" s="4">
        <f t="shared" si="70"/>
        <v>-9.6487903461929411E-2</v>
      </c>
      <c r="S741" s="4">
        <f t="shared" si="71"/>
        <v>-116.43995616108984</v>
      </c>
    </row>
    <row r="742" spans="9:19" x14ac:dyDescent="0.2">
      <c r="I742" s="4">
        <v>83</v>
      </c>
      <c r="J742" s="4">
        <v>3</v>
      </c>
      <c r="K742" s="4">
        <f>$B$5+'Q1 and Q2 Estimates and Probs'!$C$5*'raw data'!D742+'Q1 and Q2 Estimates and Probs'!$D$5*'raw data'!E742+'Q1 and Q2 Estimates and Probs'!$E$5*'raw data'!F742+'Q1 and Q2 Estimates and Probs'!$F$5*'raw data'!G742+'Q1 and Q2 Estimates and Probs'!$G$5*'raw data'!H742</f>
        <v>-0.62385742518310372</v>
      </c>
      <c r="L742" s="4">
        <v>0</v>
      </c>
      <c r="M742" s="4">
        <f t="shared" si="66"/>
        <v>0.53587335426657523</v>
      </c>
      <c r="N742" s="4">
        <f t="shared" si="67"/>
        <v>1</v>
      </c>
      <c r="O742" s="4">
        <f t="shared" si="68"/>
        <v>0.34890464944778637</v>
      </c>
      <c r="P742" s="4">
        <f t="shared" si="69"/>
        <v>0.65109535055221368</v>
      </c>
      <c r="Q742" s="4">
        <f>'Q1 and Q2 Estimates and Probs'!O742^'raw data'!C742*'Q1 and Q2 Estimates and Probs'!P742^(1-'raw data'!C742)</f>
        <v>0.34890464944778637</v>
      </c>
      <c r="R742" s="4">
        <f t="shared" si="70"/>
        <v>-1.0529566048598948</v>
      </c>
      <c r="S742" s="4">
        <f t="shared" si="71"/>
        <v>-116.34346825762792</v>
      </c>
    </row>
    <row r="743" spans="9:19" x14ac:dyDescent="0.2">
      <c r="I743" s="4">
        <v>83</v>
      </c>
      <c r="J743" s="4">
        <v>4</v>
      </c>
      <c r="K743" s="4">
        <f>$B$5+'Q1 and Q2 Estimates and Probs'!$C$5*'raw data'!D743+'Q1 and Q2 Estimates and Probs'!$D$5*'raw data'!E743+'Q1 and Q2 Estimates and Probs'!$E$5*'raw data'!F743+'Q1 and Q2 Estimates and Probs'!$F$5*'raw data'!G743+'Q1 and Q2 Estimates and Probs'!$G$5*'raw data'!H743</f>
        <v>0.12368196056430114</v>
      </c>
      <c r="L743" s="4">
        <v>0</v>
      </c>
      <c r="M743" s="4">
        <f t="shared" si="66"/>
        <v>1.1316559025554749</v>
      </c>
      <c r="N743" s="4">
        <f t="shared" si="67"/>
        <v>1</v>
      </c>
      <c r="O743" s="4">
        <f t="shared" si="68"/>
        <v>0.53088113386350089</v>
      </c>
      <c r="P743" s="4">
        <f t="shared" si="69"/>
        <v>0.46911886613649906</v>
      </c>
      <c r="Q743" s="4">
        <f>'Q1 and Q2 Estimates and Probs'!O743^'raw data'!C743*'Q1 and Q2 Estimates and Probs'!P743^(1-'raw data'!C743)</f>
        <v>0.53088113386350089</v>
      </c>
      <c r="R743" s="4">
        <f t="shared" si="70"/>
        <v>-0.6332171361635075</v>
      </c>
      <c r="S743" s="4">
        <f t="shared" si="71"/>
        <v>-115.29051165276803</v>
      </c>
    </row>
    <row r="744" spans="9:19" x14ac:dyDescent="0.2">
      <c r="I744" s="4">
        <v>83</v>
      </c>
      <c r="J744" s="4">
        <v>5</v>
      </c>
      <c r="K744" s="4">
        <f>$B$5+'Q1 and Q2 Estimates and Probs'!$C$5*'raw data'!D744+'Q1 and Q2 Estimates and Probs'!$D$5*'raw data'!E744+'Q1 and Q2 Estimates and Probs'!$E$5*'raw data'!F744+'Q1 and Q2 Estimates and Probs'!$F$5*'raw data'!G744+'Q1 and Q2 Estimates and Probs'!$G$5*'raw data'!H744</f>
        <v>-2.3955404418614927</v>
      </c>
      <c r="L744" s="4">
        <v>0</v>
      </c>
      <c r="M744" s="4">
        <f t="shared" si="66"/>
        <v>9.1123418702625122E-2</v>
      </c>
      <c r="N744" s="4">
        <f t="shared" si="67"/>
        <v>1</v>
      </c>
      <c r="O744" s="4">
        <f t="shared" si="68"/>
        <v>8.3513392839623321E-2</v>
      </c>
      <c r="P744" s="4">
        <f t="shared" si="69"/>
        <v>0.91648660716037678</v>
      </c>
      <c r="Q744" s="4">
        <f>'Q1 and Q2 Estimates and Probs'!O744^'raw data'!C744*'Q1 and Q2 Estimates and Probs'!P744^(1-'raw data'!C744)</f>
        <v>0.91648660716037678</v>
      </c>
      <c r="R744" s="4">
        <f t="shared" si="70"/>
        <v>-8.720782483656081E-2</v>
      </c>
      <c r="S744" s="4">
        <f t="shared" si="71"/>
        <v>-114.65729451660451</v>
      </c>
    </row>
    <row r="745" spans="9:19" x14ac:dyDescent="0.2">
      <c r="I745" s="4">
        <v>83</v>
      </c>
      <c r="J745" s="4">
        <v>6</v>
      </c>
      <c r="K745" s="4">
        <f>$B$5+'Q1 and Q2 Estimates and Probs'!$C$5*'raw data'!D745+'Q1 and Q2 Estimates and Probs'!$D$5*'raw data'!E745+'Q1 and Q2 Estimates and Probs'!$E$5*'raw data'!F745+'Q1 and Q2 Estimates and Probs'!$F$5*'raw data'!G745+'Q1 and Q2 Estimates and Probs'!$G$5*'raw data'!H745</f>
        <v>9.5603156594481264E-2</v>
      </c>
      <c r="L745" s="4">
        <v>0</v>
      </c>
      <c r="M745" s="4">
        <f t="shared" si="66"/>
        <v>1.1003223216832525</v>
      </c>
      <c r="N745" s="4">
        <f t="shared" si="67"/>
        <v>1</v>
      </c>
      <c r="O745" s="4">
        <f t="shared" si="68"/>
        <v>0.52388260141016152</v>
      </c>
      <c r="P745" s="4">
        <f t="shared" si="69"/>
        <v>0.47611739858983837</v>
      </c>
      <c r="Q745" s="4">
        <f>'Q1 and Q2 Estimates and Probs'!O745^'raw data'!C745*'Q1 and Q2 Estimates and Probs'!P745^(1-'raw data'!C745)</f>
        <v>0.52388260141016152</v>
      </c>
      <c r="R745" s="4">
        <f t="shared" si="70"/>
        <v>-0.64648766287288062</v>
      </c>
      <c r="S745" s="4">
        <f t="shared" si="71"/>
        <v>-114.57008669176795</v>
      </c>
    </row>
    <row r="746" spans="9:19" x14ac:dyDescent="0.2">
      <c r="I746" s="4">
        <v>83</v>
      </c>
      <c r="J746" s="4">
        <v>7</v>
      </c>
      <c r="K746" s="4">
        <f>$B$5+'Q1 and Q2 Estimates and Probs'!$C$5*'raw data'!D746+'Q1 and Q2 Estimates and Probs'!$D$5*'raw data'!E746+'Q1 and Q2 Estimates and Probs'!$E$5*'raw data'!F746+'Q1 and Q2 Estimates and Probs'!$F$5*'raw data'!G746+'Q1 and Q2 Estimates and Probs'!$G$5*'raw data'!H746</f>
        <v>-0.87670160802734676</v>
      </c>
      <c r="L746" s="4">
        <v>0</v>
      </c>
      <c r="M746" s="4">
        <f t="shared" si="66"/>
        <v>0.41615328708307375</v>
      </c>
      <c r="N746" s="4">
        <f t="shared" si="67"/>
        <v>1</v>
      </c>
      <c r="O746" s="4">
        <f t="shared" si="68"/>
        <v>0.29386175273458343</v>
      </c>
      <c r="P746" s="4">
        <f t="shared" si="69"/>
        <v>0.70613824726541663</v>
      </c>
      <c r="Q746" s="4">
        <f>'Q1 and Q2 Estimates and Probs'!O746^'raw data'!C746*'Q1 and Q2 Estimates and Probs'!P746^(1-'raw data'!C746)</f>
        <v>0.70613824726541663</v>
      </c>
      <c r="R746" s="4">
        <f t="shared" si="70"/>
        <v>-0.34794424300227228</v>
      </c>
      <c r="S746" s="4">
        <f t="shared" si="71"/>
        <v>-113.92359902889507</v>
      </c>
    </row>
    <row r="747" spans="9:19" x14ac:dyDescent="0.2">
      <c r="I747" s="4">
        <v>83</v>
      </c>
      <c r="J747" s="4">
        <v>8</v>
      </c>
      <c r="K747" s="4">
        <f>$B$5+'Q1 and Q2 Estimates and Probs'!$C$5*'raw data'!D747+'Q1 and Q2 Estimates and Probs'!$D$5*'raw data'!E747+'Q1 and Q2 Estimates and Probs'!$E$5*'raw data'!F747+'Q1 and Q2 Estimates and Probs'!$F$5*'raw data'!G747+'Q1 and Q2 Estimates and Probs'!$G$5*'raw data'!H747</f>
        <v>-2.4236192458313122</v>
      </c>
      <c r="L747" s="4">
        <v>0</v>
      </c>
      <c r="M747" s="4">
        <f t="shared" si="66"/>
        <v>8.8600369953597741E-2</v>
      </c>
      <c r="N747" s="4">
        <f t="shared" si="67"/>
        <v>1</v>
      </c>
      <c r="O747" s="4">
        <f t="shared" si="68"/>
        <v>8.1389252106697688E-2</v>
      </c>
      <c r="P747" s="4">
        <f t="shared" si="69"/>
        <v>0.91861074789330233</v>
      </c>
      <c r="Q747" s="4">
        <f>'Q1 and Q2 Estimates and Probs'!O747^'raw data'!C747*'Q1 and Q2 Estimates and Probs'!P747^(1-'raw data'!C747)</f>
        <v>0.91861074789330233</v>
      </c>
      <c r="R747" s="4">
        <f t="shared" si="70"/>
        <v>-8.4892806861371434E-2</v>
      </c>
      <c r="S747" s="4">
        <f t="shared" si="71"/>
        <v>-113.57565478589281</v>
      </c>
    </row>
    <row r="748" spans="9:19" x14ac:dyDescent="0.2">
      <c r="I748" s="4">
        <v>83</v>
      </c>
      <c r="J748" s="4">
        <v>9</v>
      </c>
      <c r="K748" s="4">
        <f>$B$5+'Q1 and Q2 Estimates and Probs'!$C$5*'raw data'!D748+'Q1 and Q2 Estimates and Probs'!$D$5*'raw data'!E748+'Q1 and Q2 Estimates and Probs'!$E$5*'raw data'!F748+'Q1 and Q2 Estimates and Probs'!$F$5*'raw data'!G748+'Q1 and Q2 Estimates and Probs'!$G$5*'raw data'!H748</f>
        <v>-1.6242409937747511</v>
      </c>
      <c r="L748" s="4">
        <v>0</v>
      </c>
      <c r="M748" s="4">
        <f t="shared" si="66"/>
        <v>0.19706118912531889</v>
      </c>
      <c r="N748" s="4">
        <f t="shared" si="67"/>
        <v>1</v>
      </c>
      <c r="O748" s="4">
        <f t="shared" si="68"/>
        <v>0.16462081547335905</v>
      </c>
      <c r="P748" s="4">
        <f t="shared" si="69"/>
        <v>0.83537918452664095</v>
      </c>
      <c r="Q748" s="4">
        <f>'Q1 and Q2 Estimates and Probs'!O748^'raw data'!C748*'Q1 and Q2 Estimates and Probs'!P748^(1-'raw data'!C748)</f>
        <v>0.83537918452664095</v>
      </c>
      <c r="R748" s="4">
        <f t="shared" si="70"/>
        <v>-0.17986954400392036</v>
      </c>
      <c r="S748" s="4">
        <f t="shared" si="71"/>
        <v>-113.49076197903143</v>
      </c>
    </row>
    <row r="749" spans="9:19" x14ac:dyDescent="0.2">
      <c r="I749" s="4">
        <v>84</v>
      </c>
      <c r="J749" s="4">
        <v>1</v>
      </c>
      <c r="K749" s="4">
        <f>$B$5+'Q1 and Q2 Estimates and Probs'!$C$5*'raw data'!D749+'Q1 and Q2 Estimates and Probs'!$D$5*'raw data'!E749+'Q1 and Q2 Estimates and Probs'!$E$5*'raw data'!F749+'Q1 and Q2 Estimates and Probs'!$F$5*'raw data'!G749+'Q1 and Q2 Estimates and Probs'!$G$5*'raw data'!H749</f>
        <v>-1.7581544431719629</v>
      </c>
      <c r="L749" s="4">
        <v>0</v>
      </c>
      <c r="M749" s="4">
        <f t="shared" si="66"/>
        <v>0.17236267557582538</v>
      </c>
      <c r="N749" s="4">
        <f t="shared" si="67"/>
        <v>1</v>
      </c>
      <c r="O749" s="4">
        <f t="shared" si="68"/>
        <v>0.14702163346437705</v>
      </c>
      <c r="P749" s="4">
        <f t="shared" si="69"/>
        <v>0.85297836653562298</v>
      </c>
      <c r="Q749" s="4">
        <f>'Q1 and Q2 Estimates and Probs'!O749^'raw data'!C749*'Q1 and Q2 Estimates and Probs'!P749^(1-'raw data'!C749)</f>
        <v>0.85297836653562298</v>
      </c>
      <c r="R749" s="4">
        <f t="shared" si="70"/>
        <v>-0.15902109343502011</v>
      </c>
      <c r="S749" s="4">
        <f t="shared" si="71"/>
        <v>-113.31089243502751</v>
      </c>
    </row>
    <row r="750" spans="9:19" x14ac:dyDescent="0.2">
      <c r="I750" s="4">
        <v>84</v>
      </c>
      <c r="J750" s="4">
        <v>2</v>
      </c>
      <c r="K750" s="4">
        <f>$B$5+'Q1 and Q2 Estimates and Probs'!$C$5*'raw data'!D750+'Q1 and Q2 Estimates and Probs'!$D$5*'raw data'!E750+'Q1 and Q2 Estimates and Probs'!$E$5*'raw data'!F750+'Q1 and Q2 Estimates and Probs'!$F$5*'raw data'!G750+'Q1 and Q2 Estimates and Probs'!$G$5*'raw data'!H750</f>
        <v>-2.2897057964341005</v>
      </c>
      <c r="L750" s="4">
        <v>0</v>
      </c>
      <c r="M750" s="4">
        <f t="shared" si="66"/>
        <v>0.10129625919109334</v>
      </c>
      <c r="N750" s="4">
        <f t="shared" si="67"/>
        <v>1</v>
      </c>
      <c r="O750" s="4">
        <f t="shared" si="68"/>
        <v>9.1979118557522263E-2</v>
      </c>
      <c r="P750" s="4">
        <f t="shared" si="69"/>
        <v>0.90802088144247772</v>
      </c>
      <c r="Q750" s="4">
        <f>'Q1 and Q2 Estimates and Probs'!O750^'raw data'!C750*'Q1 and Q2 Estimates and Probs'!P750^(1-'raw data'!C750)</f>
        <v>0.90802088144247772</v>
      </c>
      <c r="R750" s="4">
        <f t="shared" si="70"/>
        <v>-9.6487903461929411E-2</v>
      </c>
      <c r="S750" s="4">
        <f t="shared" si="71"/>
        <v>-113.1518713415925</v>
      </c>
    </row>
    <row r="751" spans="9:19" x14ac:dyDescent="0.2">
      <c r="I751" s="4">
        <v>84</v>
      </c>
      <c r="J751" s="4">
        <v>3</v>
      </c>
      <c r="K751" s="4">
        <f>$B$5+'Q1 and Q2 Estimates and Probs'!$C$5*'raw data'!D751+'Q1 and Q2 Estimates and Probs'!$D$5*'raw data'!E751+'Q1 and Q2 Estimates and Probs'!$E$5*'raw data'!F751+'Q1 and Q2 Estimates and Probs'!$F$5*'raw data'!G751+'Q1 and Q2 Estimates and Probs'!$G$5*'raw data'!H751</f>
        <v>-0.62385742518310372</v>
      </c>
      <c r="L751" s="4">
        <v>0</v>
      </c>
      <c r="M751" s="4">
        <f t="shared" si="66"/>
        <v>0.53587335426657523</v>
      </c>
      <c r="N751" s="4">
        <f t="shared" si="67"/>
        <v>1</v>
      </c>
      <c r="O751" s="4">
        <f t="shared" si="68"/>
        <v>0.34890464944778637</v>
      </c>
      <c r="P751" s="4">
        <f t="shared" si="69"/>
        <v>0.65109535055221368</v>
      </c>
      <c r="Q751" s="4">
        <f>'Q1 and Q2 Estimates and Probs'!O751^'raw data'!C751*'Q1 and Q2 Estimates and Probs'!P751^(1-'raw data'!C751)</f>
        <v>0.65109535055221368</v>
      </c>
      <c r="R751" s="4">
        <f t="shared" si="70"/>
        <v>-0.42909917967679118</v>
      </c>
      <c r="S751" s="4">
        <f t="shared" si="71"/>
        <v>-113.05538343813056</v>
      </c>
    </row>
    <row r="752" spans="9:19" x14ac:dyDescent="0.2">
      <c r="I752" s="4">
        <v>84</v>
      </c>
      <c r="J752" s="4">
        <v>4</v>
      </c>
      <c r="K752" s="4">
        <f>$B$5+'Q1 and Q2 Estimates and Probs'!$C$5*'raw data'!D752+'Q1 and Q2 Estimates and Probs'!$D$5*'raw data'!E752+'Q1 and Q2 Estimates and Probs'!$E$5*'raw data'!F752+'Q1 and Q2 Estimates and Probs'!$F$5*'raw data'!G752+'Q1 and Q2 Estimates and Probs'!$G$5*'raw data'!H752</f>
        <v>0.12368196056430114</v>
      </c>
      <c r="L752" s="4">
        <v>0</v>
      </c>
      <c r="M752" s="4">
        <f t="shared" si="66"/>
        <v>1.1316559025554749</v>
      </c>
      <c r="N752" s="4">
        <f t="shared" si="67"/>
        <v>1</v>
      </c>
      <c r="O752" s="4">
        <f t="shared" si="68"/>
        <v>0.53088113386350089</v>
      </c>
      <c r="P752" s="4">
        <f t="shared" si="69"/>
        <v>0.46911886613649906</v>
      </c>
      <c r="Q752" s="4">
        <f>'Q1 and Q2 Estimates and Probs'!O752^'raw data'!C752*'Q1 and Q2 Estimates and Probs'!P752^(1-'raw data'!C752)</f>
        <v>0.46911886613649906</v>
      </c>
      <c r="R752" s="4">
        <f t="shared" si="70"/>
        <v>-0.75689909672780864</v>
      </c>
      <c r="S752" s="4">
        <f t="shared" si="71"/>
        <v>-112.62628425845377</v>
      </c>
    </row>
    <row r="753" spans="9:19" x14ac:dyDescent="0.2">
      <c r="I753" s="4">
        <v>84</v>
      </c>
      <c r="J753" s="4">
        <v>5</v>
      </c>
      <c r="K753" s="4">
        <f>$B$5+'Q1 and Q2 Estimates and Probs'!$C$5*'raw data'!D753+'Q1 and Q2 Estimates and Probs'!$D$5*'raw data'!E753+'Q1 and Q2 Estimates and Probs'!$E$5*'raw data'!F753+'Q1 and Q2 Estimates and Probs'!$F$5*'raw data'!G753+'Q1 and Q2 Estimates and Probs'!$G$5*'raw data'!H753</f>
        <v>-2.3955404418614927</v>
      </c>
      <c r="L753" s="4">
        <v>0</v>
      </c>
      <c r="M753" s="4">
        <f t="shared" si="66"/>
        <v>9.1123418702625122E-2</v>
      </c>
      <c r="N753" s="4">
        <f t="shared" si="67"/>
        <v>1</v>
      </c>
      <c r="O753" s="4">
        <f t="shared" si="68"/>
        <v>8.3513392839623321E-2</v>
      </c>
      <c r="P753" s="4">
        <f t="shared" si="69"/>
        <v>0.91648660716037678</v>
      </c>
      <c r="Q753" s="4">
        <f>'Q1 and Q2 Estimates and Probs'!O753^'raw data'!C753*'Q1 and Q2 Estimates and Probs'!P753^(1-'raw data'!C753)</f>
        <v>0.91648660716037678</v>
      </c>
      <c r="R753" s="4">
        <f t="shared" si="70"/>
        <v>-8.720782483656081E-2</v>
      </c>
      <c r="S753" s="4">
        <f t="shared" si="71"/>
        <v>-111.86938516172596</v>
      </c>
    </row>
    <row r="754" spans="9:19" x14ac:dyDescent="0.2">
      <c r="I754" s="4">
        <v>84</v>
      </c>
      <c r="J754" s="4">
        <v>6</v>
      </c>
      <c r="K754" s="4">
        <f>$B$5+'Q1 and Q2 Estimates and Probs'!$C$5*'raw data'!D754+'Q1 and Q2 Estimates and Probs'!$D$5*'raw data'!E754+'Q1 and Q2 Estimates and Probs'!$E$5*'raw data'!F754+'Q1 and Q2 Estimates and Probs'!$F$5*'raw data'!G754+'Q1 and Q2 Estimates and Probs'!$G$5*'raw data'!H754</f>
        <v>9.5603156594481264E-2</v>
      </c>
      <c r="L754" s="4">
        <v>0</v>
      </c>
      <c r="M754" s="4">
        <f t="shared" si="66"/>
        <v>1.1003223216832525</v>
      </c>
      <c r="N754" s="4">
        <f t="shared" si="67"/>
        <v>1</v>
      </c>
      <c r="O754" s="4">
        <f t="shared" si="68"/>
        <v>0.52388260141016152</v>
      </c>
      <c r="P754" s="4">
        <f t="shared" si="69"/>
        <v>0.47611739858983837</v>
      </c>
      <c r="Q754" s="4">
        <f>'Q1 and Q2 Estimates and Probs'!O754^'raw data'!C754*'Q1 and Q2 Estimates and Probs'!P754^(1-'raw data'!C754)</f>
        <v>0.47611739858983837</v>
      </c>
      <c r="R754" s="4">
        <f t="shared" si="70"/>
        <v>-0.74209081946736188</v>
      </c>
      <c r="S754" s="4">
        <f t="shared" si="71"/>
        <v>-111.7821773368894</v>
      </c>
    </row>
    <row r="755" spans="9:19" x14ac:dyDescent="0.2">
      <c r="I755" s="4">
        <v>84</v>
      </c>
      <c r="J755" s="4">
        <v>7</v>
      </c>
      <c r="K755" s="4">
        <f>$B$5+'Q1 and Q2 Estimates and Probs'!$C$5*'raw data'!D755+'Q1 and Q2 Estimates and Probs'!$D$5*'raw data'!E755+'Q1 and Q2 Estimates and Probs'!$E$5*'raw data'!F755+'Q1 and Q2 Estimates and Probs'!$F$5*'raw data'!G755+'Q1 and Q2 Estimates and Probs'!$G$5*'raw data'!H755</f>
        <v>-0.87670160802734676</v>
      </c>
      <c r="L755" s="4">
        <v>0</v>
      </c>
      <c r="M755" s="4">
        <f t="shared" si="66"/>
        <v>0.41615328708307375</v>
      </c>
      <c r="N755" s="4">
        <f t="shared" si="67"/>
        <v>1</v>
      </c>
      <c r="O755" s="4">
        <f t="shared" si="68"/>
        <v>0.29386175273458343</v>
      </c>
      <c r="P755" s="4">
        <f t="shared" si="69"/>
        <v>0.70613824726541663</v>
      </c>
      <c r="Q755" s="4">
        <f>'Q1 and Q2 Estimates and Probs'!O755^'raw data'!C755*'Q1 and Q2 Estimates and Probs'!P755^(1-'raw data'!C755)</f>
        <v>0.70613824726541663</v>
      </c>
      <c r="R755" s="4">
        <f t="shared" si="70"/>
        <v>-0.34794424300227228</v>
      </c>
      <c r="S755" s="4">
        <f t="shared" si="71"/>
        <v>-111.04008651742204</v>
      </c>
    </row>
    <row r="756" spans="9:19" x14ac:dyDescent="0.2">
      <c r="I756" s="4">
        <v>84</v>
      </c>
      <c r="J756" s="4">
        <v>8</v>
      </c>
      <c r="K756" s="4">
        <f>$B$5+'Q1 and Q2 Estimates and Probs'!$C$5*'raw data'!D756+'Q1 and Q2 Estimates and Probs'!$D$5*'raw data'!E756+'Q1 and Q2 Estimates and Probs'!$E$5*'raw data'!F756+'Q1 and Q2 Estimates and Probs'!$F$5*'raw data'!G756+'Q1 and Q2 Estimates and Probs'!$G$5*'raw data'!H756</f>
        <v>-2.4236192458313122</v>
      </c>
      <c r="L756" s="4">
        <v>0</v>
      </c>
      <c r="M756" s="4">
        <f t="shared" si="66"/>
        <v>8.8600369953597741E-2</v>
      </c>
      <c r="N756" s="4">
        <f t="shared" si="67"/>
        <v>1</v>
      </c>
      <c r="O756" s="4">
        <f t="shared" si="68"/>
        <v>8.1389252106697688E-2</v>
      </c>
      <c r="P756" s="4">
        <f t="shared" si="69"/>
        <v>0.91861074789330233</v>
      </c>
      <c r="Q756" s="4">
        <f>'Q1 and Q2 Estimates and Probs'!O756^'raw data'!C756*'Q1 and Q2 Estimates and Probs'!P756^(1-'raw data'!C756)</f>
        <v>0.91861074789330233</v>
      </c>
      <c r="R756" s="4">
        <f t="shared" si="70"/>
        <v>-8.4892806861371434E-2</v>
      </c>
      <c r="S756" s="4">
        <f t="shared" si="71"/>
        <v>-110.69214227441978</v>
      </c>
    </row>
    <row r="757" spans="9:19" x14ac:dyDescent="0.2">
      <c r="I757" s="4">
        <v>84</v>
      </c>
      <c r="J757" s="4">
        <v>9</v>
      </c>
      <c r="K757" s="4">
        <f>$B$5+'Q1 and Q2 Estimates and Probs'!$C$5*'raw data'!D757+'Q1 and Q2 Estimates and Probs'!$D$5*'raw data'!E757+'Q1 and Q2 Estimates and Probs'!$E$5*'raw data'!F757+'Q1 and Q2 Estimates and Probs'!$F$5*'raw data'!G757+'Q1 and Q2 Estimates and Probs'!$G$5*'raw data'!H757</f>
        <v>-1.6242409937747511</v>
      </c>
      <c r="L757" s="4">
        <v>0</v>
      </c>
      <c r="M757" s="4">
        <f t="shared" si="66"/>
        <v>0.19706118912531889</v>
      </c>
      <c r="N757" s="4">
        <f t="shared" si="67"/>
        <v>1</v>
      </c>
      <c r="O757" s="4">
        <f t="shared" si="68"/>
        <v>0.16462081547335905</v>
      </c>
      <c r="P757" s="4">
        <f t="shared" si="69"/>
        <v>0.83537918452664095</v>
      </c>
      <c r="Q757" s="4">
        <f>'Q1 and Q2 Estimates and Probs'!O757^'raw data'!C757*'Q1 and Q2 Estimates and Probs'!P757^(1-'raw data'!C757)</f>
        <v>0.83537918452664095</v>
      </c>
      <c r="R757" s="4">
        <f t="shared" si="70"/>
        <v>-0.17986954400392036</v>
      </c>
      <c r="S757" s="4">
        <f t="shared" si="71"/>
        <v>-110.60724946755839</v>
      </c>
    </row>
    <row r="758" spans="9:19" x14ac:dyDescent="0.2">
      <c r="I758" s="4">
        <v>85</v>
      </c>
      <c r="J758" s="4">
        <v>1</v>
      </c>
      <c r="K758" s="4">
        <f>$B$5+'Q1 and Q2 Estimates and Probs'!$C$5*'raw data'!D758+'Q1 and Q2 Estimates and Probs'!$D$5*'raw data'!E758+'Q1 and Q2 Estimates and Probs'!$E$5*'raw data'!F758+'Q1 and Q2 Estimates and Probs'!$F$5*'raw data'!G758+'Q1 and Q2 Estimates and Probs'!$G$5*'raw data'!H758</f>
        <v>-1.7581544431719629</v>
      </c>
      <c r="L758" s="4">
        <v>0</v>
      </c>
      <c r="M758" s="4">
        <f t="shared" si="66"/>
        <v>0.17236267557582538</v>
      </c>
      <c r="N758" s="4">
        <f t="shared" si="67"/>
        <v>1</v>
      </c>
      <c r="O758" s="4">
        <f t="shared" si="68"/>
        <v>0.14702163346437705</v>
      </c>
      <c r="P758" s="4">
        <f t="shared" si="69"/>
        <v>0.85297836653562298</v>
      </c>
      <c r="Q758" s="4">
        <f>'Q1 and Q2 Estimates and Probs'!O758^'raw data'!C758*'Q1 and Q2 Estimates and Probs'!P758^(1-'raw data'!C758)</f>
        <v>0.85297836653562298</v>
      </c>
      <c r="R758" s="4">
        <f t="shared" si="70"/>
        <v>-0.15902109343502011</v>
      </c>
      <c r="S758" s="4">
        <f t="shared" si="71"/>
        <v>-110.42737992355447</v>
      </c>
    </row>
    <row r="759" spans="9:19" x14ac:dyDescent="0.2">
      <c r="I759" s="4">
        <v>85</v>
      </c>
      <c r="J759" s="4">
        <v>2</v>
      </c>
      <c r="K759" s="4">
        <f>$B$5+'Q1 and Q2 Estimates and Probs'!$C$5*'raw data'!D759+'Q1 and Q2 Estimates and Probs'!$D$5*'raw data'!E759+'Q1 and Q2 Estimates and Probs'!$E$5*'raw data'!F759+'Q1 and Q2 Estimates and Probs'!$F$5*'raw data'!G759+'Q1 and Q2 Estimates and Probs'!$G$5*'raw data'!H759</f>
        <v>-2.2897057964341005</v>
      </c>
      <c r="L759" s="4">
        <v>0</v>
      </c>
      <c r="M759" s="4">
        <f t="shared" si="66"/>
        <v>0.10129625919109334</v>
      </c>
      <c r="N759" s="4">
        <f t="shared" si="67"/>
        <v>1</v>
      </c>
      <c r="O759" s="4">
        <f t="shared" si="68"/>
        <v>9.1979118557522263E-2</v>
      </c>
      <c r="P759" s="4">
        <f t="shared" si="69"/>
        <v>0.90802088144247772</v>
      </c>
      <c r="Q759" s="4">
        <f>'Q1 and Q2 Estimates and Probs'!O759^'raw data'!C759*'Q1 and Q2 Estimates and Probs'!P759^(1-'raw data'!C759)</f>
        <v>0.90802088144247772</v>
      </c>
      <c r="R759" s="4">
        <f t="shared" si="70"/>
        <v>-9.6487903461929411E-2</v>
      </c>
      <c r="S759" s="4">
        <f t="shared" si="71"/>
        <v>-110.26835883011945</v>
      </c>
    </row>
    <row r="760" spans="9:19" x14ac:dyDescent="0.2">
      <c r="I760" s="4">
        <v>85</v>
      </c>
      <c r="J760" s="4">
        <v>3</v>
      </c>
      <c r="K760" s="4">
        <f>$B$5+'Q1 and Q2 Estimates and Probs'!$C$5*'raw data'!D760+'Q1 and Q2 Estimates and Probs'!$D$5*'raw data'!E760+'Q1 and Q2 Estimates and Probs'!$E$5*'raw data'!F760+'Q1 and Q2 Estimates and Probs'!$F$5*'raw data'!G760+'Q1 and Q2 Estimates and Probs'!$G$5*'raw data'!H760</f>
        <v>-0.62385742518310372</v>
      </c>
      <c r="L760" s="4">
        <v>0</v>
      </c>
      <c r="M760" s="4">
        <f t="shared" si="66"/>
        <v>0.53587335426657523</v>
      </c>
      <c r="N760" s="4">
        <f t="shared" si="67"/>
        <v>1</v>
      </c>
      <c r="O760" s="4">
        <f t="shared" si="68"/>
        <v>0.34890464944778637</v>
      </c>
      <c r="P760" s="4">
        <f t="shared" si="69"/>
        <v>0.65109535055221368</v>
      </c>
      <c r="Q760" s="4">
        <f>'Q1 and Q2 Estimates and Probs'!O760^'raw data'!C760*'Q1 and Q2 Estimates and Probs'!P760^(1-'raw data'!C760)</f>
        <v>0.65109535055221368</v>
      </c>
      <c r="R760" s="4">
        <f t="shared" si="70"/>
        <v>-0.42909917967679118</v>
      </c>
      <c r="S760" s="4">
        <f t="shared" si="71"/>
        <v>-110.17187092665752</v>
      </c>
    </row>
    <row r="761" spans="9:19" x14ac:dyDescent="0.2">
      <c r="I761" s="4">
        <v>85</v>
      </c>
      <c r="J761" s="4">
        <v>4</v>
      </c>
      <c r="K761" s="4">
        <f>$B$5+'Q1 and Q2 Estimates and Probs'!$C$5*'raw data'!D761+'Q1 and Q2 Estimates and Probs'!$D$5*'raw data'!E761+'Q1 and Q2 Estimates and Probs'!$E$5*'raw data'!F761+'Q1 and Q2 Estimates and Probs'!$F$5*'raw data'!G761+'Q1 and Q2 Estimates and Probs'!$G$5*'raw data'!H761</f>
        <v>0.12368196056430114</v>
      </c>
      <c r="L761" s="4">
        <v>0</v>
      </c>
      <c r="M761" s="4">
        <f t="shared" si="66"/>
        <v>1.1316559025554749</v>
      </c>
      <c r="N761" s="4">
        <f t="shared" si="67"/>
        <v>1</v>
      </c>
      <c r="O761" s="4">
        <f t="shared" si="68"/>
        <v>0.53088113386350089</v>
      </c>
      <c r="P761" s="4">
        <f t="shared" si="69"/>
        <v>0.46911886613649906</v>
      </c>
      <c r="Q761" s="4">
        <f>'Q1 and Q2 Estimates and Probs'!O761^'raw data'!C761*'Q1 and Q2 Estimates and Probs'!P761^(1-'raw data'!C761)</f>
        <v>0.46911886613649906</v>
      </c>
      <c r="R761" s="4">
        <f t="shared" si="70"/>
        <v>-0.75689909672780864</v>
      </c>
      <c r="S761" s="4">
        <f t="shared" si="71"/>
        <v>-109.74277174698074</v>
      </c>
    </row>
    <row r="762" spans="9:19" x14ac:dyDescent="0.2">
      <c r="I762" s="4">
        <v>85</v>
      </c>
      <c r="J762" s="4">
        <v>5</v>
      </c>
      <c r="K762" s="4">
        <f>$B$5+'Q1 and Q2 Estimates and Probs'!$C$5*'raw data'!D762+'Q1 and Q2 Estimates and Probs'!$D$5*'raw data'!E762+'Q1 and Q2 Estimates and Probs'!$E$5*'raw data'!F762+'Q1 and Q2 Estimates and Probs'!$F$5*'raw data'!G762+'Q1 and Q2 Estimates and Probs'!$G$5*'raw data'!H762</f>
        <v>-2.3955404418614927</v>
      </c>
      <c r="L762" s="4">
        <v>0</v>
      </c>
      <c r="M762" s="4">
        <f t="shared" si="66"/>
        <v>9.1123418702625122E-2</v>
      </c>
      <c r="N762" s="4">
        <f t="shared" si="67"/>
        <v>1</v>
      </c>
      <c r="O762" s="4">
        <f t="shared" si="68"/>
        <v>8.3513392839623321E-2</v>
      </c>
      <c r="P762" s="4">
        <f t="shared" si="69"/>
        <v>0.91648660716037678</v>
      </c>
      <c r="Q762" s="4">
        <f>'Q1 and Q2 Estimates and Probs'!O762^'raw data'!C762*'Q1 and Q2 Estimates and Probs'!P762^(1-'raw data'!C762)</f>
        <v>0.91648660716037678</v>
      </c>
      <c r="R762" s="4">
        <f t="shared" si="70"/>
        <v>-8.720782483656081E-2</v>
      </c>
      <c r="S762" s="4">
        <f t="shared" si="71"/>
        <v>-108.98587265025292</v>
      </c>
    </row>
    <row r="763" spans="9:19" x14ac:dyDescent="0.2">
      <c r="I763" s="4">
        <v>85</v>
      </c>
      <c r="J763" s="4">
        <v>6</v>
      </c>
      <c r="K763" s="4">
        <f>$B$5+'Q1 and Q2 Estimates and Probs'!$C$5*'raw data'!D763+'Q1 and Q2 Estimates and Probs'!$D$5*'raw data'!E763+'Q1 and Q2 Estimates and Probs'!$E$5*'raw data'!F763+'Q1 and Q2 Estimates and Probs'!$F$5*'raw data'!G763+'Q1 and Q2 Estimates and Probs'!$G$5*'raw data'!H763</f>
        <v>9.5603156594481264E-2</v>
      </c>
      <c r="L763" s="4">
        <v>0</v>
      </c>
      <c r="M763" s="4">
        <f t="shared" si="66"/>
        <v>1.1003223216832525</v>
      </c>
      <c r="N763" s="4">
        <f t="shared" si="67"/>
        <v>1</v>
      </c>
      <c r="O763" s="4">
        <f t="shared" si="68"/>
        <v>0.52388260141016152</v>
      </c>
      <c r="P763" s="4">
        <f t="shared" si="69"/>
        <v>0.47611739858983837</v>
      </c>
      <c r="Q763" s="4">
        <f>'Q1 and Q2 Estimates and Probs'!O763^'raw data'!C763*'Q1 and Q2 Estimates and Probs'!P763^(1-'raw data'!C763)</f>
        <v>0.47611739858983837</v>
      </c>
      <c r="R763" s="4">
        <f t="shared" si="70"/>
        <v>-0.74209081946736188</v>
      </c>
      <c r="S763" s="4">
        <f t="shared" si="71"/>
        <v>-108.89866482541635</v>
      </c>
    </row>
    <row r="764" spans="9:19" x14ac:dyDescent="0.2">
      <c r="I764" s="4">
        <v>85</v>
      </c>
      <c r="J764" s="4">
        <v>7</v>
      </c>
      <c r="K764" s="4">
        <f>$B$5+'Q1 and Q2 Estimates and Probs'!$C$5*'raw data'!D764+'Q1 and Q2 Estimates and Probs'!$D$5*'raw data'!E764+'Q1 and Q2 Estimates and Probs'!$E$5*'raw data'!F764+'Q1 and Q2 Estimates and Probs'!$F$5*'raw data'!G764+'Q1 and Q2 Estimates and Probs'!$G$5*'raw data'!H764</f>
        <v>-0.87670160802734676</v>
      </c>
      <c r="L764" s="4">
        <v>0</v>
      </c>
      <c r="M764" s="4">
        <f t="shared" si="66"/>
        <v>0.41615328708307375</v>
      </c>
      <c r="N764" s="4">
        <f t="shared" si="67"/>
        <v>1</v>
      </c>
      <c r="O764" s="4">
        <f t="shared" si="68"/>
        <v>0.29386175273458343</v>
      </c>
      <c r="P764" s="4">
        <f t="shared" si="69"/>
        <v>0.70613824726541663</v>
      </c>
      <c r="Q764" s="4">
        <f>'Q1 and Q2 Estimates and Probs'!O764^'raw data'!C764*'Q1 and Q2 Estimates and Probs'!P764^(1-'raw data'!C764)</f>
        <v>0.70613824726541663</v>
      </c>
      <c r="R764" s="4">
        <f t="shared" si="70"/>
        <v>-0.34794424300227228</v>
      </c>
      <c r="S764" s="4">
        <f t="shared" si="71"/>
        <v>-108.156574005949</v>
      </c>
    </row>
    <row r="765" spans="9:19" x14ac:dyDescent="0.2">
      <c r="I765" s="4">
        <v>85</v>
      </c>
      <c r="J765" s="4">
        <v>8</v>
      </c>
      <c r="K765" s="4">
        <f>$B$5+'Q1 and Q2 Estimates and Probs'!$C$5*'raw data'!D765+'Q1 and Q2 Estimates and Probs'!$D$5*'raw data'!E765+'Q1 and Q2 Estimates and Probs'!$E$5*'raw data'!F765+'Q1 and Q2 Estimates and Probs'!$F$5*'raw data'!G765+'Q1 and Q2 Estimates and Probs'!$G$5*'raw data'!H765</f>
        <v>-2.4236192458313122</v>
      </c>
      <c r="L765" s="4">
        <v>0</v>
      </c>
      <c r="M765" s="4">
        <f t="shared" si="66"/>
        <v>8.8600369953597741E-2</v>
      </c>
      <c r="N765" s="4">
        <f t="shared" si="67"/>
        <v>1</v>
      </c>
      <c r="O765" s="4">
        <f t="shared" si="68"/>
        <v>8.1389252106697688E-2</v>
      </c>
      <c r="P765" s="4">
        <f t="shared" si="69"/>
        <v>0.91861074789330233</v>
      </c>
      <c r="Q765" s="4">
        <f>'Q1 and Q2 Estimates and Probs'!O765^'raw data'!C765*'Q1 and Q2 Estimates and Probs'!P765^(1-'raw data'!C765)</f>
        <v>0.91861074789330233</v>
      </c>
      <c r="R765" s="4">
        <f t="shared" si="70"/>
        <v>-8.4892806861371434E-2</v>
      </c>
      <c r="S765" s="4">
        <f t="shared" si="71"/>
        <v>-107.80862976294672</v>
      </c>
    </row>
    <row r="766" spans="9:19" x14ac:dyDescent="0.2">
      <c r="I766" s="4">
        <v>85</v>
      </c>
      <c r="J766" s="4">
        <v>9</v>
      </c>
      <c r="K766" s="4">
        <f>$B$5+'Q1 and Q2 Estimates and Probs'!$C$5*'raw data'!D766+'Q1 and Q2 Estimates and Probs'!$D$5*'raw data'!E766+'Q1 and Q2 Estimates and Probs'!$E$5*'raw data'!F766+'Q1 and Q2 Estimates and Probs'!$F$5*'raw data'!G766+'Q1 and Q2 Estimates and Probs'!$G$5*'raw data'!H766</f>
        <v>-1.6242409937747511</v>
      </c>
      <c r="L766" s="4">
        <v>0</v>
      </c>
      <c r="M766" s="4">
        <f t="shared" si="66"/>
        <v>0.19706118912531889</v>
      </c>
      <c r="N766" s="4">
        <f t="shared" si="67"/>
        <v>1</v>
      </c>
      <c r="O766" s="4">
        <f t="shared" si="68"/>
        <v>0.16462081547335905</v>
      </c>
      <c r="P766" s="4">
        <f t="shared" si="69"/>
        <v>0.83537918452664095</v>
      </c>
      <c r="Q766" s="4">
        <f>'Q1 and Q2 Estimates and Probs'!O766^'raw data'!C766*'Q1 and Q2 Estimates and Probs'!P766^(1-'raw data'!C766)</f>
        <v>0.83537918452664095</v>
      </c>
      <c r="R766" s="4">
        <f t="shared" si="70"/>
        <v>-0.17986954400392036</v>
      </c>
      <c r="S766" s="4">
        <f t="shared" si="71"/>
        <v>-107.72373695608535</v>
      </c>
    </row>
    <row r="767" spans="9:19" x14ac:dyDescent="0.2">
      <c r="I767" s="4">
        <v>86</v>
      </c>
      <c r="J767" s="4">
        <v>1</v>
      </c>
      <c r="K767" s="4">
        <f>$B$5+'Q1 and Q2 Estimates and Probs'!$C$5*'raw data'!D767+'Q1 and Q2 Estimates and Probs'!$D$5*'raw data'!E767+'Q1 and Q2 Estimates and Probs'!$E$5*'raw data'!F767+'Q1 and Q2 Estimates and Probs'!$F$5*'raw data'!G767+'Q1 and Q2 Estimates and Probs'!$G$5*'raw data'!H767</f>
        <v>-1.7581544431719629</v>
      </c>
      <c r="L767" s="4">
        <v>0</v>
      </c>
      <c r="M767" s="4">
        <f t="shared" si="66"/>
        <v>0.17236267557582538</v>
      </c>
      <c r="N767" s="4">
        <f t="shared" si="67"/>
        <v>1</v>
      </c>
      <c r="O767" s="4">
        <f t="shared" si="68"/>
        <v>0.14702163346437705</v>
      </c>
      <c r="P767" s="4">
        <f t="shared" si="69"/>
        <v>0.85297836653562298</v>
      </c>
      <c r="Q767" s="4">
        <f>'Q1 and Q2 Estimates and Probs'!O767^'raw data'!C767*'Q1 and Q2 Estimates and Probs'!P767^(1-'raw data'!C767)</f>
        <v>0.85297836653562298</v>
      </c>
      <c r="R767" s="4">
        <f t="shared" si="70"/>
        <v>-0.15902109343502011</v>
      </c>
      <c r="S767" s="4">
        <f t="shared" si="71"/>
        <v>-107.54386741208143</v>
      </c>
    </row>
    <row r="768" spans="9:19" x14ac:dyDescent="0.2">
      <c r="I768" s="4">
        <v>86</v>
      </c>
      <c r="J768" s="4">
        <v>2</v>
      </c>
      <c r="K768" s="4">
        <f>$B$5+'Q1 and Q2 Estimates and Probs'!$C$5*'raw data'!D768+'Q1 and Q2 Estimates and Probs'!$D$5*'raw data'!E768+'Q1 and Q2 Estimates and Probs'!$E$5*'raw data'!F768+'Q1 and Q2 Estimates and Probs'!$F$5*'raw data'!G768+'Q1 and Q2 Estimates and Probs'!$G$5*'raw data'!H768</f>
        <v>-2.2897057964341005</v>
      </c>
      <c r="L768" s="4">
        <v>0</v>
      </c>
      <c r="M768" s="4">
        <f t="shared" si="66"/>
        <v>0.10129625919109334</v>
      </c>
      <c r="N768" s="4">
        <f t="shared" si="67"/>
        <v>1</v>
      </c>
      <c r="O768" s="4">
        <f t="shared" si="68"/>
        <v>9.1979118557522263E-2</v>
      </c>
      <c r="P768" s="4">
        <f t="shared" si="69"/>
        <v>0.90802088144247772</v>
      </c>
      <c r="Q768" s="4">
        <f>'Q1 and Q2 Estimates and Probs'!O768^'raw data'!C768*'Q1 and Q2 Estimates and Probs'!P768^(1-'raw data'!C768)</f>
        <v>0.90802088144247772</v>
      </c>
      <c r="R768" s="4">
        <f t="shared" si="70"/>
        <v>-9.6487903461929411E-2</v>
      </c>
      <c r="S768" s="4">
        <f t="shared" si="71"/>
        <v>-107.38484631864641</v>
      </c>
    </row>
    <row r="769" spans="9:19" x14ac:dyDescent="0.2">
      <c r="I769" s="4">
        <v>86</v>
      </c>
      <c r="J769" s="4">
        <v>3</v>
      </c>
      <c r="K769" s="4">
        <f>$B$5+'Q1 and Q2 Estimates and Probs'!$C$5*'raw data'!D769+'Q1 and Q2 Estimates and Probs'!$D$5*'raw data'!E769+'Q1 and Q2 Estimates and Probs'!$E$5*'raw data'!F769+'Q1 and Q2 Estimates and Probs'!$F$5*'raw data'!G769+'Q1 and Q2 Estimates and Probs'!$G$5*'raw data'!H769</f>
        <v>-0.62385742518310372</v>
      </c>
      <c r="L769" s="4">
        <v>0</v>
      </c>
      <c r="M769" s="4">
        <f t="shared" si="66"/>
        <v>0.53587335426657523</v>
      </c>
      <c r="N769" s="4">
        <f t="shared" si="67"/>
        <v>1</v>
      </c>
      <c r="O769" s="4">
        <f t="shared" si="68"/>
        <v>0.34890464944778637</v>
      </c>
      <c r="P769" s="4">
        <f t="shared" si="69"/>
        <v>0.65109535055221368</v>
      </c>
      <c r="Q769" s="4">
        <f>'Q1 and Q2 Estimates and Probs'!O769^'raw data'!C769*'Q1 and Q2 Estimates and Probs'!P769^(1-'raw data'!C769)</f>
        <v>0.65109535055221368</v>
      </c>
      <c r="R769" s="4">
        <f t="shared" si="70"/>
        <v>-0.42909917967679118</v>
      </c>
      <c r="S769" s="4">
        <f t="shared" si="71"/>
        <v>-107.28835841518448</v>
      </c>
    </row>
    <row r="770" spans="9:19" x14ac:dyDescent="0.2">
      <c r="I770" s="4">
        <v>86</v>
      </c>
      <c r="J770" s="4">
        <v>4</v>
      </c>
      <c r="K770" s="4">
        <f>$B$5+'Q1 and Q2 Estimates and Probs'!$C$5*'raw data'!D770+'Q1 and Q2 Estimates and Probs'!$D$5*'raw data'!E770+'Q1 and Q2 Estimates and Probs'!$E$5*'raw data'!F770+'Q1 and Q2 Estimates and Probs'!$F$5*'raw data'!G770+'Q1 and Q2 Estimates and Probs'!$G$5*'raw data'!H770</f>
        <v>0.12368196056430114</v>
      </c>
      <c r="L770" s="4">
        <v>0</v>
      </c>
      <c r="M770" s="4">
        <f t="shared" si="66"/>
        <v>1.1316559025554749</v>
      </c>
      <c r="N770" s="4">
        <f t="shared" si="67"/>
        <v>1</v>
      </c>
      <c r="O770" s="4">
        <f t="shared" si="68"/>
        <v>0.53088113386350089</v>
      </c>
      <c r="P770" s="4">
        <f t="shared" si="69"/>
        <v>0.46911886613649906</v>
      </c>
      <c r="Q770" s="4">
        <f>'Q1 and Q2 Estimates and Probs'!O770^'raw data'!C770*'Q1 and Q2 Estimates and Probs'!P770^(1-'raw data'!C770)</f>
        <v>0.46911886613649906</v>
      </c>
      <c r="R770" s="4">
        <f t="shared" si="70"/>
        <v>-0.75689909672780864</v>
      </c>
      <c r="S770" s="4">
        <f t="shared" si="71"/>
        <v>-106.85925923550768</v>
      </c>
    </row>
    <row r="771" spans="9:19" x14ac:dyDescent="0.2">
      <c r="I771" s="4">
        <v>86</v>
      </c>
      <c r="J771" s="4">
        <v>5</v>
      </c>
      <c r="K771" s="4">
        <f>$B$5+'Q1 and Q2 Estimates and Probs'!$C$5*'raw data'!D771+'Q1 and Q2 Estimates and Probs'!$D$5*'raw data'!E771+'Q1 and Q2 Estimates and Probs'!$E$5*'raw data'!F771+'Q1 and Q2 Estimates and Probs'!$F$5*'raw data'!G771+'Q1 and Q2 Estimates and Probs'!$G$5*'raw data'!H771</f>
        <v>-2.3955404418614927</v>
      </c>
      <c r="L771" s="4">
        <v>0</v>
      </c>
      <c r="M771" s="4">
        <f t="shared" ref="M771:M834" si="72">EXP(K771)</f>
        <v>9.1123418702625122E-2</v>
      </c>
      <c r="N771" s="4">
        <f t="shared" ref="N771:N834" si="73">EXP(L771)</f>
        <v>1</v>
      </c>
      <c r="O771" s="4">
        <f t="shared" ref="O771:O834" si="74">M771/(M771+N771)</f>
        <v>8.3513392839623321E-2</v>
      </c>
      <c r="P771" s="4">
        <f t="shared" ref="P771:P834" si="75">N771/(M771+N771)</f>
        <v>0.91648660716037678</v>
      </c>
      <c r="Q771" s="4">
        <f>'Q1 and Q2 Estimates and Probs'!O771^'raw data'!C771*'Q1 and Q2 Estimates and Probs'!P771^(1-'raw data'!C771)</f>
        <v>0.91648660716037678</v>
      </c>
      <c r="R771" s="4">
        <f t="shared" ref="R771:R834" si="76">LN(Q771)</f>
        <v>-8.720782483656081E-2</v>
      </c>
      <c r="S771" s="4">
        <f t="shared" ref="S771:S834" si="77">SUM(R771:R1751)</f>
        <v>-106.10236013877987</v>
      </c>
    </row>
    <row r="772" spans="9:19" x14ac:dyDescent="0.2">
      <c r="I772" s="4">
        <v>86</v>
      </c>
      <c r="J772" s="4">
        <v>6</v>
      </c>
      <c r="K772" s="4">
        <f>$B$5+'Q1 and Q2 Estimates and Probs'!$C$5*'raw data'!D772+'Q1 and Q2 Estimates and Probs'!$D$5*'raw data'!E772+'Q1 and Q2 Estimates and Probs'!$E$5*'raw data'!F772+'Q1 and Q2 Estimates and Probs'!$F$5*'raw data'!G772+'Q1 and Q2 Estimates and Probs'!$G$5*'raw data'!H772</f>
        <v>9.5603156594481264E-2</v>
      </c>
      <c r="L772" s="4">
        <v>0</v>
      </c>
      <c r="M772" s="4">
        <f t="shared" si="72"/>
        <v>1.1003223216832525</v>
      </c>
      <c r="N772" s="4">
        <f t="shared" si="73"/>
        <v>1</v>
      </c>
      <c r="O772" s="4">
        <f t="shared" si="74"/>
        <v>0.52388260141016152</v>
      </c>
      <c r="P772" s="4">
        <f t="shared" si="75"/>
        <v>0.47611739858983837</v>
      </c>
      <c r="Q772" s="4">
        <f>'Q1 and Q2 Estimates and Probs'!O772^'raw data'!C772*'Q1 and Q2 Estimates and Probs'!P772^(1-'raw data'!C772)</f>
        <v>0.47611739858983837</v>
      </c>
      <c r="R772" s="4">
        <f t="shared" si="76"/>
        <v>-0.74209081946736188</v>
      </c>
      <c r="S772" s="4">
        <f t="shared" si="77"/>
        <v>-106.01515231394332</v>
      </c>
    </row>
    <row r="773" spans="9:19" x14ac:dyDescent="0.2">
      <c r="I773" s="4">
        <v>86</v>
      </c>
      <c r="J773" s="4">
        <v>7</v>
      </c>
      <c r="K773" s="4">
        <f>$B$5+'Q1 and Q2 Estimates and Probs'!$C$5*'raw data'!D773+'Q1 and Q2 Estimates and Probs'!$D$5*'raw data'!E773+'Q1 and Q2 Estimates and Probs'!$E$5*'raw data'!F773+'Q1 and Q2 Estimates and Probs'!$F$5*'raw data'!G773+'Q1 and Q2 Estimates and Probs'!$G$5*'raw data'!H773</f>
        <v>-0.87670160802734676</v>
      </c>
      <c r="L773" s="4">
        <v>0</v>
      </c>
      <c r="M773" s="4">
        <f t="shared" si="72"/>
        <v>0.41615328708307375</v>
      </c>
      <c r="N773" s="4">
        <f t="shared" si="73"/>
        <v>1</v>
      </c>
      <c r="O773" s="4">
        <f t="shared" si="74"/>
        <v>0.29386175273458343</v>
      </c>
      <c r="P773" s="4">
        <f t="shared" si="75"/>
        <v>0.70613824726541663</v>
      </c>
      <c r="Q773" s="4">
        <f>'Q1 and Q2 Estimates and Probs'!O773^'raw data'!C773*'Q1 and Q2 Estimates and Probs'!P773^(1-'raw data'!C773)</f>
        <v>0.70613824726541663</v>
      </c>
      <c r="R773" s="4">
        <f t="shared" si="76"/>
        <v>-0.34794424300227228</v>
      </c>
      <c r="S773" s="4">
        <f t="shared" si="77"/>
        <v>-105.27306149447594</v>
      </c>
    </row>
    <row r="774" spans="9:19" x14ac:dyDescent="0.2">
      <c r="I774" s="4">
        <v>86</v>
      </c>
      <c r="J774" s="4">
        <v>8</v>
      </c>
      <c r="K774" s="4">
        <f>$B$5+'Q1 and Q2 Estimates and Probs'!$C$5*'raw data'!D774+'Q1 and Q2 Estimates and Probs'!$D$5*'raw data'!E774+'Q1 and Q2 Estimates and Probs'!$E$5*'raw data'!F774+'Q1 and Q2 Estimates and Probs'!$F$5*'raw data'!G774+'Q1 and Q2 Estimates and Probs'!$G$5*'raw data'!H774</f>
        <v>-2.4236192458313122</v>
      </c>
      <c r="L774" s="4">
        <v>0</v>
      </c>
      <c r="M774" s="4">
        <f t="shared" si="72"/>
        <v>8.8600369953597741E-2</v>
      </c>
      <c r="N774" s="4">
        <f t="shared" si="73"/>
        <v>1</v>
      </c>
      <c r="O774" s="4">
        <f t="shared" si="74"/>
        <v>8.1389252106697688E-2</v>
      </c>
      <c r="P774" s="4">
        <f t="shared" si="75"/>
        <v>0.91861074789330233</v>
      </c>
      <c r="Q774" s="4">
        <f>'Q1 and Q2 Estimates and Probs'!O774^'raw data'!C774*'Q1 and Q2 Estimates and Probs'!P774^(1-'raw data'!C774)</f>
        <v>0.91861074789330233</v>
      </c>
      <c r="R774" s="4">
        <f t="shared" si="76"/>
        <v>-8.4892806861371434E-2</v>
      </c>
      <c r="S774" s="4">
        <f t="shared" si="77"/>
        <v>-104.92511725147367</v>
      </c>
    </row>
    <row r="775" spans="9:19" x14ac:dyDescent="0.2">
      <c r="I775" s="4">
        <v>86</v>
      </c>
      <c r="J775" s="4">
        <v>9</v>
      </c>
      <c r="K775" s="4">
        <f>$B$5+'Q1 and Q2 Estimates and Probs'!$C$5*'raw data'!D775+'Q1 and Q2 Estimates and Probs'!$D$5*'raw data'!E775+'Q1 and Q2 Estimates and Probs'!$E$5*'raw data'!F775+'Q1 and Q2 Estimates and Probs'!$F$5*'raw data'!G775+'Q1 and Q2 Estimates and Probs'!$G$5*'raw data'!H775</f>
        <v>-1.6242409937747511</v>
      </c>
      <c r="L775" s="4">
        <v>0</v>
      </c>
      <c r="M775" s="4">
        <f t="shared" si="72"/>
        <v>0.19706118912531889</v>
      </c>
      <c r="N775" s="4">
        <f t="shared" si="73"/>
        <v>1</v>
      </c>
      <c r="O775" s="4">
        <f t="shared" si="74"/>
        <v>0.16462081547335905</v>
      </c>
      <c r="P775" s="4">
        <f t="shared" si="75"/>
        <v>0.83537918452664095</v>
      </c>
      <c r="Q775" s="4">
        <f>'Q1 and Q2 Estimates and Probs'!O775^'raw data'!C775*'Q1 and Q2 Estimates and Probs'!P775^(1-'raw data'!C775)</f>
        <v>0.83537918452664095</v>
      </c>
      <c r="R775" s="4">
        <f t="shared" si="76"/>
        <v>-0.17986954400392036</v>
      </c>
      <c r="S775" s="4">
        <f t="shared" si="77"/>
        <v>-104.8402244446123</v>
      </c>
    </row>
    <row r="776" spans="9:19" x14ac:dyDescent="0.2">
      <c r="I776" s="4">
        <v>87</v>
      </c>
      <c r="J776" s="4">
        <v>1</v>
      </c>
      <c r="K776" s="4">
        <f>$B$5+'Q1 and Q2 Estimates and Probs'!$C$5*'raw data'!D776+'Q1 and Q2 Estimates and Probs'!$D$5*'raw data'!E776+'Q1 and Q2 Estimates and Probs'!$E$5*'raw data'!F776+'Q1 and Q2 Estimates and Probs'!$F$5*'raw data'!G776+'Q1 and Q2 Estimates and Probs'!$G$5*'raw data'!H776</f>
        <v>-1.7581544431719629</v>
      </c>
      <c r="L776" s="4">
        <v>0</v>
      </c>
      <c r="M776" s="4">
        <f t="shared" si="72"/>
        <v>0.17236267557582538</v>
      </c>
      <c r="N776" s="4">
        <f t="shared" si="73"/>
        <v>1</v>
      </c>
      <c r="O776" s="4">
        <f t="shared" si="74"/>
        <v>0.14702163346437705</v>
      </c>
      <c r="P776" s="4">
        <f t="shared" si="75"/>
        <v>0.85297836653562298</v>
      </c>
      <c r="Q776" s="4">
        <f>'Q1 and Q2 Estimates and Probs'!O776^'raw data'!C776*'Q1 and Q2 Estimates and Probs'!P776^(1-'raw data'!C776)</f>
        <v>0.85297836653562298</v>
      </c>
      <c r="R776" s="4">
        <f t="shared" si="76"/>
        <v>-0.15902109343502011</v>
      </c>
      <c r="S776" s="4">
        <f t="shared" si="77"/>
        <v>-104.66035490060838</v>
      </c>
    </row>
    <row r="777" spans="9:19" x14ac:dyDescent="0.2">
      <c r="I777" s="4">
        <v>87</v>
      </c>
      <c r="J777" s="4">
        <v>2</v>
      </c>
      <c r="K777" s="4">
        <f>$B$5+'Q1 and Q2 Estimates and Probs'!$C$5*'raw data'!D777+'Q1 and Q2 Estimates and Probs'!$D$5*'raw data'!E777+'Q1 and Q2 Estimates and Probs'!$E$5*'raw data'!F777+'Q1 and Q2 Estimates and Probs'!$F$5*'raw data'!G777+'Q1 and Q2 Estimates and Probs'!$G$5*'raw data'!H777</f>
        <v>-2.2897057964341005</v>
      </c>
      <c r="L777" s="4">
        <v>0</v>
      </c>
      <c r="M777" s="4">
        <f t="shared" si="72"/>
        <v>0.10129625919109334</v>
      </c>
      <c r="N777" s="4">
        <f t="shared" si="73"/>
        <v>1</v>
      </c>
      <c r="O777" s="4">
        <f t="shared" si="74"/>
        <v>9.1979118557522263E-2</v>
      </c>
      <c r="P777" s="4">
        <f t="shared" si="75"/>
        <v>0.90802088144247772</v>
      </c>
      <c r="Q777" s="4">
        <f>'Q1 and Q2 Estimates and Probs'!O777^'raw data'!C777*'Q1 and Q2 Estimates and Probs'!P777^(1-'raw data'!C777)</f>
        <v>0.90802088144247772</v>
      </c>
      <c r="R777" s="4">
        <f t="shared" si="76"/>
        <v>-9.6487903461929411E-2</v>
      </c>
      <c r="S777" s="4">
        <f t="shared" si="77"/>
        <v>-104.50133380717335</v>
      </c>
    </row>
    <row r="778" spans="9:19" x14ac:dyDescent="0.2">
      <c r="I778" s="4">
        <v>87</v>
      </c>
      <c r="J778" s="4">
        <v>3</v>
      </c>
      <c r="K778" s="4">
        <f>$B$5+'Q1 and Q2 Estimates and Probs'!$C$5*'raw data'!D778+'Q1 and Q2 Estimates and Probs'!$D$5*'raw data'!E778+'Q1 and Q2 Estimates and Probs'!$E$5*'raw data'!F778+'Q1 and Q2 Estimates and Probs'!$F$5*'raw data'!G778+'Q1 and Q2 Estimates and Probs'!$G$5*'raw data'!H778</f>
        <v>-0.62385742518310372</v>
      </c>
      <c r="L778" s="4">
        <v>0</v>
      </c>
      <c r="M778" s="4">
        <f t="shared" si="72"/>
        <v>0.53587335426657523</v>
      </c>
      <c r="N778" s="4">
        <f t="shared" si="73"/>
        <v>1</v>
      </c>
      <c r="O778" s="4">
        <f t="shared" si="74"/>
        <v>0.34890464944778637</v>
      </c>
      <c r="P778" s="4">
        <f t="shared" si="75"/>
        <v>0.65109535055221368</v>
      </c>
      <c r="Q778" s="4">
        <f>'Q1 and Q2 Estimates and Probs'!O778^'raw data'!C778*'Q1 and Q2 Estimates and Probs'!P778^(1-'raw data'!C778)</f>
        <v>0.34890464944778637</v>
      </c>
      <c r="R778" s="4">
        <f t="shared" si="76"/>
        <v>-1.0529566048598948</v>
      </c>
      <c r="S778" s="4">
        <f t="shared" si="77"/>
        <v>-104.40484590371143</v>
      </c>
    </row>
    <row r="779" spans="9:19" x14ac:dyDescent="0.2">
      <c r="I779" s="4">
        <v>87</v>
      </c>
      <c r="J779" s="4">
        <v>4</v>
      </c>
      <c r="K779" s="4">
        <f>$B$5+'Q1 and Q2 Estimates and Probs'!$C$5*'raw data'!D779+'Q1 and Q2 Estimates and Probs'!$D$5*'raw data'!E779+'Q1 and Q2 Estimates and Probs'!$E$5*'raw data'!F779+'Q1 and Q2 Estimates and Probs'!$F$5*'raw data'!G779+'Q1 and Q2 Estimates and Probs'!$G$5*'raw data'!H779</f>
        <v>0.12368196056430114</v>
      </c>
      <c r="L779" s="4">
        <v>0</v>
      </c>
      <c r="M779" s="4">
        <f t="shared" si="72"/>
        <v>1.1316559025554749</v>
      </c>
      <c r="N779" s="4">
        <f t="shared" si="73"/>
        <v>1</v>
      </c>
      <c r="O779" s="4">
        <f t="shared" si="74"/>
        <v>0.53088113386350089</v>
      </c>
      <c r="P779" s="4">
        <f t="shared" si="75"/>
        <v>0.46911886613649906</v>
      </c>
      <c r="Q779" s="4">
        <f>'Q1 and Q2 Estimates and Probs'!O779^'raw data'!C779*'Q1 and Q2 Estimates and Probs'!P779^(1-'raw data'!C779)</f>
        <v>0.53088113386350089</v>
      </c>
      <c r="R779" s="4">
        <f t="shared" si="76"/>
        <v>-0.6332171361635075</v>
      </c>
      <c r="S779" s="4">
        <f t="shared" si="77"/>
        <v>-103.35188929885153</v>
      </c>
    </row>
    <row r="780" spans="9:19" x14ac:dyDescent="0.2">
      <c r="I780" s="4">
        <v>87</v>
      </c>
      <c r="J780" s="4">
        <v>5</v>
      </c>
      <c r="K780" s="4">
        <f>$B$5+'Q1 and Q2 Estimates and Probs'!$C$5*'raw data'!D780+'Q1 and Q2 Estimates and Probs'!$D$5*'raw data'!E780+'Q1 and Q2 Estimates and Probs'!$E$5*'raw data'!F780+'Q1 and Q2 Estimates and Probs'!$F$5*'raw data'!G780+'Q1 and Q2 Estimates and Probs'!$G$5*'raw data'!H780</f>
        <v>-2.3955404418614927</v>
      </c>
      <c r="L780" s="4">
        <v>0</v>
      </c>
      <c r="M780" s="4">
        <f t="shared" si="72"/>
        <v>9.1123418702625122E-2</v>
      </c>
      <c r="N780" s="4">
        <f t="shared" si="73"/>
        <v>1</v>
      </c>
      <c r="O780" s="4">
        <f t="shared" si="74"/>
        <v>8.3513392839623321E-2</v>
      </c>
      <c r="P780" s="4">
        <f t="shared" si="75"/>
        <v>0.91648660716037678</v>
      </c>
      <c r="Q780" s="4">
        <f>'Q1 and Q2 Estimates and Probs'!O780^'raw data'!C780*'Q1 and Q2 Estimates and Probs'!P780^(1-'raw data'!C780)</f>
        <v>0.91648660716037678</v>
      </c>
      <c r="R780" s="4">
        <f t="shared" si="76"/>
        <v>-8.720782483656081E-2</v>
      </c>
      <c r="S780" s="4">
        <f t="shared" si="77"/>
        <v>-102.71867216268802</v>
      </c>
    </row>
    <row r="781" spans="9:19" x14ac:dyDescent="0.2">
      <c r="I781" s="4">
        <v>87</v>
      </c>
      <c r="J781" s="4">
        <v>6</v>
      </c>
      <c r="K781" s="4">
        <f>$B$5+'Q1 and Q2 Estimates and Probs'!$C$5*'raw data'!D781+'Q1 and Q2 Estimates and Probs'!$D$5*'raw data'!E781+'Q1 and Q2 Estimates and Probs'!$E$5*'raw data'!F781+'Q1 and Q2 Estimates and Probs'!$F$5*'raw data'!G781+'Q1 and Q2 Estimates and Probs'!$G$5*'raw data'!H781</f>
        <v>9.5603156594481264E-2</v>
      </c>
      <c r="L781" s="4">
        <v>0</v>
      </c>
      <c r="M781" s="4">
        <f t="shared" si="72"/>
        <v>1.1003223216832525</v>
      </c>
      <c r="N781" s="4">
        <f t="shared" si="73"/>
        <v>1</v>
      </c>
      <c r="O781" s="4">
        <f t="shared" si="74"/>
        <v>0.52388260141016152</v>
      </c>
      <c r="P781" s="4">
        <f t="shared" si="75"/>
        <v>0.47611739858983837</v>
      </c>
      <c r="Q781" s="4">
        <f>'Q1 and Q2 Estimates and Probs'!O781^'raw data'!C781*'Q1 and Q2 Estimates and Probs'!P781^(1-'raw data'!C781)</f>
        <v>0.47611739858983837</v>
      </c>
      <c r="R781" s="4">
        <f t="shared" si="76"/>
        <v>-0.74209081946736188</v>
      </c>
      <c r="S781" s="4">
        <f t="shared" si="77"/>
        <v>-102.63146433785145</v>
      </c>
    </row>
    <row r="782" spans="9:19" x14ac:dyDescent="0.2">
      <c r="I782" s="4">
        <v>87</v>
      </c>
      <c r="J782" s="4">
        <v>7</v>
      </c>
      <c r="K782" s="4">
        <f>$B$5+'Q1 and Q2 Estimates and Probs'!$C$5*'raw data'!D782+'Q1 and Q2 Estimates and Probs'!$D$5*'raw data'!E782+'Q1 and Q2 Estimates and Probs'!$E$5*'raw data'!F782+'Q1 and Q2 Estimates and Probs'!$F$5*'raw data'!G782+'Q1 and Q2 Estimates and Probs'!$G$5*'raw data'!H782</f>
        <v>-0.87670160802734676</v>
      </c>
      <c r="L782" s="4">
        <v>0</v>
      </c>
      <c r="M782" s="4">
        <f t="shared" si="72"/>
        <v>0.41615328708307375</v>
      </c>
      <c r="N782" s="4">
        <f t="shared" si="73"/>
        <v>1</v>
      </c>
      <c r="O782" s="4">
        <f t="shared" si="74"/>
        <v>0.29386175273458343</v>
      </c>
      <c r="P782" s="4">
        <f t="shared" si="75"/>
        <v>0.70613824726541663</v>
      </c>
      <c r="Q782" s="4">
        <f>'Q1 and Q2 Estimates and Probs'!O782^'raw data'!C782*'Q1 and Q2 Estimates and Probs'!P782^(1-'raw data'!C782)</f>
        <v>0.70613824726541663</v>
      </c>
      <c r="R782" s="4">
        <f t="shared" si="76"/>
        <v>-0.34794424300227228</v>
      </c>
      <c r="S782" s="4">
        <f t="shared" si="77"/>
        <v>-101.88937351838409</v>
      </c>
    </row>
    <row r="783" spans="9:19" x14ac:dyDescent="0.2">
      <c r="I783" s="4">
        <v>87</v>
      </c>
      <c r="J783" s="4">
        <v>8</v>
      </c>
      <c r="K783" s="4">
        <f>$B$5+'Q1 and Q2 Estimates and Probs'!$C$5*'raw data'!D783+'Q1 and Q2 Estimates and Probs'!$D$5*'raw data'!E783+'Q1 and Q2 Estimates and Probs'!$E$5*'raw data'!F783+'Q1 and Q2 Estimates and Probs'!$F$5*'raw data'!G783+'Q1 and Q2 Estimates and Probs'!$G$5*'raw data'!H783</f>
        <v>-2.4236192458313122</v>
      </c>
      <c r="L783" s="4">
        <v>0</v>
      </c>
      <c r="M783" s="4">
        <f t="shared" si="72"/>
        <v>8.8600369953597741E-2</v>
      </c>
      <c r="N783" s="4">
        <f t="shared" si="73"/>
        <v>1</v>
      </c>
      <c r="O783" s="4">
        <f t="shared" si="74"/>
        <v>8.1389252106697688E-2</v>
      </c>
      <c r="P783" s="4">
        <f t="shared" si="75"/>
        <v>0.91861074789330233</v>
      </c>
      <c r="Q783" s="4">
        <f>'Q1 and Q2 Estimates and Probs'!O783^'raw data'!C783*'Q1 and Q2 Estimates and Probs'!P783^(1-'raw data'!C783)</f>
        <v>0.91861074789330233</v>
      </c>
      <c r="R783" s="4">
        <f t="shared" si="76"/>
        <v>-8.4892806861371434E-2</v>
      </c>
      <c r="S783" s="4">
        <f t="shared" si="77"/>
        <v>-101.54142927538182</v>
      </c>
    </row>
    <row r="784" spans="9:19" x14ac:dyDescent="0.2">
      <c r="I784" s="4">
        <v>87</v>
      </c>
      <c r="J784" s="4">
        <v>9</v>
      </c>
      <c r="K784" s="4">
        <f>$B$5+'Q1 and Q2 Estimates and Probs'!$C$5*'raw data'!D784+'Q1 and Q2 Estimates and Probs'!$D$5*'raw data'!E784+'Q1 and Q2 Estimates and Probs'!$E$5*'raw data'!F784+'Q1 and Q2 Estimates and Probs'!$F$5*'raw data'!G784+'Q1 and Q2 Estimates and Probs'!$G$5*'raw data'!H784</f>
        <v>-1.6242409937747511</v>
      </c>
      <c r="L784" s="4">
        <v>0</v>
      </c>
      <c r="M784" s="4">
        <f t="shared" si="72"/>
        <v>0.19706118912531889</v>
      </c>
      <c r="N784" s="4">
        <f t="shared" si="73"/>
        <v>1</v>
      </c>
      <c r="O784" s="4">
        <f t="shared" si="74"/>
        <v>0.16462081547335905</v>
      </c>
      <c r="P784" s="4">
        <f t="shared" si="75"/>
        <v>0.83537918452664095</v>
      </c>
      <c r="Q784" s="4">
        <f>'Q1 and Q2 Estimates and Probs'!O784^'raw data'!C784*'Q1 and Q2 Estimates and Probs'!P784^(1-'raw data'!C784)</f>
        <v>0.83537918452664095</v>
      </c>
      <c r="R784" s="4">
        <f t="shared" si="76"/>
        <v>-0.17986954400392036</v>
      </c>
      <c r="S784" s="4">
        <f t="shared" si="77"/>
        <v>-101.45653646852044</v>
      </c>
    </row>
    <row r="785" spans="9:19" x14ac:dyDescent="0.2">
      <c r="I785" s="4">
        <v>88</v>
      </c>
      <c r="J785" s="4">
        <v>1</v>
      </c>
      <c r="K785" s="4">
        <f>$B$5+'Q1 and Q2 Estimates and Probs'!$C$5*'raw data'!D785+'Q1 and Q2 Estimates and Probs'!$D$5*'raw data'!E785+'Q1 and Q2 Estimates and Probs'!$E$5*'raw data'!F785+'Q1 and Q2 Estimates and Probs'!$F$5*'raw data'!G785+'Q1 and Q2 Estimates and Probs'!$G$5*'raw data'!H785</f>
        <v>-1.7581544431719629</v>
      </c>
      <c r="L785" s="4">
        <v>0</v>
      </c>
      <c r="M785" s="4">
        <f t="shared" si="72"/>
        <v>0.17236267557582538</v>
      </c>
      <c r="N785" s="4">
        <f t="shared" si="73"/>
        <v>1</v>
      </c>
      <c r="O785" s="4">
        <f t="shared" si="74"/>
        <v>0.14702163346437705</v>
      </c>
      <c r="P785" s="4">
        <f t="shared" si="75"/>
        <v>0.85297836653562298</v>
      </c>
      <c r="Q785" s="4">
        <f>'Q1 and Q2 Estimates and Probs'!O785^'raw data'!C785*'Q1 and Q2 Estimates and Probs'!P785^(1-'raw data'!C785)</f>
        <v>0.85297836653562298</v>
      </c>
      <c r="R785" s="4">
        <f t="shared" si="76"/>
        <v>-0.15902109343502011</v>
      </c>
      <c r="S785" s="4">
        <f t="shared" si="77"/>
        <v>-101.27666692451652</v>
      </c>
    </row>
    <row r="786" spans="9:19" x14ac:dyDescent="0.2">
      <c r="I786" s="4">
        <v>88</v>
      </c>
      <c r="J786" s="4">
        <v>2</v>
      </c>
      <c r="K786" s="4">
        <f>$B$5+'Q1 and Q2 Estimates and Probs'!$C$5*'raw data'!D786+'Q1 and Q2 Estimates and Probs'!$D$5*'raw data'!E786+'Q1 and Q2 Estimates and Probs'!$E$5*'raw data'!F786+'Q1 and Q2 Estimates and Probs'!$F$5*'raw data'!G786+'Q1 and Q2 Estimates and Probs'!$G$5*'raw data'!H786</f>
        <v>-2.2897057964341005</v>
      </c>
      <c r="L786" s="4">
        <v>0</v>
      </c>
      <c r="M786" s="4">
        <f t="shared" si="72"/>
        <v>0.10129625919109334</v>
      </c>
      <c r="N786" s="4">
        <f t="shared" si="73"/>
        <v>1</v>
      </c>
      <c r="O786" s="4">
        <f t="shared" si="74"/>
        <v>9.1979118557522263E-2</v>
      </c>
      <c r="P786" s="4">
        <f t="shared" si="75"/>
        <v>0.90802088144247772</v>
      </c>
      <c r="Q786" s="4">
        <f>'Q1 and Q2 Estimates and Probs'!O786^'raw data'!C786*'Q1 and Q2 Estimates and Probs'!P786^(1-'raw data'!C786)</f>
        <v>0.90802088144247772</v>
      </c>
      <c r="R786" s="4">
        <f t="shared" si="76"/>
        <v>-9.6487903461929411E-2</v>
      </c>
      <c r="S786" s="4">
        <f t="shared" si="77"/>
        <v>-101.1176458310815</v>
      </c>
    </row>
    <row r="787" spans="9:19" x14ac:dyDescent="0.2">
      <c r="I787" s="4">
        <v>88</v>
      </c>
      <c r="J787" s="4">
        <v>3</v>
      </c>
      <c r="K787" s="4">
        <f>$B$5+'Q1 and Q2 Estimates and Probs'!$C$5*'raw data'!D787+'Q1 and Q2 Estimates and Probs'!$D$5*'raw data'!E787+'Q1 and Q2 Estimates and Probs'!$E$5*'raw data'!F787+'Q1 and Q2 Estimates and Probs'!$F$5*'raw data'!G787+'Q1 and Q2 Estimates and Probs'!$G$5*'raw data'!H787</f>
        <v>-0.62385742518310372</v>
      </c>
      <c r="L787" s="4">
        <v>0</v>
      </c>
      <c r="M787" s="4">
        <f t="shared" si="72"/>
        <v>0.53587335426657523</v>
      </c>
      <c r="N787" s="4">
        <f t="shared" si="73"/>
        <v>1</v>
      </c>
      <c r="O787" s="4">
        <f t="shared" si="74"/>
        <v>0.34890464944778637</v>
      </c>
      <c r="P787" s="4">
        <f t="shared" si="75"/>
        <v>0.65109535055221368</v>
      </c>
      <c r="Q787" s="4">
        <f>'Q1 and Q2 Estimates and Probs'!O787^'raw data'!C787*'Q1 and Q2 Estimates and Probs'!P787^(1-'raw data'!C787)</f>
        <v>0.65109535055221368</v>
      </c>
      <c r="R787" s="4">
        <f t="shared" si="76"/>
        <v>-0.42909917967679118</v>
      </c>
      <c r="S787" s="4">
        <f t="shared" si="77"/>
        <v>-101.02115792761957</v>
      </c>
    </row>
    <row r="788" spans="9:19" x14ac:dyDescent="0.2">
      <c r="I788" s="4">
        <v>88</v>
      </c>
      <c r="J788" s="4">
        <v>4</v>
      </c>
      <c r="K788" s="4">
        <f>$B$5+'Q1 and Q2 Estimates and Probs'!$C$5*'raw data'!D788+'Q1 and Q2 Estimates and Probs'!$D$5*'raw data'!E788+'Q1 and Q2 Estimates and Probs'!$E$5*'raw data'!F788+'Q1 and Q2 Estimates and Probs'!$F$5*'raw data'!G788+'Q1 and Q2 Estimates and Probs'!$G$5*'raw data'!H788</f>
        <v>0.12368196056430114</v>
      </c>
      <c r="L788" s="4">
        <v>0</v>
      </c>
      <c r="M788" s="4">
        <f t="shared" si="72"/>
        <v>1.1316559025554749</v>
      </c>
      <c r="N788" s="4">
        <f t="shared" si="73"/>
        <v>1</v>
      </c>
      <c r="O788" s="4">
        <f t="shared" si="74"/>
        <v>0.53088113386350089</v>
      </c>
      <c r="P788" s="4">
        <f t="shared" si="75"/>
        <v>0.46911886613649906</v>
      </c>
      <c r="Q788" s="4">
        <f>'Q1 and Q2 Estimates and Probs'!O788^'raw data'!C788*'Q1 and Q2 Estimates and Probs'!P788^(1-'raw data'!C788)</f>
        <v>0.53088113386350089</v>
      </c>
      <c r="R788" s="4">
        <f t="shared" si="76"/>
        <v>-0.6332171361635075</v>
      </c>
      <c r="S788" s="4">
        <f t="shared" si="77"/>
        <v>-100.59205874794279</v>
      </c>
    </row>
    <row r="789" spans="9:19" x14ac:dyDescent="0.2">
      <c r="I789" s="4">
        <v>88</v>
      </c>
      <c r="J789" s="4">
        <v>5</v>
      </c>
      <c r="K789" s="4">
        <f>$B$5+'Q1 and Q2 Estimates and Probs'!$C$5*'raw data'!D789+'Q1 and Q2 Estimates and Probs'!$D$5*'raw data'!E789+'Q1 and Q2 Estimates and Probs'!$E$5*'raw data'!F789+'Q1 and Q2 Estimates and Probs'!$F$5*'raw data'!G789+'Q1 and Q2 Estimates and Probs'!$G$5*'raw data'!H789</f>
        <v>-2.3955404418614927</v>
      </c>
      <c r="L789" s="4">
        <v>0</v>
      </c>
      <c r="M789" s="4">
        <f t="shared" si="72"/>
        <v>9.1123418702625122E-2</v>
      </c>
      <c r="N789" s="4">
        <f t="shared" si="73"/>
        <v>1</v>
      </c>
      <c r="O789" s="4">
        <f t="shared" si="74"/>
        <v>8.3513392839623321E-2</v>
      </c>
      <c r="P789" s="4">
        <f t="shared" si="75"/>
        <v>0.91648660716037678</v>
      </c>
      <c r="Q789" s="4">
        <f>'Q1 and Q2 Estimates and Probs'!O789^'raw data'!C789*'Q1 and Q2 Estimates and Probs'!P789^(1-'raw data'!C789)</f>
        <v>0.91648660716037678</v>
      </c>
      <c r="R789" s="4">
        <f t="shared" si="76"/>
        <v>-8.720782483656081E-2</v>
      </c>
      <c r="S789" s="4">
        <f t="shared" si="77"/>
        <v>-99.958841611779263</v>
      </c>
    </row>
    <row r="790" spans="9:19" x14ac:dyDescent="0.2">
      <c r="I790" s="4">
        <v>88</v>
      </c>
      <c r="J790" s="4">
        <v>6</v>
      </c>
      <c r="K790" s="4">
        <f>$B$5+'Q1 and Q2 Estimates and Probs'!$C$5*'raw data'!D790+'Q1 and Q2 Estimates and Probs'!$D$5*'raw data'!E790+'Q1 and Q2 Estimates and Probs'!$E$5*'raw data'!F790+'Q1 and Q2 Estimates and Probs'!$F$5*'raw data'!G790+'Q1 and Q2 Estimates and Probs'!$G$5*'raw data'!H790</f>
        <v>9.5603156594481264E-2</v>
      </c>
      <c r="L790" s="4">
        <v>0</v>
      </c>
      <c r="M790" s="4">
        <f t="shared" si="72"/>
        <v>1.1003223216832525</v>
      </c>
      <c r="N790" s="4">
        <f t="shared" si="73"/>
        <v>1</v>
      </c>
      <c r="O790" s="4">
        <f t="shared" si="74"/>
        <v>0.52388260141016152</v>
      </c>
      <c r="P790" s="4">
        <f t="shared" si="75"/>
        <v>0.47611739858983837</v>
      </c>
      <c r="Q790" s="4">
        <f>'Q1 and Q2 Estimates and Probs'!O790^'raw data'!C790*'Q1 and Q2 Estimates and Probs'!P790^(1-'raw data'!C790)</f>
        <v>0.52388260141016152</v>
      </c>
      <c r="R790" s="4">
        <f t="shared" si="76"/>
        <v>-0.64648766287288062</v>
      </c>
      <c r="S790" s="4">
        <f t="shared" si="77"/>
        <v>-99.871633786942709</v>
      </c>
    </row>
    <row r="791" spans="9:19" x14ac:dyDescent="0.2">
      <c r="I791" s="4">
        <v>88</v>
      </c>
      <c r="J791" s="4">
        <v>7</v>
      </c>
      <c r="K791" s="4">
        <f>$B$5+'Q1 and Q2 Estimates and Probs'!$C$5*'raw data'!D791+'Q1 and Q2 Estimates and Probs'!$D$5*'raw data'!E791+'Q1 and Q2 Estimates and Probs'!$E$5*'raw data'!F791+'Q1 and Q2 Estimates and Probs'!$F$5*'raw data'!G791+'Q1 and Q2 Estimates and Probs'!$G$5*'raw data'!H791</f>
        <v>-0.87670160802734676</v>
      </c>
      <c r="L791" s="4">
        <v>0</v>
      </c>
      <c r="M791" s="4">
        <f t="shared" si="72"/>
        <v>0.41615328708307375</v>
      </c>
      <c r="N791" s="4">
        <f t="shared" si="73"/>
        <v>1</v>
      </c>
      <c r="O791" s="4">
        <f t="shared" si="74"/>
        <v>0.29386175273458343</v>
      </c>
      <c r="P791" s="4">
        <f t="shared" si="75"/>
        <v>0.70613824726541663</v>
      </c>
      <c r="Q791" s="4">
        <f>'Q1 and Q2 Estimates and Probs'!O791^'raw data'!C791*'Q1 and Q2 Estimates and Probs'!P791^(1-'raw data'!C791)</f>
        <v>0.29386175273458343</v>
      </c>
      <c r="R791" s="4">
        <f t="shared" si="76"/>
        <v>-1.2246458510296192</v>
      </c>
      <c r="S791" s="4">
        <f t="shared" si="77"/>
        <v>-99.225146124069838</v>
      </c>
    </row>
    <row r="792" spans="9:19" x14ac:dyDescent="0.2">
      <c r="I792" s="4">
        <v>88</v>
      </c>
      <c r="J792" s="4">
        <v>8</v>
      </c>
      <c r="K792" s="4">
        <f>$B$5+'Q1 and Q2 Estimates and Probs'!$C$5*'raw data'!D792+'Q1 and Q2 Estimates and Probs'!$D$5*'raw data'!E792+'Q1 and Q2 Estimates and Probs'!$E$5*'raw data'!F792+'Q1 and Q2 Estimates and Probs'!$F$5*'raw data'!G792+'Q1 and Q2 Estimates and Probs'!$G$5*'raw data'!H792</f>
        <v>-2.4236192458313122</v>
      </c>
      <c r="L792" s="4">
        <v>0</v>
      </c>
      <c r="M792" s="4">
        <f t="shared" si="72"/>
        <v>8.8600369953597741E-2</v>
      </c>
      <c r="N792" s="4">
        <f t="shared" si="73"/>
        <v>1</v>
      </c>
      <c r="O792" s="4">
        <f t="shared" si="74"/>
        <v>8.1389252106697688E-2</v>
      </c>
      <c r="P792" s="4">
        <f t="shared" si="75"/>
        <v>0.91861074789330233</v>
      </c>
      <c r="Q792" s="4">
        <f>'Q1 and Q2 Estimates and Probs'!O792^'raw data'!C792*'Q1 and Q2 Estimates and Probs'!P792^(1-'raw data'!C792)</f>
        <v>0.91861074789330233</v>
      </c>
      <c r="R792" s="4">
        <f t="shared" si="76"/>
        <v>-8.4892806861371434E-2</v>
      </c>
      <c r="S792" s="4">
        <f t="shared" si="77"/>
        <v>-98.000500273040217</v>
      </c>
    </row>
    <row r="793" spans="9:19" x14ac:dyDescent="0.2">
      <c r="I793" s="4">
        <v>88</v>
      </c>
      <c r="J793" s="4">
        <v>9</v>
      </c>
      <c r="K793" s="4">
        <f>$B$5+'Q1 and Q2 Estimates and Probs'!$C$5*'raw data'!D793+'Q1 and Q2 Estimates and Probs'!$D$5*'raw data'!E793+'Q1 and Q2 Estimates and Probs'!$E$5*'raw data'!F793+'Q1 and Q2 Estimates and Probs'!$F$5*'raw data'!G793+'Q1 and Q2 Estimates and Probs'!$G$5*'raw data'!H793</f>
        <v>-1.6242409937747511</v>
      </c>
      <c r="L793" s="4">
        <v>0</v>
      </c>
      <c r="M793" s="4">
        <f t="shared" si="72"/>
        <v>0.19706118912531889</v>
      </c>
      <c r="N793" s="4">
        <f t="shared" si="73"/>
        <v>1</v>
      </c>
      <c r="O793" s="4">
        <f t="shared" si="74"/>
        <v>0.16462081547335905</v>
      </c>
      <c r="P793" s="4">
        <f t="shared" si="75"/>
        <v>0.83537918452664095</v>
      </c>
      <c r="Q793" s="4">
        <f>'Q1 and Q2 Estimates and Probs'!O793^'raw data'!C793*'Q1 and Q2 Estimates and Probs'!P793^(1-'raw data'!C793)</f>
        <v>0.16462081547335905</v>
      </c>
      <c r="R793" s="4">
        <f t="shared" si="76"/>
        <v>-1.8041105377786715</v>
      </c>
      <c r="S793" s="4">
        <f t="shared" si="77"/>
        <v>-97.915607466178841</v>
      </c>
    </row>
    <row r="794" spans="9:19" x14ac:dyDescent="0.2">
      <c r="I794" s="4">
        <v>89</v>
      </c>
      <c r="J794" s="4">
        <v>1</v>
      </c>
      <c r="K794" s="4">
        <f>$B$5+'Q1 and Q2 Estimates and Probs'!$C$5*'raw data'!D794+'Q1 and Q2 Estimates and Probs'!$D$5*'raw data'!E794+'Q1 and Q2 Estimates and Probs'!$E$5*'raw data'!F794+'Q1 and Q2 Estimates and Probs'!$F$5*'raw data'!G794+'Q1 and Q2 Estimates and Probs'!$G$5*'raw data'!H794</f>
        <v>-1.7581544431719629</v>
      </c>
      <c r="L794" s="4">
        <v>0</v>
      </c>
      <c r="M794" s="4">
        <f t="shared" si="72"/>
        <v>0.17236267557582538</v>
      </c>
      <c r="N794" s="4">
        <f t="shared" si="73"/>
        <v>1</v>
      </c>
      <c r="O794" s="4">
        <f t="shared" si="74"/>
        <v>0.14702163346437705</v>
      </c>
      <c r="P794" s="4">
        <f t="shared" si="75"/>
        <v>0.85297836653562298</v>
      </c>
      <c r="Q794" s="4">
        <f>'Q1 and Q2 Estimates and Probs'!O794^'raw data'!C794*'Q1 and Q2 Estimates and Probs'!P794^(1-'raw data'!C794)</f>
        <v>0.85297836653562298</v>
      </c>
      <c r="R794" s="4">
        <f t="shared" si="76"/>
        <v>-0.15902109343502011</v>
      </c>
      <c r="S794" s="4">
        <f t="shared" si="77"/>
        <v>-96.111496928400157</v>
      </c>
    </row>
    <row r="795" spans="9:19" x14ac:dyDescent="0.2">
      <c r="I795" s="4">
        <v>89</v>
      </c>
      <c r="J795" s="4">
        <v>2</v>
      </c>
      <c r="K795" s="4">
        <f>$B$5+'Q1 and Q2 Estimates and Probs'!$C$5*'raw data'!D795+'Q1 and Q2 Estimates and Probs'!$D$5*'raw data'!E795+'Q1 and Q2 Estimates and Probs'!$E$5*'raw data'!F795+'Q1 and Q2 Estimates and Probs'!$F$5*'raw data'!G795+'Q1 and Q2 Estimates and Probs'!$G$5*'raw data'!H795</f>
        <v>-2.2897057964341005</v>
      </c>
      <c r="L795" s="4">
        <v>0</v>
      </c>
      <c r="M795" s="4">
        <f t="shared" si="72"/>
        <v>0.10129625919109334</v>
      </c>
      <c r="N795" s="4">
        <f t="shared" si="73"/>
        <v>1</v>
      </c>
      <c r="O795" s="4">
        <f t="shared" si="74"/>
        <v>9.1979118557522263E-2</v>
      </c>
      <c r="P795" s="4">
        <f t="shared" si="75"/>
        <v>0.90802088144247772</v>
      </c>
      <c r="Q795" s="4">
        <f>'Q1 and Q2 Estimates and Probs'!O795^'raw data'!C795*'Q1 and Q2 Estimates and Probs'!P795^(1-'raw data'!C795)</f>
        <v>0.90802088144247772</v>
      </c>
      <c r="R795" s="4">
        <f t="shared" si="76"/>
        <v>-9.6487903461929411E-2</v>
      </c>
      <c r="S795" s="4">
        <f t="shared" si="77"/>
        <v>-95.952475834965128</v>
      </c>
    </row>
    <row r="796" spans="9:19" x14ac:dyDescent="0.2">
      <c r="I796" s="4">
        <v>89</v>
      </c>
      <c r="J796" s="4">
        <v>3</v>
      </c>
      <c r="K796" s="4">
        <f>$B$5+'Q1 and Q2 Estimates and Probs'!$C$5*'raw data'!D796+'Q1 and Q2 Estimates and Probs'!$D$5*'raw data'!E796+'Q1 and Q2 Estimates and Probs'!$E$5*'raw data'!F796+'Q1 and Q2 Estimates and Probs'!$F$5*'raw data'!G796+'Q1 and Q2 Estimates and Probs'!$G$5*'raw data'!H796</f>
        <v>-0.62385742518310372</v>
      </c>
      <c r="L796" s="4">
        <v>0</v>
      </c>
      <c r="M796" s="4">
        <f t="shared" si="72"/>
        <v>0.53587335426657523</v>
      </c>
      <c r="N796" s="4">
        <f t="shared" si="73"/>
        <v>1</v>
      </c>
      <c r="O796" s="4">
        <f t="shared" si="74"/>
        <v>0.34890464944778637</v>
      </c>
      <c r="P796" s="4">
        <f t="shared" si="75"/>
        <v>0.65109535055221368</v>
      </c>
      <c r="Q796" s="4">
        <f>'Q1 and Q2 Estimates and Probs'!O796^'raw data'!C796*'Q1 and Q2 Estimates and Probs'!P796^(1-'raw data'!C796)</f>
        <v>0.65109535055221368</v>
      </c>
      <c r="R796" s="4">
        <f t="shared" si="76"/>
        <v>-0.42909917967679118</v>
      </c>
      <c r="S796" s="4">
        <f t="shared" si="77"/>
        <v>-95.855987931503208</v>
      </c>
    </row>
    <row r="797" spans="9:19" x14ac:dyDescent="0.2">
      <c r="I797" s="4">
        <v>89</v>
      </c>
      <c r="J797" s="4">
        <v>4</v>
      </c>
      <c r="K797" s="4">
        <f>$B$5+'Q1 and Q2 Estimates and Probs'!$C$5*'raw data'!D797+'Q1 and Q2 Estimates and Probs'!$D$5*'raw data'!E797+'Q1 and Q2 Estimates and Probs'!$E$5*'raw data'!F797+'Q1 and Q2 Estimates and Probs'!$F$5*'raw data'!G797+'Q1 and Q2 Estimates and Probs'!$G$5*'raw data'!H797</f>
        <v>0.12368196056430114</v>
      </c>
      <c r="L797" s="4">
        <v>0</v>
      </c>
      <c r="M797" s="4">
        <f t="shared" si="72"/>
        <v>1.1316559025554749</v>
      </c>
      <c r="N797" s="4">
        <f t="shared" si="73"/>
        <v>1</v>
      </c>
      <c r="O797" s="4">
        <f t="shared" si="74"/>
        <v>0.53088113386350089</v>
      </c>
      <c r="P797" s="4">
        <f t="shared" si="75"/>
        <v>0.46911886613649906</v>
      </c>
      <c r="Q797" s="4">
        <f>'Q1 and Q2 Estimates and Probs'!O797^'raw data'!C797*'Q1 and Q2 Estimates and Probs'!P797^(1-'raw data'!C797)</f>
        <v>0.46911886613649906</v>
      </c>
      <c r="R797" s="4">
        <f t="shared" si="76"/>
        <v>-0.75689909672780864</v>
      </c>
      <c r="S797" s="4">
        <f t="shared" si="77"/>
        <v>-95.426888751826411</v>
      </c>
    </row>
    <row r="798" spans="9:19" x14ac:dyDescent="0.2">
      <c r="I798" s="4">
        <v>89</v>
      </c>
      <c r="J798" s="4">
        <v>5</v>
      </c>
      <c r="K798" s="4">
        <f>$B$5+'Q1 and Q2 Estimates and Probs'!$C$5*'raw data'!D798+'Q1 and Q2 Estimates and Probs'!$D$5*'raw data'!E798+'Q1 and Q2 Estimates and Probs'!$E$5*'raw data'!F798+'Q1 and Q2 Estimates and Probs'!$F$5*'raw data'!G798+'Q1 and Q2 Estimates and Probs'!$G$5*'raw data'!H798</f>
        <v>-2.3955404418614927</v>
      </c>
      <c r="L798" s="4">
        <v>0</v>
      </c>
      <c r="M798" s="4">
        <f t="shared" si="72"/>
        <v>9.1123418702625122E-2</v>
      </c>
      <c r="N798" s="4">
        <f t="shared" si="73"/>
        <v>1</v>
      </c>
      <c r="O798" s="4">
        <f t="shared" si="74"/>
        <v>8.3513392839623321E-2</v>
      </c>
      <c r="P798" s="4">
        <f t="shared" si="75"/>
        <v>0.91648660716037678</v>
      </c>
      <c r="Q798" s="4">
        <f>'Q1 and Q2 Estimates and Probs'!O798^'raw data'!C798*'Q1 and Q2 Estimates and Probs'!P798^(1-'raw data'!C798)</f>
        <v>0.91648660716037678</v>
      </c>
      <c r="R798" s="4">
        <f t="shared" si="76"/>
        <v>-8.720782483656081E-2</v>
      </c>
      <c r="S798" s="4">
        <f t="shared" si="77"/>
        <v>-94.66998965509859</v>
      </c>
    </row>
    <row r="799" spans="9:19" x14ac:dyDescent="0.2">
      <c r="I799" s="4">
        <v>89</v>
      </c>
      <c r="J799" s="4">
        <v>6</v>
      </c>
      <c r="K799" s="4">
        <f>$B$5+'Q1 and Q2 Estimates and Probs'!$C$5*'raw data'!D799+'Q1 and Q2 Estimates and Probs'!$D$5*'raw data'!E799+'Q1 and Q2 Estimates and Probs'!$E$5*'raw data'!F799+'Q1 and Q2 Estimates and Probs'!$F$5*'raw data'!G799+'Q1 and Q2 Estimates and Probs'!$G$5*'raw data'!H799</f>
        <v>9.5603156594481264E-2</v>
      </c>
      <c r="L799" s="4">
        <v>0</v>
      </c>
      <c r="M799" s="4">
        <f t="shared" si="72"/>
        <v>1.1003223216832525</v>
      </c>
      <c r="N799" s="4">
        <f t="shared" si="73"/>
        <v>1</v>
      </c>
      <c r="O799" s="4">
        <f t="shared" si="74"/>
        <v>0.52388260141016152</v>
      </c>
      <c r="P799" s="4">
        <f t="shared" si="75"/>
        <v>0.47611739858983837</v>
      </c>
      <c r="Q799" s="4">
        <f>'Q1 and Q2 Estimates and Probs'!O799^'raw data'!C799*'Q1 and Q2 Estimates and Probs'!P799^(1-'raw data'!C799)</f>
        <v>0.47611739858983837</v>
      </c>
      <c r="R799" s="4">
        <f t="shared" si="76"/>
        <v>-0.74209081946736188</v>
      </c>
      <c r="S799" s="4">
        <f t="shared" si="77"/>
        <v>-94.582781830262022</v>
      </c>
    </row>
    <row r="800" spans="9:19" x14ac:dyDescent="0.2">
      <c r="I800" s="4">
        <v>89</v>
      </c>
      <c r="J800" s="4">
        <v>7</v>
      </c>
      <c r="K800" s="4">
        <f>$B$5+'Q1 and Q2 Estimates and Probs'!$C$5*'raw data'!D800+'Q1 and Q2 Estimates and Probs'!$D$5*'raw data'!E800+'Q1 and Q2 Estimates and Probs'!$E$5*'raw data'!F800+'Q1 and Q2 Estimates and Probs'!$F$5*'raw data'!G800+'Q1 and Q2 Estimates and Probs'!$G$5*'raw data'!H800</f>
        <v>-0.87670160802734676</v>
      </c>
      <c r="L800" s="4">
        <v>0</v>
      </c>
      <c r="M800" s="4">
        <f t="shared" si="72"/>
        <v>0.41615328708307375</v>
      </c>
      <c r="N800" s="4">
        <f t="shared" si="73"/>
        <v>1</v>
      </c>
      <c r="O800" s="4">
        <f t="shared" si="74"/>
        <v>0.29386175273458343</v>
      </c>
      <c r="P800" s="4">
        <f t="shared" si="75"/>
        <v>0.70613824726541663</v>
      </c>
      <c r="Q800" s="4">
        <f>'Q1 and Q2 Estimates and Probs'!O800^'raw data'!C800*'Q1 and Q2 Estimates and Probs'!P800^(1-'raw data'!C800)</f>
        <v>0.70613824726541663</v>
      </c>
      <c r="R800" s="4">
        <f t="shared" si="76"/>
        <v>-0.34794424300227228</v>
      </c>
      <c r="S800" s="4">
        <f t="shared" si="77"/>
        <v>-93.840691010794686</v>
      </c>
    </row>
    <row r="801" spans="9:19" x14ac:dyDescent="0.2">
      <c r="I801" s="4">
        <v>89</v>
      </c>
      <c r="J801" s="4">
        <v>8</v>
      </c>
      <c r="K801" s="4">
        <f>$B$5+'Q1 and Q2 Estimates and Probs'!$C$5*'raw data'!D801+'Q1 and Q2 Estimates and Probs'!$D$5*'raw data'!E801+'Q1 and Q2 Estimates and Probs'!$E$5*'raw data'!F801+'Q1 and Q2 Estimates and Probs'!$F$5*'raw data'!G801+'Q1 and Q2 Estimates and Probs'!$G$5*'raw data'!H801</f>
        <v>-2.4236192458313122</v>
      </c>
      <c r="L801" s="4">
        <v>0</v>
      </c>
      <c r="M801" s="4">
        <f t="shared" si="72"/>
        <v>8.8600369953597741E-2</v>
      </c>
      <c r="N801" s="4">
        <f t="shared" si="73"/>
        <v>1</v>
      </c>
      <c r="O801" s="4">
        <f t="shared" si="74"/>
        <v>8.1389252106697688E-2</v>
      </c>
      <c r="P801" s="4">
        <f t="shared" si="75"/>
        <v>0.91861074789330233</v>
      </c>
      <c r="Q801" s="4">
        <f>'Q1 and Q2 Estimates and Probs'!O801^'raw data'!C801*'Q1 and Q2 Estimates and Probs'!P801^(1-'raw data'!C801)</f>
        <v>0.91861074789330233</v>
      </c>
      <c r="R801" s="4">
        <f t="shared" si="76"/>
        <v>-8.4892806861371434E-2</v>
      </c>
      <c r="S801" s="4">
        <f t="shared" si="77"/>
        <v>-93.492746767792397</v>
      </c>
    </row>
    <row r="802" spans="9:19" x14ac:dyDescent="0.2">
      <c r="I802" s="4">
        <v>89</v>
      </c>
      <c r="J802" s="4">
        <v>9</v>
      </c>
      <c r="K802" s="4">
        <f>$B$5+'Q1 and Q2 Estimates and Probs'!$C$5*'raw data'!D802+'Q1 and Q2 Estimates and Probs'!$D$5*'raw data'!E802+'Q1 and Q2 Estimates and Probs'!$E$5*'raw data'!F802+'Q1 and Q2 Estimates and Probs'!$F$5*'raw data'!G802+'Q1 and Q2 Estimates and Probs'!$G$5*'raw data'!H802</f>
        <v>-1.6242409937747511</v>
      </c>
      <c r="L802" s="4">
        <v>0</v>
      </c>
      <c r="M802" s="4">
        <f t="shared" si="72"/>
        <v>0.19706118912531889</v>
      </c>
      <c r="N802" s="4">
        <f t="shared" si="73"/>
        <v>1</v>
      </c>
      <c r="O802" s="4">
        <f t="shared" si="74"/>
        <v>0.16462081547335905</v>
      </c>
      <c r="P802" s="4">
        <f t="shared" si="75"/>
        <v>0.83537918452664095</v>
      </c>
      <c r="Q802" s="4">
        <f>'Q1 and Q2 Estimates and Probs'!O802^'raw data'!C802*'Q1 and Q2 Estimates and Probs'!P802^(1-'raw data'!C802)</f>
        <v>0.83537918452664095</v>
      </c>
      <c r="R802" s="4">
        <f t="shared" si="76"/>
        <v>-0.17986954400392036</v>
      </c>
      <c r="S802" s="4">
        <f t="shared" si="77"/>
        <v>-93.407853960931021</v>
      </c>
    </row>
    <row r="803" spans="9:19" x14ac:dyDescent="0.2">
      <c r="I803" s="4">
        <v>90</v>
      </c>
      <c r="J803" s="4">
        <v>1</v>
      </c>
      <c r="K803" s="4">
        <f>$B$5+'Q1 and Q2 Estimates and Probs'!$C$5*'raw data'!D803+'Q1 and Q2 Estimates and Probs'!$D$5*'raw data'!E803+'Q1 and Q2 Estimates and Probs'!$E$5*'raw data'!F803+'Q1 and Q2 Estimates and Probs'!$F$5*'raw data'!G803+'Q1 and Q2 Estimates and Probs'!$G$5*'raw data'!H803</f>
        <v>-1.7581544431719629</v>
      </c>
      <c r="L803" s="4">
        <v>0</v>
      </c>
      <c r="M803" s="4">
        <f t="shared" si="72"/>
        <v>0.17236267557582538</v>
      </c>
      <c r="N803" s="4">
        <f t="shared" si="73"/>
        <v>1</v>
      </c>
      <c r="O803" s="4">
        <f t="shared" si="74"/>
        <v>0.14702163346437705</v>
      </c>
      <c r="P803" s="4">
        <f t="shared" si="75"/>
        <v>0.85297836653562298</v>
      </c>
      <c r="Q803" s="4">
        <f>'Q1 and Q2 Estimates and Probs'!O803^'raw data'!C803*'Q1 and Q2 Estimates and Probs'!P803^(1-'raw data'!C803)</f>
        <v>0.85297836653562298</v>
      </c>
      <c r="R803" s="4">
        <f t="shared" si="76"/>
        <v>-0.15902109343502011</v>
      </c>
      <c r="S803" s="4">
        <f t="shared" si="77"/>
        <v>-93.2279844169271</v>
      </c>
    </row>
    <row r="804" spans="9:19" x14ac:dyDescent="0.2">
      <c r="I804" s="4">
        <v>90</v>
      </c>
      <c r="J804" s="4">
        <v>2</v>
      </c>
      <c r="K804" s="4">
        <f>$B$5+'Q1 and Q2 Estimates and Probs'!$C$5*'raw data'!D804+'Q1 and Q2 Estimates and Probs'!$D$5*'raw data'!E804+'Q1 and Q2 Estimates and Probs'!$E$5*'raw data'!F804+'Q1 and Q2 Estimates and Probs'!$F$5*'raw data'!G804+'Q1 and Q2 Estimates and Probs'!$G$5*'raw data'!H804</f>
        <v>-2.2897057964341005</v>
      </c>
      <c r="L804" s="4">
        <v>0</v>
      </c>
      <c r="M804" s="4">
        <f t="shared" si="72"/>
        <v>0.10129625919109334</v>
      </c>
      <c r="N804" s="4">
        <f t="shared" si="73"/>
        <v>1</v>
      </c>
      <c r="O804" s="4">
        <f t="shared" si="74"/>
        <v>9.1979118557522263E-2</v>
      </c>
      <c r="P804" s="4">
        <f t="shared" si="75"/>
        <v>0.90802088144247772</v>
      </c>
      <c r="Q804" s="4">
        <f>'Q1 and Q2 Estimates and Probs'!O804^'raw data'!C804*'Q1 and Q2 Estimates and Probs'!P804^(1-'raw data'!C804)</f>
        <v>0.90802088144247772</v>
      </c>
      <c r="R804" s="4">
        <f t="shared" si="76"/>
        <v>-9.6487903461929411E-2</v>
      </c>
      <c r="S804" s="4">
        <f t="shared" si="77"/>
        <v>-93.068963323492085</v>
      </c>
    </row>
    <row r="805" spans="9:19" x14ac:dyDescent="0.2">
      <c r="I805" s="4">
        <v>90</v>
      </c>
      <c r="J805" s="4">
        <v>3</v>
      </c>
      <c r="K805" s="4">
        <f>$B$5+'Q1 and Q2 Estimates and Probs'!$C$5*'raw data'!D805+'Q1 and Q2 Estimates and Probs'!$D$5*'raw data'!E805+'Q1 and Q2 Estimates and Probs'!$E$5*'raw data'!F805+'Q1 and Q2 Estimates and Probs'!$F$5*'raw data'!G805+'Q1 and Q2 Estimates and Probs'!$G$5*'raw data'!H805</f>
        <v>-0.62385742518310372</v>
      </c>
      <c r="L805" s="4">
        <v>0</v>
      </c>
      <c r="M805" s="4">
        <f t="shared" si="72"/>
        <v>0.53587335426657523</v>
      </c>
      <c r="N805" s="4">
        <f t="shared" si="73"/>
        <v>1</v>
      </c>
      <c r="O805" s="4">
        <f t="shared" si="74"/>
        <v>0.34890464944778637</v>
      </c>
      <c r="P805" s="4">
        <f t="shared" si="75"/>
        <v>0.65109535055221368</v>
      </c>
      <c r="Q805" s="4">
        <f>'Q1 and Q2 Estimates and Probs'!O805^'raw data'!C805*'Q1 and Q2 Estimates and Probs'!P805^(1-'raw data'!C805)</f>
        <v>0.65109535055221368</v>
      </c>
      <c r="R805" s="4">
        <f t="shared" si="76"/>
        <v>-0.42909917967679118</v>
      </c>
      <c r="S805" s="4">
        <f t="shared" si="77"/>
        <v>-92.97247542003015</v>
      </c>
    </row>
    <row r="806" spans="9:19" x14ac:dyDescent="0.2">
      <c r="I806" s="4">
        <v>90</v>
      </c>
      <c r="J806" s="4">
        <v>4</v>
      </c>
      <c r="K806" s="4">
        <f>$B$5+'Q1 and Q2 Estimates and Probs'!$C$5*'raw data'!D806+'Q1 and Q2 Estimates and Probs'!$D$5*'raw data'!E806+'Q1 and Q2 Estimates and Probs'!$E$5*'raw data'!F806+'Q1 and Q2 Estimates and Probs'!$F$5*'raw data'!G806+'Q1 and Q2 Estimates and Probs'!$G$5*'raw data'!H806</f>
        <v>0.12368196056430114</v>
      </c>
      <c r="L806" s="4">
        <v>0</v>
      </c>
      <c r="M806" s="4">
        <f t="shared" si="72"/>
        <v>1.1316559025554749</v>
      </c>
      <c r="N806" s="4">
        <f t="shared" si="73"/>
        <v>1</v>
      </c>
      <c r="O806" s="4">
        <f t="shared" si="74"/>
        <v>0.53088113386350089</v>
      </c>
      <c r="P806" s="4">
        <f t="shared" si="75"/>
        <v>0.46911886613649906</v>
      </c>
      <c r="Q806" s="4">
        <f>'Q1 and Q2 Estimates and Probs'!O806^'raw data'!C806*'Q1 and Q2 Estimates and Probs'!P806^(1-'raw data'!C806)</f>
        <v>0.53088113386350089</v>
      </c>
      <c r="R806" s="4">
        <f t="shared" si="76"/>
        <v>-0.6332171361635075</v>
      </c>
      <c r="S806" s="4">
        <f t="shared" si="77"/>
        <v>-92.543376240353354</v>
      </c>
    </row>
    <row r="807" spans="9:19" x14ac:dyDescent="0.2">
      <c r="I807" s="4">
        <v>90</v>
      </c>
      <c r="J807" s="4">
        <v>5</v>
      </c>
      <c r="K807" s="4">
        <f>$B$5+'Q1 and Q2 Estimates and Probs'!$C$5*'raw data'!D807+'Q1 and Q2 Estimates and Probs'!$D$5*'raw data'!E807+'Q1 and Q2 Estimates and Probs'!$E$5*'raw data'!F807+'Q1 and Q2 Estimates and Probs'!$F$5*'raw data'!G807+'Q1 and Q2 Estimates and Probs'!$G$5*'raw data'!H807</f>
        <v>-2.3955404418614927</v>
      </c>
      <c r="L807" s="4">
        <v>0</v>
      </c>
      <c r="M807" s="4">
        <f t="shared" si="72"/>
        <v>9.1123418702625122E-2</v>
      </c>
      <c r="N807" s="4">
        <f t="shared" si="73"/>
        <v>1</v>
      </c>
      <c r="O807" s="4">
        <f t="shared" si="74"/>
        <v>8.3513392839623321E-2</v>
      </c>
      <c r="P807" s="4">
        <f t="shared" si="75"/>
        <v>0.91648660716037678</v>
      </c>
      <c r="Q807" s="4">
        <f>'Q1 and Q2 Estimates and Probs'!O807^'raw data'!C807*'Q1 and Q2 Estimates and Probs'!P807^(1-'raw data'!C807)</f>
        <v>0.91648660716037678</v>
      </c>
      <c r="R807" s="4">
        <f t="shared" si="76"/>
        <v>-8.720782483656081E-2</v>
      </c>
      <c r="S807" s="4">
        <f t="shared" si="77"/>
        <v>-91.910159104189844</v>
      </c>
    </row>
    <row r="808" spans="9:19" x14ac:dyDescent="0.2">
      <c r="I808" s="4">
        <v>90</v>
      </c>
      <c r="J808" s="4">
        <v>6</v>
      </c>
      <c r="K808" s="4">
        <f>$B$5+'Q1 and Q2 Estimates and Probs'!$C$5*'raw data'!D808+'Q1 and Q2 Estimates and Probs'!$D$5*'raw data'!E808+'Q1 and Q2 Estimates and Probs'!$E$5*'raw data'!F808+'Q1 and Q2 Estimates and Probs'!$F$5*'raw data'!G808+'Q1 and Q2 Estimates and Probs'!$G$5*'raw data'!H808</f>
        <v>9.5603156594481264E-2</v>
      </c>
      <c r="L808" s="4">
        <v>0</v>
      </c>
      <c r="M808" s="4">
        <f t="shared" si="72"/>
        <v>1.1003223216832525</v>
      </c>
      <c r="N808" s="4">
        <f t="shared" si="73"/>
        <v>1</v>
      </c>
      <c r="O808" s="4">
        <f t="shared" si="74"/>
        <v>0.52388260141016152</v>
      </c>
      <c r="P808" s="4">
        <f t="shared" si="75"/>
        <v>0.47611739858983837</v>
      </c>
      <c r="Q808" s="4">
        <f>'Q1 and Q2 Estimates and Probs'!O808^'raw data'!C808*'Q1 and Q2 Estimates and Probs'!P808^(1-'raw data'!C808)</f>
        <v>0.52388260141016152</v>
      </c>
      <c r="R808" s="4">
        <f t="shared" si="76"/>
        <v>-0.64648766287288062</v>
      </c>
      <c r="S808" s="4">
        <f t="shared" si="77"/>
        <v>-91.82295127935329</v>
      </c>
    </row>
    <row r="809" spans="9:19" x14ac:dyDescent="0.2">
      <c r="I809" s="4">
        <v>90</v>
      </c>
      <c r="J809" s="4">
        <v>7</v>
      </c>
      <c r="K809" s="4">
        <f>$B$5+'Q1 and Q2 Estimates and Probs'!$C$5*'raw data'!D809+'Q1 and Q2 Estimates and Probs'!$D$5*'raw data'!E809+'Q1 and Q2 Estimates and Probs'!$E$5*'raw data'!F809+'Q1 and Q2 Estimates and Probs'!$F$5*'raw data'!G809+'Q1 and Q2 Estimates and Probs'!$G$5*'raw data'!H809</f>
        <v>-0.87670160802734676</v>
      </c>
      <c r="L809" s="4">
        <v>0</v>
      </c>
      <c r="M809" s="4">
        <f t="shared" si="72"/>
        <v>0.41615328708307375</v>
      </c>
      <c r="N809" s="4">
        <f t="shared" si="73"/>
        <v>1</v>
      </c>
      <c r="O809" s="4">
        <f t="shared" si="74"/>
        <v>0.29386175273458343</v>
      </c>
      <c r="P809" s="4">
        <f t="shared" si="75"/>
        <v>0.70613824726541663</v>
      </c>
      <c r="Q809" s="4">
        <f>'Q1 and Q2 Estimates and Probs'!O809^'raw data'!C809*'Q1 and Q2 Estimates and Probs'!P809^(1-'raw data'!C809)</f>
        <v>0.70613824726541663</v>
      </c>
      <c r="R809" s="4">
        <f t="shared" si="76"/>
        <v>-0.34794424300227228</v>
      </c>
      <c r="S809" s="4">
        <f t="shared" si="77"/>
        <v>-91.176463616480419</v>
      </c>
    </row>
    <row r="810" spans="9:19" x14ac:dyDescent="0.2">
      <c r="I810" s="4">
        <v>90</v>
      </c>
      <c r="J810" s="4">
        <v>8</v>
      </c>
      <c r="K810" s="4">
        <f>$B$5+'Q1 and Q2 Estimates and Probs'!$C$5*'raw data'!D810+'Q1 and Q2 Estimates and Probs'!$D$5*'raw data'!E810+'Q1 and Q2 Estimates and Probs'!$E$5*'raw data'!F810+'Q1 and Q2 Estimates and Probs'!$F$5*'raw data'!G810+'Q1 and Q2 Estimates and Probs'!$G$5*'raw data'!H810</f>
        <v>-2.4236192458313122</v>
      </c>
      <c r="L810" s="4">
        <v>0</v>
      </c>
      <c r="M810" s="4">
        <f t="shared" si="72"/>
        <v>8.8600369953597741E-2</v>
      </c>
      <c r="N810" s="4">
        <f t="shared" si="73"/>
        <v>1</v>
      </c>
      <c r="O810" s="4">
        <f t="shared" si="74"/>
        <v>8.1389252106697688E-2</v>
      </c>
      <c r="P810" s="4">
        <f t="shared" si="75"/>
        <v>0.91861074789330233</v>
      </c>
      <c r="Q810" s="4">
        <f>'Q1 and Q2 Estimates and Probs'!O810^'raw data'!C810*'Q1 and Q2 Estimates and Probs'!P810^(1-'raw data'!C810)</f>
        <v>0.91861074789330233</v>
      </c>
      <c r="R810" s="4">
        <f t="shared" si="76"/>
        <v>-8.4892806861371434E-2</v>
      </c>
      <c r="S810" s="4">
        <f t="shared" si="77"/>
        <v>-90.828519373478144</v>
      </c>
    </row>
    <row r="811" spans="9:19" x14ac:dyDescent="0.2">
      <c r="I811" s="4">
        <v>90</v>
      </c>
      <c r="J811" s="4">
        <v>9</v>
      </c>
      <c r="K811" s="4">
        <f>$B$5+'Q1 and Q2 Estimates and Probs'!$C$5*'raw data'!D811+'Q1 and Q2 Estimates and Probs'!$D$5*'raw data'!E811+'Q1 and Q2 Estimates and Probs'!$E$5*'raw data'!F811+'Q1 and Q2 Estimates and Probs'!$F$5*'raw data'!G811+'Q1 and Q2 Estimates and Probs'!$G$5*'raw data'!H811</f>
        <v>-1.6242409937747511</v>
      </c>
      <c r="L811" s="4">
        <v>0</v>
      </c>
      <c r="M811" s="4">
        <f t="shared" si="72"/>
        <v>0.19706118912531889</v>
      </c>
      <c r="N811" s="4">
        <f t="shared" si="73"/>
        <v>1</v>
      </c>
      <c r="O811" s="4">
        <f t="shared" si="74"/>
        <v>0.16462081547335905</v>
      </c>
      <c r="P811" s="4">
        <f t="shared" si="75"/>
        <v>0.83537918452664095</v>
      </c>
      <c r="Q811" s="4">
        <f>'Q1 and Q2 Estimates and Probs'!O811^'raw data'!C811*'Q1 and Q2 Estimates and Probs'!P811^(1-'raw data'!C811)</f>
        <v>0.83537918452664095</v>
      </c>
      <c r="R811" s="4">
        <f t="shared" si="76"/>
        <v>-0.17986954400392036</v>
      </c>
      <c r="S811" s="4">
        <f t="shared" si="77"/>
        <v>-90.743626566616769</v>
      </c>
    </row>
    <row r="812" spans="9:19" x14ac:dyDescent="0.2">
      <c r="I812" s="4">
        <v>91</v>
      </c>
      <c r="J812" s="4">
        <v>1</v>
      </c>
      <c r="K812" s="4">
        <f>$B$5+'Q1 and Q2 Estimates and Probs'!$C$5*'raw data'!D812+'Q1 and Q2 Estimates and Probs'!$D$5*'raw data'!E812+'Q1 and Q2 Estimates and Probs'!$E$5*'raw data'!F812+'Q1 and Q2 Estimates and Probs'!$F$5*'raw data'!G812+'Q1 and Q2 Estimates and Probs'!$G$5*'raw data'!H812</f>
        <v>-1.7581544431719629</v>
      </c>
      <c r="L812" s="4">
        <v>0</v>
      </c>
      <c r="M812" s="4">
        <f t="shared" si="72"/>
        <v>0.17236267557582538</v>
      </c>
      <c r="N812" s="4">
        <f t="shared" si="73"/>
        <v>1</v>
      </c>
      <c r="O812" s="4">
        <f t="shared" si="74"/>
        <v>0.14702163346437705</v>
      </c>
      <c r="P812" s="4">
        <f t="shared" si="75"/>
        <v>0.85297836653562298</v>
      </c>
      <c r="Q812" s="4">
        <f>'Q1 and Q2 Estimates and Probs'!O812^'raw data'!C812*'Q1 and Q2 Estimates and Probs'!P812^(1-'raw data'!C812)</f>
        <v>0.85297836653562298</v>
      </c>
      <c r="R812" s="4">
        <f t="shared" si="76"/>
        <v>-0.15902109343502011</v>
      </c>
      <c r="S812" s="4">
        <f t="shared" si="77"/>
        <v>-90.563757022612847</v>
      </c>
    </row>
    <row r="813" spans="9:19" x14ac:dyDescent="0.2">
      <c r="I813" s="4">
        <v>91</v>
      </c>
      <c r="J813" s="4">
        <v>2</v>
      </c>
      <c r="K813" s="4">
        <f>$B$5+'Q1 and Q2 Estimates and Probs'!$C$5*'raw data'!D813+'Q1 and Q2 Estimates and Probs'!$D$5*'raw data'!E813+'Q1 and Q2 Estimates and Probs'!$E$5*'raw data'!F813+'Q1 and Q2 Estimates and Probs'!$F$5*'raw data'!G813+'Q1 and Q2 Estimates and Probs'!$G$5*'raw data'!H813</f>
        <v>-2.2897057964341005</v>
      </c>
      <c r="L813" s="4">
        <v>0</v>
      </c>
      <c r="M813" s="4">
        <f t="shared" si="72"/>
        <v>0.10129625919109334</v>
      </c>
      <c r="N813" s="4">
        <f t="shared" si="73"/>
        <v>1</v>
      </c>
      <c r="O813" s="4">
        <f t="shared" si="74"/>
        <v>9.1979118557522263E-2</v>
      </c>
      <c r="P813" s="4">
        <f t="shared" si="75"/>
        <v>0.90802088144247772</v>
      </c>
      <c r="Q813" s="4">
        <f>'Q1 and Q2 Estimates and Probs'!O813^'raw data'!C813*'Q1 and Q2 Estimates and Probs'!P813^(1-'raw data'!C813)</f>
        <v>9.1979118557522263E-2</v>
      </c>
      <c r="R813" s="4">
        <f t="shared" si="76"/>
        <v>-2.38619369989603</v>
      </c>
      <c r="S813" s="4">
        <f t="shared" si="77"/>
        <v>-90.404735929177832</v>
      </c>
    </row>
    <row r="814" spans="9:19" x14ac:dyDescent="0.2">
      <c r="I814" s="4">
        <v>91</v>
      </c>
      <c r="J814" s="4">
        <v>3</v>
      </c>
      <c r="K814" s="4">
        <f>$B$5+'Q1 and Q2 Estimates and Probs'!$C$5*'raw data'!D814+'Q1 and Q2 Estimates and Probs'!$D$5*'raw data'!E814+'Q1 and Q2 Estimates and Probs'!$E$5*'raw data'!F814+'Q1 and Q2 Estimates and Probs'!$F$5*'raw data'!G814+'Q1 and Q2 Estimates and Probs'!$G$5*'raw data'!H814</f>
        <v>-0.62385742518310372</v>
      </c>
      <c r="L814" s="4">
        <v>0</v>
      </c>
      <c r="M814" s="4">
        <f t="shared" si="72"/>
        <v>0.53587335426657523</v>
      </c>
      <c r="N814" s="4">
        <f t="shared" si="73"/>
        <v>1</v>
      </c>
      <c r="O814" s="4">
        <f t="shared" si="74"/>
        <v>0.34890464944778637</v>
      </c>
      <c r="P814" s="4">
        <f t="shared" si="75"/>
        <v>0.65109535055221368</v>
      </c>
      <c r="Q814" s="4">
        <f>'Q1 and Q2 Estimates and Probs'!O814^'raw data'!C814*'Q1 and Q2 Estimates and Probs'!P814^(1-'raw data'!C814)</f>
        <v>0.34890464944778637</v>
      </c>
      <c r="R814" s="4">
        <f t="shared" si="76"/>
        <v>-1.0529566048598948</v>
      </c>
      <c r="S814" s="4">
        <f t="shared" si="77"/>
        <v>-88.018542229281778</v>
      </c>
    </row>
    <row r="815" spans="9:19" x14ac:dyDescent="0.2">
      <c r="I815" s="4">
        <v>91</v>
      </c>
      <c r="J815" s="4">
        <v>4</v>
      </c>
      <c r="K815" s="4">
        <f>$B$5+'Q1 and Q2 Estimates and Probs'!$C$5*'raw data'!D815+'Q1 and Q2 Estimates and Probs'!$D$5*'raw data'!E815+'Q1 and Q2 Estimates and Probs'!$E$5*'raw data'!F815+'Q1 and Q2 Estimates and Probs'!$F$5*'raw data'!G815+'Q1 and Q2 Estimates and Probs'!$G$5*'raw data'!H815</f>
        <v>0.12368196056430114</v>
      </c>
      <c r="L815" s="4">
        <v>0</v>
      </c>
      <c r="M815" s="4">
        <f t="shared" si="72"/>
        <v>1.1316559025554749</v>
      </c>
      <c r="N815" s="4">
        <f t="shared" si="73"/>
        <v>1</v>
      </c>
      <c r="O815" s="4">
        <f t="shared" si="74"/>
        <v>0.53088113386350089</v>
      </c>
      <c r="P815" s="4">
        <f t="shared" si="75"/>
        <v>0.46911886613649906</v>
      </c>
      <c r="Q815" s="4">
        <f>'Q1 and Q2 Estimates and Probs'!O815^'raw data'!C815*'Q1 and Q2 Estimates and Probs'!P815^(1-'raw data'!C815)</f>
        <v>0.53088113386350089</v>
      </c>
      <c r="R815" s="4">
        <f t="shared" si="76"/>
        <v>-0.6332171361635075</v>
      </c>
      <c r="S815" s="4">
        <f t="shared" si="77"/>
        <v>-86.965585624421891</v>
      </c>
    </row>
    <row r="816" spans="9:19" x14ac:dyDescent="0.2">
      <c r="I816" s="4">
        <v>91</v>
      </c>
      <c r="J816" s="4">
        <v>5</v>
      </c>
      <c r="K816" s="4">
        <f>$B$5+'Q1 and Q2 Estimates and Probs'!$C$5*'raw data'!D816+'Q1 and Q2 Estimates and Probs'!$D$5*'raw data'!E816+'Q1 and Q2 Estimates and Probs'!$E$5*'raw data'!F816+'Q1 and Q2 Estimates and Probs'!$F$5*'raw data'!G816+'Q1 and Q2 Estimates and Probs'!$G$5*'raw data'!H816</f>
        <v>-2.3955404418614927</v>
      </c>
      <c r="L816" s="4">
        <v>0</v>
      </c>
      <c r="M816" s="4">
        <f t="shared" si="72"/>
        <v>9.1123418702625122E-2</v>
      </c>
      <c r="N816" s="4">
        <f t="shared" si="73"/>
        <v>1</v>
      </c>
      <c r="O816" s="4">
        <f t="shared" si="74"/>
        <v>8.3513392839623321E-2</v>
      </c>
      <c r="P816" s="4">
        <f t="shared" si="75"/>
        <v>0.91648660716037678</v>
      </c>
      <c r="Q816" s="4">
        <f>'Q1 and Q2 Estimates and Probs'!O816^'raw data'!C816*'Q1 and Q2 Estimates and Probs'!P816^(1-'raw data'!C816)</f>
        <v>8.3513392839623321E-2</v>
      </c>
      <c r="R816" s="4">
        <f t="shared" si="76"/>
        <v>-2.4827482666980534</v>
      </c>
      <c r="S816" s="4">
        <f t="shared" si="77"/>
        <v>-86.332368488258382</v>
      </c>
    </row>
    <row r="817" spans="9:19" x14ac:dyDescent="0.2">
      <c r="I817" s="4">
        <v>91</v>
      </c>
      <c r="J817" s="4">
        <v>6</v>
      </c>
      <c r="K817" s="4">
        <f>$B$5+'Q1 and Q2 Estimates and Probs'!$C$5*'raw data'!D817+'Q1 and Q2 Estimates and Probs'!$D$5*'raw data'!E817+'Q1 and Q2 Estimates and Probs'!$E$5*'raw data'!F817+'Q1 and Q2 Estimates and Probs'!$F$5*'raw data'!G817+'Q1 and Q2 Estimates and Probs'!$G$5*'raw data'!H817</f>
        <v>9.5603156594481264E-2</v>
      </c>
      <c r="L817" s="4">
        <v>0</v>
      </c>
      <c r="M817" s="4">
        <f t="shared" si="72"/>
        <v>1.1003223216832525</v>
      </c>
      <c r="N817" s="4">
        <f t="shared" si="73"/>
        <v>1</v>
      </c>
      <c r="O817" s="4">
        <f t="shared" si="74"/>
        <v>0.52388260141016152</v>
      </c>
      <c r="P817" s="4">
        <f t="shared" si="75"/>
        <v>0.47611739858983837</v>
      </c>
      <c r="Q817" s="4">
        <f>'Q1 and Q2 Estimates and Probs'!O817^'raw data'!C817*'Q1 and Q2 Estimates and Probs'!P817^(1-'raw data'!C817)</f>
        <v>0.47611739858983837</v>
      </c>
      <c r="R817" s="4">
        <f t="shared" si="76"/>
        <v>-0.74209081946736188</v>
      </c>
      <c r="S817" s="4">
        <f t="shared" si="77"/>
        <v>-83.849620221560329</v>
      </c>
    </row>
    <row r="818" spans="9:19" x14ac:dyDescent="0.2">
      <c r="I818" s="4">
        <v>91</v>
      </c>
      <c r="J818" s="4">
        <v>7</v>
      </c>
      <c r="K818" s="4">
        <f>$B$5+'Q1 and Q2 Estimates and Probs'!$C$5*'raw data'!D818+'Q1 and Q2 Estimates and Probs'!$D$5*'raw data'!E818+'Q1 and Q2 Estimates and Probs'!$E$5*'raw data'!F818+'Q1 and Q2 Estimates and Probs'!$F$5*'raw data'!G818+'Q1 and Q2 Estimates and Probs'!$G$5*'raw data'!H818</f>
        <v>-0.87670160802734676</v>
      </c>
      <c r="L818" s="4">
        <v>0</v>
      </c>
      <c r="M818" s="4">
        <f t="shared" si="72"/>
        <v>0.41615328708307375</v>
      </c>
      <c r="N818" s="4">
        <f t="shared" si="73"/>
        <v>1</v>
      </c>
      <c r="O818" s="4">
        <f t="shared" si="74"/>
        <v>0.29386175273458343</v>
      </c>
      <c r="P818" s="4">
        <f t="shared" si="75"/>
        <v>0.70613824726541663</v>
      </c>
      <c r="Q818" s="4">
        <f>'Q1 and Q2 Estimates and Probs'!O818^'raw data'!C818*'Q1 and Q2 Estimates and Probs'!P818^(1-'raw data'!C818)</f>
        <v>0.29386175273458343</v>
      </c>
      <c r="R818" s="4">
        <f t="shared" si="76"/>
        <v>-1.2246458510296192</v>
      </c>
      <c r="S818" s="4">
        <f t="shared" si="77"/>
        <v>-83.107529402092979</v>
      </c>
    </row>
    <row r="819" spans="9:19" x14ac:dyDescent="0.2">
      <c r="I819" s="4">
        <v>91</v>
      </c>
      <c r="J819" s="4">
        <v>8</v>
      </c>
      <c r="K819" s="4">
        <f>$B$5+'Q1 and Q2 Estimates and Probs'!$C$5*'raw data'!D819+'Q1 and Q2 Estimates and Probs'!$D$5*'raw data'!E819+'Q1 and Q2 Estimates and Probs'!$E$5*'raw data'!F819+'Q1 and Q2 Estimates and Probs'!$F$5*'raw data'!G819+'Q1 and Q2 Estimates and Probs'!$G$5*'raw data'!H819</f>
        <v>-2.4236192458313122</v>
      </c>
      <c r="L819" s="4">
        <v>0</v>
      </c>
      <c r="M819" s="4">
        <f t="shared" si="72"/>
        <v>8.8600369953597741E-2</v>
      </c>
      <c r="N819" s="4">
        <f t="shared" si="73"/>
        <v>1</v>
      </c>
      <c r="O819" s="4">
        <f t="shared" si="74"/>
        <v>8.1389252106697688E-2</v>
      </c>
      <c r="P819" s="4">
        <f t="shared" si="75"/>
        <v>0.91861074789330233</v>
      </c>
      <c r="Q819" s="4">
        <f>'Q1 and Q2 Estimates and Probs'!O819^'raw data'!C819*'Q1 and Q2 Estimates and Probs'!P819^(1-'raw data'!C819)</f>
        <v>0.91861074789330233</v>
      </c>
      <c r="R819" s="4">
        <f t="shared" si="76"/>
        <v>-8.4892806861371434E-2</v>
      </c>
      <c r="S819" s="4">
        <f t="shared" si="77"/>
        <v>-81.88288355106333</v>
      </c>
    </row>
    <row r="820" spans="9:19" x14ac:dyDescent="0.2">
      <c r="I820" s="4">
        <v>91</v>
      </c>
      <c r="J820" s="4">
        <v>9</v>
      </c>
      <c r="K820" s="4">
        <f>$B$5+'Q1 and Q2 Estimates and Probs'!$C$5*'raw data'!D820+'Q1 and Q2 Estimates and Probs'!$D$5*'raw data'!E820+'Q1 and Q2 Estimates and Probs'!$E$5*'raw data'!F820+'Q1 and Q2 Estimates and Probs'!$F$5*'raw data'!G820+'Q1 and Q2 Estimates and Probs'!$G$5*'raw data'!H820</f>
        <v>-1.6242409937747511</v>
      </c>
      <c r="L820" s="4">
        <v>0</v>
      </c>
      <c r="M820" s="4">
        <f t="shared" si="72"/>
        <v>0.19706118912531889</v>
      </c>
      <c r="N820" s="4">
        <f t="shared" si="73"/>
        <v>1</v>
      </c>
      <c r="O820" s="4">
        <f t="shared" si="74"/>
        <v>0.16462081547335905</v>
      </c>
      <c r="P820" s="4">
        <f t="shared" si="75"/>
        <v>0.83537918452664095</v>
      </c>
      <c r="Q820" s="4">
        <f>'Q1 and Q2 Estimates and Probs'!O820^'raw data'!C820*'Q1 and Q2 Estimates and Probs'!P820^(1-'raw data'!C820)</f>
        <v>0.16462081547335905</v>
      </c>
      <c r="R820" s="4">
        <f t="shared" si="76"/>
        <v>-1.8041105377786715</v>
      </c>
      <c r="S820" s="4">
        <f t="shared" si="77"/>
        <v>-81.797990744201968</v>
      </c>
    </row>
    <row r="821" spans="9:19" x14ac:dyDescent="0.2">
      <c r="I821" s="4">
        <v>92</v>
      </c>
      <c r="J821" s="4">
        <v>1</v>
      </c>
      <c r="K821" s="4">
        <f>$B$5+'Q1 and Q2 Estimates and Probs'!$C$5*'raw data'!D821+'Q1 and Q2 Estimates and Probs'!$D$5*'raw data'!E821+'Q1 and Q2 Estimates and Probs'!$E$5*'raw data'!F821+'Q1 and Q2 Estimates and Probs'!$F$5*'raw data'!G821+'Q1 and Q2 Estimates and Probs'!$G$5*'raw data'!H821</f>
        <v>-1.7581544431719629</v>
      </c>
      <c r="L821" s="4">
        <v>0</v>
      </c>
      <c r="M821" s="4">
        <f t="shared" si="72"/>
        <v>0.17236267557582538</v>
      </c>
      <c r="N821" s="4">
        <f t="shared" si="73"/>
        <v>1</v>
      </c>
      <c r="O821" s="4">
        <f t="shared" si="74"/>
        <v>0.14702163346437705</v>
      </c>
      <c r="P821" s="4">
        <f t="shared" si="75"/>
        <v>0.85297836653562298</v>
      </c>
      <c r="Q821" s="4">
        <f>'Q1 and Q2 Estimates and Probs'!O821^'raw data'!C821*'Q1 and Q2 Estimates and Probs'!P821^(1-'raw data'!C821)</f>
        <v>0.85297836653562298</v>
      </c>
      <c r="R821" s="4">
        <f t="shared" si="76"/>
        <v>-0.15902109343502011</v>
      </c>
      <c r="S821" s="4">
        <f t="shared" si="77"/>
        <v>-79.993880206423299</v>
      </c>
    </row>
    <row r="822" spans="9:19" x14ac:dyDescent="0.2">
      <c r="I822" s="4">
        <v>92</v>
      </c>
      <c r="J822" s="4">
        <v>2</v>
      </c>
      <c r="K822" s="4">
        <f>$B$5+'Q1 and Q2 Estimates and Probs'!$C$5*'raw data'!D822+'Q1 and Q2 Estimates and Probs'!$D$5*'raw data'!E822+'Q1 and Q2 Estimates and Probs'!$E$5*'raw data'!F822+'Q1 and Q2 Estimates and Probs'!$F$5*'raw data'!G822+'Q1 and Q2 Estimates and Probs'!$G$5*'raw data'!H822</f>
        <v>-2.2897057964341005</v>
      </c>
      <c r="L822" s="4">
        <v>0</v>
      </c>
      <c r="M822" s="4">
        <f t="shared" si="72"/>
        <v>0.10129625919109334</v>
      </c>
      <c r="N822" s="4">
        <f t="shared" si="73"/>
        <v>1</v>
      </c>
      <c r="O822" s="4">
        <f t="shared" si="74"/>
        <v>9.1979118557522263E-2</v>
      </c>
      <c r="P822" s="4">
        <f t="shared" si="75"/>
        <v>0.90802088144247772</v>
      </c>
      <c r="Q822" s="4">
        <f>'Q1 and Q2 Estimates and Probs'!O822^'raw data'!C822*'Q1 and Q2 Estimates and Probs'!P822^(1-'raw data'!C822)</f>
        <v>0.90802088144247772</v>
      </c>
      <c r="R822" s="4">
        <f t="shared" si="76"/>
        <v>-9.6487903461929411E-2</v>
      </c>
      <c r="S822" s="4">
        <f t="shared" si="77"/>
        <v>-79.834859112988283</v>
      </c>
    </row>
    <row r="823" spans="9:19" x14ac:dyDescent="0.2">
      <c r="I823" s="4">
        <v>92</v>
      </c>
      <c r="J823" s="4">
        <v>3</v>
      </c>
      <c r="K823" s="4">
        <f>$B$5+'Q1 and Q2 Estimates and Probs'!$C$5*'raw data'!D823+'Q1 and Q2 Estimates and Probs'!$D$5*'raw data'!E823+'Q1 and Q2 Estimates and Probs'!$E$5*'raw data'!F823+'Q1 and Q2 Estimates and Probs'!$F$5*'raw data'!G823+'Q1 and Q2 Estimates and Probs'!$G$5*'raw data'!H823</f>
        <v>-0.62385742518310372</v>
      </c>
      <c r="L823" s="4">
        <v>0</v>
      </c>
      <c r="M823" s="4">
        <f t="shared" si="72"/>
        <v>0.53587335426657523</v>
      </c>
      <c r="N823" s="4">
        <f t="shared" si="73"/>
        <v>1</v>
      </c>
      <c r="O823" s="4">
        <f t="shared" si="74"/>
        <v>0.34890464944778637</v>
      </c>
      <c r="P823" s="4">
        <f t="shared" si="75"/>
        <v>0.65109535055221368</v>
      </c>
      <c r="Q823" s="4">
        <f>'Q1 and Q2 Estimates and Probs'!O823^'raw data'!C823*'Q1 and Q2 Estimates and Probs'!P823^(1-'raw data'!C823)</f>
        <v>0.34890464944778637</v>
      </c>
      <c r="R823" s="4">
        <f t="shared" si="76"/>
        <v>-1.0529566048598948</v>
      </c>
      <c r="S823" s="4">
        <f t="shared" si="77"/>
        <v>-79.738371209526349</v>
      </c>
    </row>
    <row r="824" spans="9:19" x14ac:dyDescent="0.2">
      <c r="I824" s="4">
        <v>92</v>
      </c>
      <c r="J824" s="4">
        <v>4</v>
      </c>
      <c r="K824" s="4">
        <f>$B$5+'Q1 and Q2 Estimates and Probs'!$C$5*'raw data'!D824+'Q1 and Q2 Estimates and Probs'!$D$5*'raw data'!E824+'Q1 and Q2 Estimates and Probs'!$E$5*'raw data'!F824+'Q1 and Q2 Estimates and Probs'!$F$5*'raw data'!G824+'Q1 and Q2 Estimates and Probs'!$G$5*'raw data'!H824</f>
        <v>0.12368196056430114</v>
      </c>
      <c r="L824" s="4">
        <v>0</v>
      </c>
      <c r="M824" s="4">
        <f t="shared" si="72"/>
        <v>1.1316559025554749</v>
      </c>
      <c r="N824" s="4">
        <f t="shared" si="73"/>
        <v>1</v>
      </c>
      <c r="O824" s="4">
        <f t="shared" si="74"/>
        <v>0.53088113386350089</v>
      </c>
      <c r="P824" s="4">
        <f t="shared" si="75"/>
        <v>0.46911886613649906</v>
      </c>
      <c r="Q824" s="4">
        <f>'Q1 and Q2 Estimates and Probs'!O824^'raw data'!C824*'Q1 and Q2 Estimates and Probs'!P824^(1-'raw data'!C824)</f>
        <v>0.53088113386350089</v>
      </c>
      <c r="R824" s="4">
        <f t="shared" si="76"/>
        <v>-0.6332171361635075</v>
      </c>
      <c r="S824" s="4">
        <f t="shared" si="77"/>
        <v>-78.685414604666462</v>
      </c>
    </row>
    <row r="825" spans="9:19" x14ac:dyDescent="0.2">
      <c r="I825" s="4">
        <v>92</v>
      </c>
      <c r="J825" s="4">
        <v>5</v>
      </c>
      <c r="K825" s="4">
        <f>$B$5+'Q1 and Q2 Estimates and Probs'!$C$5*'raw data'!D825+'Q1 and Q2 Estimates and Probs'!$D$5*'raw data'!E825+'Q1 and Q2 Estimates and Probs'!$E$5*'raw data'!F825+'Q1 and Q2 Estimates and Probs'!$F$5*'raw data'!G825+'Q1 and Q2 Estimates and Probs'!$G$5*'raw data'!H825</f>
        <v>-2.3955404418614927</v>
      </c>
      <c r="L825" s="4">
        <v>0</v>
      </c>
      <c r="M825" s="4">
        <f t="shared" si="72"/>
        <v>9.1123418702625122E-2</v>
      </c>
      <c r="N825" s="4">
        <f t="shared" si="73"/>
        <v>1</v>
      </c>
      <c r="O825" s="4">
        <f t="shared" si="74"/>
        <v>8.3513392839623321E-2</v>
      </c>
      <c r="P825" s="4">
        <f t="shared" si="75"/>
        <v>0.91648660716037678</v>
      </c>
      <c r="Q825" s="4">
        <f>'Q1 and Q2 Estimates and Probs'!O825^'raw data'!C825*'Q1 and Q2 Estimates and Probs'!P825^(1-'raw data'!C825)</f>
        <v>0.91648660716037678</v>
      </c>
      <c r="R825" s="4">
        <f t="shared" si="76"/>
        <v>-8.720782483656081E-2</v>
      </c>
      <c r="S825" s="4">
        <f t="shared" si="77"/>
        <v>-78.052197468502939</v>
      </c>
    </row>
    <row r="826" spans="9:19" x14ac:dyDescent="0.2">
      <c r="I826" s="4">
        <v>92</v>
      </c>
      <c r="J826" s="4">
        <v>6</v>
      </c>
      <c r="K826" s="4">
        <f>$B$5+'Q1 and Q2 Estimates and Probs'!$C$5*'raw data'!D826+'Q1 and Q2 Estimates and Probs'!$D$5*'raw data'!E826+'Q1 and Q2 Estimates and Probs'!$E$5*'raw data'!F826+'Q1 and Q2 Estimates and Probs'!$F$5*'raw data'!G826+'Q1 and Q2 Estimates and Probs'!$G$5*'raw data'!H826</f>
        <v>9.5603156594481264E-2</v>
      </c>
      <c r="L826" s="4">
        <v>0</v>
      </c>
      <c r="M826" s="4">
        <f t="shared" si="72"/>
        <v>1.1003223216832525</v>
      </c>
      <c r="N826" s="4">
        <f t="shared" si="73"/>
        <v>1</v>
      </c>
      <c r="O826" s="4">
        <f t="shared" si="74"/>
        <v>0.52388260141016152</v>
      </c>
      <c r="P826" s="4">
        <f t="shared" si="75"/>
        <v>0.47611739858983837</v>
      </c>
      <c r="Q826" s="4">
        <f>'Q1 and Q2 Estimates and Probs'!O826^'raw data'!C826*'Q1 and Q2 Estimates and Probs'!P826^(1-'raw data'!C826)</f>
        <v>0.52388260141016152</v>
      </c>
      <c r="R826" s="4">
        <f t="shared" si="76"/>
        <v>-0.64648766287288062</v>
      </c>
      <c r="S826" s="4">
        <f t="shared" si="77"/>
        <v>-77.964989643666385</v>
      </c>
    </row>
    <row r="827" spans="9:19" x14ac:dyDescent="0.2">
      <c r="I827" s="4">
        <v>92</v>
      </c>
      <c r="J827" s="4">
        <v>7</v>
      </c>
      <c r="K827" s="4">
        <f>$B$5+'Q1 and Q2 Estimates and Probs'!$C$5*'raw data'!D827+'Q1 and Q2 Estimates and Probs'!$D$5*'raw data'!E827+'Q1 and Q2 Estimates and Probs'!$E$5*'raw data'!F827+'Q1 and Q2 Estimates and Probs'!$F$5*'raw data'!G827+'Q1 and Q2 Estimates and Probs'!$G$5*'raw data'!H827</f>
        <v>-0.87670160802734676</v>
      </c>
      <c r="L827" s="4">
        <v>0</v>
      </c>
      <c r="M827" s="4">
        <f t="shared" si="72"/>
        <v>0.41615328708307375</v>
      </c>
      <c r="N827" s="4">
        <f t="shared" si="73"/>
        <v>1</v>
      </c>
      <c r="O827" s="4">
        <f t="shared" si="74"/>
        <v>0.29386175273458343</v>
      </c>
      <c r="P827" s="4">
        <f t="shared" si="75"/>
        <v>0.70613824726541663</v>
      </c>
      <c r="Q827" s="4">
        <f>'Q1 and Q2 Estimates and Probs'!O827^'raw data'!C827*'Q1 and Q2 Estimates and Probs'!P827^(1-'raw data'!C827)</f>
        <v>0.70613824726541663</v>
      </c>
      <c r="R827" s="4">
        <f t="shared" si="76"/>
        <v>-0.34794424300227228</v>
      </c>
      <c r="S827" s="4">
        <f t="shared" si="77"/>
        <v>-77.318501980793513</v>
      </c>
    </row>
    <row r="828" spans="9:19" x14ac:dyDescent="0.2">
      <c r="I828" s="4">
        <v>92</v>
      </c>
      <c r="J828" s="4">
        <v>8</v>
      </c>
      <c r="K828" s="4">
        <f>$B$5+'Q1 and Q2 Estimates and Probs'!$C$5*'raw data'!D828+'Q1 and Q2 Estimates and Probs'!$D$5*'raw data'!E828+'Q1 and Q2 Estimates and Probs'!$E$5*'raw data'!F828+'Q1 and Q2 Estimates and Probs'!$F$5*'raw data'!G828+'Q1 and Q2 Estimates and Probs'!$G$5*'raw data'!H828</f>
        <v>-2.4236192458313122</v>
      </c>
      <c r="L828" s="4">
        <v>0</v>
      </c>
      <c r="M828" s="4">
        <f t="shared" si="72"/>
        <v>8.8600369953597741E-2</v>
      </c>
      <c r="N828" s="4">
        <f t="shared" si="73"/>
        <v>1</v>
      </c>
      <c r="O828" s="4">
        <f t="shared" si="74"/>
        <v>8.1389252106697688E-2</v>
      </c>
      <c r="P828" s="4">
        <f t="shared" si="75"/>
        <v>0.91861074789330233</v>
      </c>
      <c r="Q828" s="4">
        <f>'Q1 and Q2 Estimates and Probs'!O828^'raw data'!C828*'Q1 and Q2 Estimates and Probs'!P828^(1-'raw data'!C828)</f>
        <v>8.1389252106697688E-2</v>
      </c>
      <c r="R828" s="4">
        <f t="shared" si="76"/>
        <v>-2.5085120526926836</v>
      </c>
      <c r="S828" s="4">
        <f t="shared" si="77"/>
        <v>-76.970557737791239</v>
      </c>
    </row>
    <row r="829" spans="9:19" x14ac:dyDescent="0.2">
      <c r="I829" s="4">
        <v>92</v>
      </c>
      <c r="J829" s="4">
        <v>9</v>
      </c>
      <c r="K829" s="4">
        <f>$B$5+'Q1 and Q2 Estimates and Probs'!$C$5*'raw data'!D829+'Q1 and Q2 Estimates and Probs'!$D$5*'raw data'!E829+'Q1 and Q2 Estimates and Probs'!$E$5*'raw data'!F829+'Q1 and Q2 Estimates and Probs'!$F$5*'raw data'!G829+'Q1 and Q2 Estimates and Probs'!$G$5*'raw data'!H829</f>
        <v>-1.6242409937747511</v>
      </c>
      <c r="L829" s="4">
        <v>0</v>
      </c>
      <c r="M829" s="4">
        <f t="shared" si="72"/>
        <v>0.19706118912531889</v>
      </c>
      <c r="N829" s="4">
        <f t="shared" si="73"/>
        <v>1</v>
      </c>
      <c r="O829" s="4">
        <f t="shared" si="74"/>
        <v>0.16462081547335905</v>
      </c>
      <c r="P829" s="4">
        <f t="shared" si="75"/>
        <v>0.83537918452664095</v>
      </c>
      <c r="Q829" s="4">
        <f>'Q1 and Q2 Estimates and Probs'!O829^'raw data'!C829*'Q1 and Q2 Estimates and Probs'!P829^(1-'raw data'!C829)</f>
        <v>0.83537918452664095</v>
      </c>
      <c r="R829" s="4">
        <f t="shared" si="76"/>
        <v>-0.17986954400392036</v>
      </c>
      <c r="S829" s="4">
        <f t="shared" si="77"/>
        <v>-74.462045685098559</v>
      </c>
    </row>
    <row r="830" spans="9:19" x14ac:dyDescent="0.2">
      <c r="I830" s="4">
        <v>93</v>
      </c>
      <c r="J830" s="4">
        <v>1</v>
      </c>
      <c r="K830" s="4">
        <f>$B$5+'Q1 and Q2 Estimates and Probs'!$C$5*'raw data'!D830+'Q1 and Q2 Estimates and Probs'!$D$5*'raw data'!E830+'Q1 and Q2 Estimates and Probs'!$E$5*'raw data'!F830+'Q1 and Q2 Estimates and Probs'!$F$5*'raw data'!G830+'Q1 and Q2 Estimates and Probs'!$G$5*'raw data'!H830</f>
        <v>-1.7581544431719629</v>
      </c>
      <c r="L830" s="4">
        <v>0</v>
      </c>
      <c r="M830" s="4">
        <f t="shared" si="72"/>
        <v>0.17236267557582538</v>
      </c>
      <c r="N830" s="4">
        <f t="shared" si="73"/>
        <v>1</v>
      </c>
      <c r="O830" s="4">
        <f t="shared" si="74"/>
        <v>0.14702163346437705</v>
      </c>
      <c r="P830" s="4">
        <f t="shared" si="75"/>
        <v>0.85297836653562298</v>
      </c>
      <c r="Q830" s="4">
        <f>'Q1 and Q2 Estimates and Probs'!O830^'raw data'!C830*'Q1 and Q2 Estimates and Probs'!P830^(1-'raw data'!C830)</f>
        <v>0.85297836653562298</v>
      </c>
      <c r="R830" s="4">
        <f t="shared" si="76"/>
        <v>-0.15902109343502011</v>
      </c>
      <c r="S830" s="4">
        <f t="shared" si="77"/>
        <v>-74.282176141094652</v>
      </c>
    </row>
    <row r="831" spans="9:19" x14ac:dyDescent="0.2">
      <c r="I831" s="4">
        <v>93</v>
      </c>
      <c r="J831" s="4">
        <v>2</v>
      </c>
      <c r="K831" s="4">
        <f>$B$5+'Q1 and Q2 Estimates and Probs'!$C$5*'raw data'!D831+'Q1 and Q2 Estimates and Probs'!$D$5*'raw data'!E831+'Q1 and Q2 Estimates and Probs'!$E$5*'raw data'!F831+'Q1 and Q2 Estimates and Probs'!$F$5*'raw data'!G831+'Q1 and Q2 Estimates and Probs'!$G$5*'raw data'!H831</f>
        <v>-2.2897057964341005</v>
      </c>
      <c r="L831" s="4">
        <v>0</v>
      </c>
      <c r="M831" s="4">
        <f t="shared" si="72"/>
        <v>0.10129625919109334</v>
      </c>
      <c r="N831" s="4">
        <f t="shared" si="73"/>
        <v>1</v>
      </c>
      <c r="O831" s="4">
        <f t="shared" si="74"/>
        <v>9.1979118557522263E-2</v>
      </c>
      <c r="P831" s="4">
        <f t="shared" si="75"/>
        <v>0.90802088144247772</v>
      </c>
      <c r="Q831" s="4">
        <f>'Q1 and Q2 Estimates and Probs'!O831^'raw data'!C831*'Q1 and Q2 Estimates and Probs'!P831^(1-'raw data'!C831)</f>
        <v>0.90802088144247772</v>
      </c>
      <c r="R831" s="4">
        <f t="shared" si="76"/>
        <v>-9.6487903461929411E-2</v>
      </c>
      <c r="S831" s="4">
        <f t="shared" si="77"/>
        <v>-74.123155047659623</v>
      </c>
    </row>
    <row r="832" spans="9:19" x14ac:dyDescent="0.2">
      <c r="I832" s="4">
        <v>93</v>
      </c>
      <c r="J832" s="4">
        <v>3</v>
      </c>
      <c r="K832" s="4">
        <f>$B$5+'Q1 and Q2 Estimates and Probs'!$C$5*'raw data'!D832+'Q1 and Q2 Estimates and Probs'!$D$5*'raw data'!E832+'Q1 and Q2 Estimates and Probs'!$E$5*'raw data'!F832+'Q1 and Q2 Estimates and Probs'!$F$5*'raw data'!G832+'Q1 and Q2 Estimates and Probs'!$G$5*'raw data'!H832</f>
        <v>-0.62385742518310372</v>
      </c>
      <c r="L832" s="4">
        <v>0</v>
      </c>
      <c r="M832" s="4">
        <f t="shared" si="72"/>
        <v>0.53587335426657523</v>
      </c>
      <c r="N832" s="4">
        <f t="shared" si="73"/>
        <v>1</v>
      </c>
      <c r="O832" s="4">
        <f t="shared" si="74"/>
        <v>0.34890464944778637</v>
      </c>
      <c r="P832" s="4">
        <f t="shared" si="75"/>
        <v>0.65109535055221368</v>
      </c>
      <c r="Q832" s="4">
        <f>'Q1 and Q2 Estimates and Probs'!O832^'raw data'!C832*'Q1 and Q2 Estimates and Probs'!P832^(1-'raw data'!C832)</f>
        <v>0.65109535055221368</v>
      </c>
      <c r="R832" s="4">
        <f t="shared" si="76"/>
        <v>-0.42909917967679118</v>
      </c>
      <c r="S832" s="4">
        <f t="shared" si="77"/>
        <v>-74.026667144197688</v>
      </c>
    </row>
    <row r="833" spans="9:19" x14ac:dyDescent="0.2">
      <c r="I833" s="4">
        <v>93</v>
      </c>
      <c r="J833" s="4">
        <v>4</v>
      </c>
      <c r="K833" s="4">
        <f>$B$5+'Q1 and Q2 Estimates and Probs'!$C$5*'raw data'!D833+'Q1 and Q2 Estimates and Probs'!$D$5*'raw data'!E833+'Q1 and Q2 Estimates and Probs'!$E$5*'raw data'!F833+'Q1 and Q2 Estimates and Probs'!$F$5*'raw data'!G833+'Q1 and Q2 Estimates and Probs'!$G$5*'raw data'!H833</f>
        <v>0.12368196056430114</v>
      </c>
      <c r="L833" s="4">
        <v>0</v>
      </c>
      <c r="M833" s="4">
        <f t="shared" si="72"/>
        <v>1.1316559025554749</v>
      </c>
      <c r="N833" s="4">
        <f t="shared" si="73"/>
        <v>1</v>
      </c>
      <c r="O833" s="4">
        <f t="shared" si="74"/>
        <v>0.53088113386350089</v>
      </c>
      <c r="P833" s="4">
        <f t="shared" si="75"/>
        <v>0.46911886613649906</v>
      </c>
      <c r="Q833" s="4">
        <f>'Q1 and Q2 Estimates and Probs'!O833^'raw data'!C833*'Q1 and Q2 Estimates and Probs'!P833^(1-'raw data'!C833)</f>
        <v>0.53088113386350089</v>
      </c>
      <c r="R833" s="4">
        <f t="shared" si="76"/>
        <v>-0.6332171361635075</v>
      </c>
      <c r="S833" s="4">
        <f t="shared" si="77"/>
        <v>-73.597567964520906</v>
      </c>
    </row>
    <row r="834" spans="9:19" x14ac:dyDescent="0.2">
      <c r="I834" s="4">
        <v>93</v>
      </c>
      <c r="J834" s="4">
        <v>5</v>
      </c>
      <c r="K834" s="4">
        <f>$B$5+'Q1 and Q2 Estimates and Probs'!$C$5*'raw data'!D834+'Q1 and Q2 Estimates and Probs'!$D$5*'raw data'!E834+'Q1 and Q2 Estimates and Probs'!$E$5*'raw data'!F834+'Q1 and Q2 Estimates and Probs'!$F$5*'raw data'!G834+'Q1 and Q2 Estimates and Probs'!$G$5*'raw data'!H834</f>
        <v>-2.3955404418614927</v>
      </c>
      <c r="L834" s="4">
        <v>0</v>
      </c>
      <c r="M834" s="4">
        <f t="shared" si="72"/>
        <v>9.1123418702625122E-2</v>
      </c>
      <c r="N834" s="4">
        <f t="shared" si="73"/>
        <v>1</v>
      </c>
      <c r="O834" s="4">
        <f t="shared" si="74"/>
        <v>8.3513392839623321E-2</v>
      </c>
      <c r="P834" s="4">
        <f t="shared" si="75"/>
        <v>0.91648660716037678</v>
      </c>
      <c r="Q834" s="4">
        <f>'Q1 and Q2 Estimates and Probs'!O834^'raw data'!C834*'Q1 and Q2 Estimates and Probs'!P834^(1-'raw data'!C834)</f>
        <v>0.91648660716037678</v>
      </c>
      <c r="R834" s="4">
        <f t="shared" si="76"/>
        <v>-8.720782483656081E-2</v>
      </c>
      <c r="S834" s="4">
        <f t="shared" si="77"/>
        <v>-72.964350828357396</v>
      </c>
    </row>
    <row r="835" spans="9:19" x14ac:dyDescent="0.2">
      <c r="I835" s="4">
        <v>93</v>
      </c>
      <c r="J835" s="4">
        <v>6</v>
      </c>
      <c r="K835" s="4">
        <f>$B$5+'Q1 and Q2 Estimates and Probs'!$C$5*'raw data'!D835+'Q1 and Q2 Estimates and Probs'!$D$5*'raw data'!E835+'Q1 and Q2 Estimates and Probs'!$E$5*'raw data'!F835+'Q1 and Q2 Estimates and Probs'!$F$5*'raw data'!G835+'Q1 and Q2 Estimates and Probs'!$G$5*'raw data'!H835</f>
        <v>9.5603156594481264E-2</v>
      </c>
      <c r="L835" s="4">
        <v>0</v>
      </c>
      <c r="M835" s="4">
        <f t="shared" ref="M835:M898" si="78">EXP(K835)</f>
        <v>1.1003223216832525</v>
      </c>
      <c r="N835" s="4">
        <f t="shared" ref="N835:N898" si="79">EXP(L835)</f>
        <v>1</v>
      </c>
      <c r="O835" s="4">
        <f t="shared" ref="O835:O898" si="80">M835/(M835+N835)</f>
        <v>0.52388260141016152</v>
      </c>
      <c r="P835" s="4">
        <f t="shared" ref="P835:P898" si="81">N835/(M835+N835)</f>
        <v>0.47611739858983837</v>
      </c>
      <c r="Q835" s="4">
        <f>'Q1 and Q2 Estimates and Probs'!O835^'raw data'!C835*'Q1 and Q2 Estimates and Probs'!P835^(1-'raw data'!C835)</f>
        <v>0.47611739858983837</v>
      </c>
      <c r="R835" s="4">
        <f t="shared" ref="R835:R898" si="82">LN(Q835)</f>
        <v>-0.74209081946736188</v>
      </c>
      <c r="S835" s="4">
        <f t="shared" ref="S835:S898" si="83">SUM(R835:R1815)</f>
        <v>-72.877143003520828</v>
      </c>
    </row>
    <row r="836" spans="9:19" x14ac:dyDescent="0.2">
      <c r="I836" s="4">
        <v>93</v>
      </c>
      <c r="J836" s="4">
        <v>7</v>
      </c>
      <c r="K836" s="4">
        <f>$B$5+'Q1 and Q2 Estimates and Probs'!$C$5*'raw data'!D836+'Q1 and Q2 Estimates and Probs'!$D$5*'raw data'!E836+'Q1 and Q2 Estimates and Probs'!$E$5*'raw data'!F836+'Q1 and Q2 Estimates and Probs'!$F$5*'raw data'!G836+'Q1 and Q2 Estimates and Probs'!$G$5*'raw data'!H836</f>
        <v>-0.87670160802734676</v>
      </c>
      <c r="L836" s="4">
        <v>0</v>
      </c>
      <c r="M836" s="4">
        <f t="shared" si="78"/>
        <v>0.41615328708307375</v>
      </c>
      <c r="N836" s="4">
        <f t="shared" si="79"/>
        <v>1</v>
      </c>
      <c r="O836" s="4">
        <f t="shared" si="80"/>
        <v>0.29386175273458343</v>
      </c>
      <c r="P836" s="4">
        <f t="shared" si="81"/>
        <v>0.70613824726541663</v>
      </c>
      <c r="Q836" s="4">
        <f>'Q1 and Q2 Estimates and Probs'!O836^'raw data'!C836*'Q1 and Q2 Estimates and Probs'!P836^(1-'raw data'!C836)</f>
        <v>0.29386175273458343</v>
      </c>
      <c r="R836" s="4">
        <f t="shared" si="82"/>
        <v>-1.2246458510296192</v>
      </c>
      <c r="S836" s="4">
        <f t="shared" si="83"/>
        <v>-72.135052184053478</v>
      </c>
    </row>
    <row r="837" spans="9:19" x14ac:dyDescent="0.2">
      <c r="I837" s="4">
        <v>93</v>
      </c>
      <c r="J837" s="4">
        <v>8</v>
      </c>
      <c r="K837" s="4">
        <f>$B$5+'Q1 and Q2 Estimates and Probs'!$C$5*'raw data'!D837+'Q1 and Q2 Estimates and Probs'!$D$5*'raw data'!E837+'Q1 and Q2 Estimates and Probs'!$E$5*'raw data'!F837+'Q1 and Q2 Estimates and Probs'!$F$5*'raw data'!G837+'Q1 and Q2 Estimates and Probs'!$G$5*'raw data'!H837</f>
        <v>-2.4236192458313122</v>
      </c>
      <c r="L837" s="4">
        <v>0</v>
      </c>
      <c r="M837" s="4">
        <f t="shared" si="78"/>
        <v>8.8600369953597741E-2</v>
      </c>
      <c r="N837" s="4">
        <f t="shared" si="79"/>
        <v>1</v>
      </c>
      <c r="O837" s="4">
        <f t="shared" si="80"/>
        <v>8.1389252106697688E-2</v>
      </c>
      <c r="P837" s="4">
        <f t="shared" si="81"/>
        <v>0.91861074789330233</v>
      </c>
      <c r="Q837" s="4">
        <f>'Q1 and Q2 Estimates and Probs'!O837^'raw data'!C837*'Q1 and Q2 Estimates and Probs'!P837^(1-'raw data'!C837)</f>
        <v>0.91861074789330233</v>
      </c>
      <c r="R837" s="4">
        <f t="shared" si="82"/>
        <v>-8.4892806861371434E-2</v>
      </c>
      <c r="S837" s="4">
        <f t="shared" si="83"/>
        <v>-70.910406333023857</v>
      </c>
    </row>
    <row r="838" spans="9:19" x14ac:dyDescent="0.2">
      <c r="I838" s="4">
        <v>93</v>
      </c>
      <c r="J838" s="4">
        <v>9</v>
      </c>
      <c r="K838" s="4">
        <f>$B$5+'Q1 and Q2 Estimates and Probs'!$C$5*'raw data'!D838+'Q1 and Q2 Estimates and Probs'!$D$5*'raw data'!E838+'Q1 and Q2 Estimates and Probs'!$E$5*'raw data'!F838+'Q1 and Q2 Estimates and Probs'!$F$5*'raw data'!G838+'Q1 and Q2 Estimates and Probs'!$G$5*'raw data'!H838</f>
        <v>-1.6242409937747511</v>
      </c>
      <c r="L838" s="4">
        <v>0</v>
      </c>
      <c r="M838" s="4">
        <f t="shared" si="78"/>
        <v>0.19706118912531889</v>
      </c>
      <c r="N838" s="4">
        <f t="shared" si="79"/>
        <v>1</v>
      </c>
      <c r="O838" s="4">
        <f t="shared" si="80"/>
        <v>0.16462081547335905</v>
      </c>
      <c r="P838" s="4">
        <f t="shared" si="81"/>
        <v>0.83537918452664095</v>
      </c>
      <c r="Q838" s="4">
        <f>'Q1 and Q2 Estimates and Probs'!O838^'raw data'!C838*'Q1 and Q2 Estimates and Probs'!P838^(1-'raw data'!C838)</f>
        <v>0.83537918452664095</v>
      </c>
      <c r="R838" s="4">
        <f t="shared" si="82"/>
        <v>-0.17986954400392036</v>
      </c>
      <c r="S838" s="4">
        <f t="shared" si="83"/>
        <v>-70.825513526162482</v>
      </c>
    </row>
    <row r="839" spans="9:19" x14ac:dyDescent="0.2">
      <c r="I839" s="4">
        <v>94</v>
      </c>
      <c r="J839" s="4">
        <v>1</v>
      </c>
      <c r="K839" s="4">
        <f>$B$5+'Q1 and Q2 Estimates and Probs'!$C$5*'raw data'!D839+'Q1 and Q2 Estimates and Probs'!$D$5*'raw data'!E839+'Q1 and Q2 Estimates and Probs'!$E$5*'raw data'!F839+'Q1 and Q2 Estimates and Probs'!$F$5*'raw data'!G839+'Q1 and Q2 Estimates and Probs'!$G$5*'raw data'!H839</f>
        <v>-1.7581544431719629</v>
      </c>
      <c r="L839" s="4">
        <v>0</v>
      </c>
      <c r="M839" s="4">
        <f t="shared" si="78"/>
        <v>0.17236267557582538</v>
      </c>
      <c r="N839" s="4">
        <f t="shared" si="79"/>
        <v>1</v>
      </c>
      <c r="O839" s="4">
        <f t="shared" si="80"/>
        <v>0.14702163346437705</v>
      </c>
      <c r="P839" s="4">
        <f t="shared" si="81"/>
        <v>0.85297836653562298</v>
      </c>
      <c r="Q839" s="4">
        <f>'Q1 and Q2 Estimates and Probs'!O839^'raw data'!C839*'Q1 and Q2 Estimates and Probs'!P839^(1-'raw data'!C839)</f>
        <v>0.85297836653562298</v>
      </c>
      <c r="R839" s="4">
        <f t="shared" si="82"/>
        <v>-0.15902109343502011</v>
      </c>
      <c r="S839" s="4">
        <f t="shared" si="83"/>
        <v>-70.64564398215856</v>
      </c>
    </row>
    <row r="840" spans="9:19" x14ac:dyDescent="0.2">
      <c r="I840" s="4">
        <v>94</v>
      </c>
      <c r="J840" s="4">
        <v>2</v>
      </c>
      <c r="K840" s="4">
        <f>$B$5+'Q1 and Q2 Estimates and Probs'!$C$5*'raw data'!D840+'Q1 and Q2 Estimates and Probs'!$D$5*'raw data'!E840+'Q1 and Q2 Estimates and Probs'!$E$5*'raw data'!F840+'Q1 and Q2 Estimates and Probs'!$F$5*'raw data'!G840+'Q1 and Q2 Estimates and Probs'!$G$5*'raw data'!H840</f>
        <v>-2.2897057964341005</v>
      </c>
      <c r="L840" s="4">
        <v>0</v>
      </c>
      <c r="M840" s="4">
        <f t="shared" si="78"/>
        <v>0.10129625919109334</v>
      </c>
      <c r="N840" s="4">
        <f t="shared" si="79"/>
        <v>1</v>
      </c>
      <c r="O840" s="4">
        <f t="shared" si="80"/>
        <v>9.1979118557522263E-2</v>
      </c>
      <c r="P840" s="4">
        <f t="shared" si="81"/>
        <v>0.90802088144247772</v>
      </c>
      <c r="Q840" s="4">
        <f>'Q1 and Q2 Estimates and Probs'!O840^'raw data'!C840*'Q1 and Q2 Estimates and Probs'!P840^(1-'raw data'!C840)</f>
        <v>0.90802088144247772</v>
      </c>
      <c r="R840" s="4">
        <f t="shared" si="82"/>
        <v>-9.6487903461929411E-2</v>
      </c>
      <c r="S840" s="4">
        <f t="shared" si="83"/>
        <v>-70.486622888723545</v>
      </c>
    </row>
    <row r="841" spans="9:19" x14ac:dyDescent="0.2">
      <c r="I841" s="4">
        <v>94</v>
      </c>
      <c r="J841" s="4">
        <v>3</v>
      </c>
      <c r="K841" s="4">
        <f>$B$5+'Q1 and Q2 Estimates and Probs'!$C$5*'raw data'!D841+'Q1 and Q2 Estimates and Probs'!$D$5*'raw data'!E841+'Q1 and Q2 Estimates and Probs'!$E$5*'raw data'!F841+'Q1 and Q2 Estimates and Probs'!$F$5*'raw data'!G841+'Q1 and Q2 Estimates and Probs'!$G$5*'raw data'!H841</f>
        <v>-0.62385742518310372</v>
      </c>
      <c r="L841" s="4">
        <v>0</v>
      </c>
      <c r="M841" s="4">
        <f t="shared" si="78"/>
        <v>0.53587335426657523</v>
      </c>
      <c r="N841" s="4">
        <f t="shared" si="79"/>
        <v>1</v>
      </c>
      <c r="O841" s="4">
        <f t="shared" si="80"/>
        <v>0.34890464944778637</v>
      </c>
      <c r="P841" s="4">
        <f t="shared" si="81"/>
        <v>0.65109535055221368</v>
      </c>
      <c r="Q841" s="4">
        <f>'Q1 and Q2 Estimates and Probs'!O841^'raw data'!C841*'Q1 and Q2 Estimates and Probs'!P841^(1-'raw data'!C841)</f>
        <v>0.65109535055221368</v>
      </c>
      <c r="R841" s="4">
        <f t="shared" si="82"/>
        <v>-0.42909917967679118</v>
      </c>
      <c r="S841" s="4">
        <f t="shared" si="83"/>
        <v>-70.390134985261611</v>
      </c>
    </row>
    <row r="842" spans="9:19" x14ac:dyDescent="0.2">
      <c r="I842" s="4">
        <v>94</v>
      </c>
      <c r="J842" s="4">
        <v>4</v>
      </c>
      <c r="K842" s="4">
        <f>$B$5+'Q1 and Q2 Estimates and Probs'!$C$5*'raw data'!D842+'Q1 and Q2 Estimates and Probs'!$D$5*'raw data'!E842+'Q1 and Q2 Estimates and Probs'!$E$5*'raw data'!F842+'Q1 and Q2 Estimates and Probs'!$F$5*'raw data'!G842+'Q1 and Q2 Estimates and Probs'!$G$5*'raw data'!H842</f>
        <v>0.12368196056430114</v>
      </c>
      <c r="L842" s="4">
        <v>0</v>
      </c>
      <c r="M842" s="4">
        <f t="shared" si="78"/>
        <v>1.1316559025554749</v>
      </c>
      <c r="N842" s="4">
        <f t="shared" si="79"/>
        <v>1</v>
      </c>
      <c r="O842" s="4">
        <f t="shared" si="80"/>
        <v>0.53088113386350089</v>
      </c>
      <c r="P842" s="4">
        <f t="shared" si="81"/>
        <v>0.46911886613649906</v>
      </c>
      <c r="Q842" s="4">
        <f>'Q1 and Q2 Estimates and Probs'!O842^'raw data'!C842*'Q1 and Q2 Estimates and Probs'!P842^(1-'raw data'!C842)</f>
        <v>0.46911886613649906</v>
      </c>
      <c r="R842" s="4">
        <f t="shared" si="82"/>
        <v>-0.75689909672780864</v>
      </c>
      <c r="S842" s="4">
        <f t="shared" si="83"/>
        <v>-69.961035805584814</v>
      </c>
    </row>
    <row r="843" spans="9:19" x14ac:dyDescent="0.2">
      <c r="I843" s="4">
        <v>94</v>
      </c>
      <c r="J843" s="4">
        <v>5</v>
      </c>
      <c r="K843" s="4">
        <f>$B$5+'Q1 and Q2 Estimates and Probs'!$C$5*'raw data'!D843+'Q1 and Q2 Estimates and Probs'!$D$5*'raw data'!E843+'Q1 and Q2 Estimates and Probs'!$E$5*'raw data'!F843+'Q1 and Q2 Estimates and Probs'!$F$5*'raw data'!G843+'Q1 and Q2 Estimates and Probs'!$G$5*'raw data'!H843</f>
        <v>-2.3955404418614927</v>
      </c>
      <c r="L843" s="4">
        <v>0</v>
      </c>
      <c r="M843" s="4">
        <f t="shared" si="78"/>
        <v>9.1123418702625122E-2</v>
      </c>
      <c r="N843" s="4">
        <f t="shared" si="79"/>
        <v>1</v>
      </c>
      <c r="O843" s="4">
        <f t="shared" si="80"/>
        <v>8.3513392839623321E-2</v>
      </c>
      <c r="P843" s="4">
        <f t="shared" si="81"/>
        <v>0.91648660716037678</v>
      </c>
      <c r="Q843" s="4">
        <f>'Q1 and Q2 Estimates and Probs'!O843^'raw data'!C843*'Q1 and Q2 Estimates and Probs'!P843^(1-'raw data'!C843)</f>
        <v>0.91648660716037678</v>
      </c>
      <c r="R843" s="4">
        <f t="shared" si="82"/>
        <v>-8.720782483656081E-2</v>
      </c>
      <c r="S843" s="4">
        <f t="shared" si="83"/>
        <v>-69.204136708857007</v>
      </c>
    </row>
    <row r="844" spans="9:19" x14ac:dyDescent="0.2">
      <c r="I844" s="4">
        <v>94</v>
      </c>
      <c r="J844" s="4">
        <v>6</v>
      </c>
      <c r="K844" s="4">
        <f>$B$5+'Q1 and Q2 Estimates and Probs'!$C$5*'raw data'!D844+'Q1 and Q2 Estimates and Probs'!$D$5*'raw data'!E844+'Q1 and Q2 Estimates and Probs'!$E$5*'raw data'!F844+'Q1 and Q2 Estimates and Probs'!$F$5*'raw data'!G844+'Q1 and Q2 Estimates and Probs'!$G$5*'raw data'!H844</f>
        <v>9.5603156594481264E-2</v>
      </c>
      <c r="L844" s="4">
        <v>0</v>
      </c>
      <c r="M844" s="4">
        <f t="shared" si="78"/>
        <v>1.1003223216832525</v>
      </c>
      <c r="N844" s="4">
        <f t="shared" si="79"/>
        <v>1</v>
      </c>
      <c r="O844" s="4">
        <f t="shared" si="80"/>
        <v>0.52388260141016152</v>
      </c>
      <c r="P844" s="4">
        <f t="shared" si="81"/>
        <v>0.47611739858983837</v>
      </c>
      <c r="Q844" s="4">
        <f>'Q1 and Q2 Estimates and Probs'!O844^'raw data'!C844*'Q1 and Q2 Estimates and Probs'!P844^(1-'raw data'!C844)</f>
        <v>0.47611739858983837</v>
      </c>
      <c r="R844" s="4">
        <f t="shared" si="82"/>
        <v>-0.74209081946736188</v>
      </c>
      <c r="S844" s="4">
        <f t="shared" si="83"/>
        <v>-69.116928884020439</v>
      </c>
    </row>
    <row r="845" spans="9:19" x14ac:dyDescent="0.2">
      <c r="I845" s="4">
        <v>94</v>
      </c>
      <c r="J845" s="4">
        <v>7</v>
      </c>
      <c r="K845" s="4">
        <f>$B$5+'Q1 and Q2 Estimates and Probs'!$C$5*'raw data'!D845+'Q1 and Q2 Estimates and Probs'!$D$5*'raw data'!E845+'Q1 and Q2 Estimates and Probs'!$E$5*'raw data'!F845+'Q1 and Q2 Estimates and Probs'!$F$5*'raw data'!G845+'Q1 and Q2 Estimates and Probs'!$G$5*'raw data'!H845</f>
        <v>-0.87670160802734676</v>
      </c>
      <c r="L845" s="4">
        <v>0</v>
      </c>
      <c r="M845" s="4">
        <f t="shared" si="78"/>
        <v>0.41615328708307375</v>
      </c>
      <c r="N845" s="4">
        <f t="shared" si="79"/>
        <v>1</v>
      </c>
      <c r="O845" s="4">
        <f t="shared" si="80"/>
        <v>0.29386175273458343</v>
      </c>
      <c r="P845" s="4">
        <f t="shared" si="81"/>
        <v>0.70613824726541663</v>
      </c>
      <c r="Q845" s="4">
        <f>'Q1 and Q2 Estimates and Probs'!O845^'raw data'!C845*'Q1 and Q2 Estimates and Probs'!P845^(1-'raw data'!C845)</f>
        <v>0.70613824726541663</v>
      </c>
      <c r="R845" s="4">
        <f t="shared" si="82"/>
        <v>-0.34794424300227228</v>
      </c>
      <c r="S845" s="4">
        <f t="shared" si="83"/>
        <v>-68.37483806455306</v>
      </c>
    </row>
    <row r="846" spans="9:19" x14ac:dyDescent="0.2">
      <c r="I846" s="4">
        <v>94</v>
      </c>
      <c r="J846" s="4">
        <v>8</v>
      </c>
      <c r="K846" s="4">
        <f>$B$5+'Q1 and Q2 Estimates and Probs'!$C$5*'raw data'!D846+'Q1 and Q2 Estimates and Probs'!$D$5*'raw data'!E846+'Q1 and Q2 Estimates and Probs'!$E$5*'raw data'!F846+'Q1 and Q2 Estimates and Probs'!$F$5*'raw data'!G846+'Q1 and Q2 Estimates and Probs'!$G$5*'raw data'!H846</f>
        <v>-2.4236192458313122</v>
      </c>
      <c r="L846" s="4">
        <v>0</v>
      </c>
      <c r="M846" s="4">
        <f t="shared" si="78"/>
        <v>8.8600369953597741E-2</v>
      </c>
      <c r="N846" s="4">
        <f t="shared" si="79"/>
        <v>1</v>
      </c>
      <c r="O846" s="4">
        <f t="shared" si="80"/>
        <v>8.1389252106697688E-2</v>
      </c>
      <c r="P846" s="4">
        <f t="shared" si="81"/>
        <v>0.91861074789330233</v>
      </c>
      <c r="Q846" s="4">
        <f>'Q1 and Q2 Estimates and Probs'!O846^'raw data'!C846*'Q1 and Q2 Estimates and Probs'!P846^(1-'raw data'!C846)</f>
        <v>0.91861074789330233</v>
      </c>
      <c r="R846" s="4">
        <f t="shared" si="82"/>
        <v>-8.4892806861371434E-2</v>
      </c>
      <c r="S846" s="4">
        <f t="shared" si="83"/>
        <v>-68.026893821550786</v>
      </c>
    </row>
    <row r="847" spans="9:19" x14ac:dyDescent="0.2">
      <c r="I847" s="4">
        <v>94</v>
      </c>
      <c r="J847" s="4">
        <v>9</v>
      </c>
      <c r="K847" s="4">
        <f>$B$5+'Q1 and Q2 Estimates and Probs'!$C$5*'raw data'!D847+'Q1 and Q2 Estimates and Probs'!$D$5*'raw data'!E847+'Q1 and Q2 Estimates and Probs'!$E$5*'raw data'!F847+'Q1 and Q2 Estimates and Probs'!$F$5*'raw data'!G847+'Q1 and Q2 Estimates and Probs'!$G$5*'raw data'!H847</f>
        <v>-1.6242409937747511</v>
      </c>
      <c r="L847" s="4">
        <v>0</v>
      </c>
      <c r="M847" s="4">
        <f t="shared" si="78"/>
        <v>0.19706118912531889</v>
      </c>
      <c r="N847" s="4">
        <f t="shared" si="79"/>
        <v>1</v>
      </c>
      <c r="O847" s="4">
        <f t="shared" si="80"/>
        <v>0.16462081547335905</v>
      </c>
      <c r="P847" s="4">
        <f t="shared" si="81"/>
        <v>0.83537918452664095</v>
      </c>
      <c r="Q847" s="4">
        <f>'Q1 and Q2 Estimates and Probs'!O847^'raw data'!C847*'Q1 and Q2 Estimates and Probs'!P847^(1-'raw data'!C847)</f>
        <v>0.16462081547335905</v>
      </c>
      <c r="R847" s="4">
        <f t="shared" si="82"/>
        <v>-1.8041105377786715</v>
      </c>
      <c r="S847" s="4">
        <f t="shared" si="83"/>
        <v>-67.942001014689424</v>
      </c>
    </row>
    <row r="848" spans="9:19" x14ac:dyDescent="0.2">
      <c r="I848" s="4">
        <v>95</v>
      </c>
      <c r="J848" s="4">
        <v>1</v>
      </c>
      <c r="K848" s="4">
        <f>$B$5+'Q1 and Q2 Estimates and Probs'!$C$5*'raw data'!D848+'Q1 and Q2 Estimates and Probs'!$D$5*'raw data'!E848+'Q1 and Q2 Estimates and Probs'!$E$5*'raw data'!F848+'Q1 and Q2 Estimates and Probs'!$F$5*'raw data'!G848+'Q1 and Q2 Estimates and Probs'!$G$5*'raw data'!H848</f>
        <v>-1.7581544431719629</v>
      </c>
      <c r="L848" s="4">
        <v>0</v>
      </c>
      <c r="M848" s="4">
        <f t="shared" si="78"/>
        <v>0.17236267557582538</v>
      </c>
      <c r="N848" s="4">
        <f t="shared" si="79"/>
        <v>1</v>
      </c>
      <c r="O848" s="4">
        <f t="shared" si="80"/>
        <v>0.14702163346437705</v>
      </c>
      <c r="P848" s="4">
        <f t="shared" si="81"/>
        <v>0.85297836653562298</v>
      </c>
      <c r="Q848" s="4">
        <f>'Q1 and Q2 Estimates and Probs'!O848^'raw data'!C848*'Q1 and Q2 Estimates and Probs'!P848^(1-'raw data'!C848)</f>
        <v>0.85297836653562298</v>
      </c>
      <c r="R848" s="4">
        <f t="shared" si="82"/>
        <v>-0.15902109343502011</v>
      </c>
      <c r="S848" s="4">
        <f t="shared" si="83"/>
        <v>-66.137890476910755</v>
      </c>
    </row>
    <row r="849" spans="9:19" x14ac:dyDescent="0.2">
      <c r="I849" s="4">
        <v>95</v>
      </c>
      <c r="J849" s="4">
        <v>2</v>
      </c>
      <c r="K849" s="4">
        <f>$B$5+'Q1 and Q2 Estimates and Probs'!$C$5*'raw data'!D849+'Q1 and Q2 Estimates and Probs'!$D$5*'raw data'!E849+'Q1 and Q2 Estimates and Probs'!$E$5*'raw data'!F849+'Q1 and Q2 Estimates and Probs'!$F$5*'raw data'!G849+'Q1 and Q2 Estimates and Probs'!$G$5*'raw data'!H849</f>
        <v>-2.2897057964341005</v>
      </c>
      <c r="L849" s="4">
        <v>0</v>
      </c>
      <c r="M849" s="4">
        <f t="shared" si="78"/>
        <v>0.10129625919109334</v>
      </c>
      <c r="N849" s="4">
        <f t="shared" si="79"/>
        <v>1</v>
      </c>
      <c r="O849" s="4">
        <f t="shared" si="80"/>
        <v>9.1979118557522263E-2</v>
      </c>
      <c r="P849" s="4">
        <f t="shared" si="81"/>
        <v>0.90802088144247772</v>
      </c>
      <c r="Q849" s="4">
        <f>'Q1 and Q2 Estimates and Probs'!O849^'raw data'!C849*'Q1 and Q2 Estimates and Probs'!P849^(1-'raw data'!C849)</f>
        <v>0.90802088144247772</v>
      </c>
      <c r="R849" s="4">
        <f t="shared" si="82"/>
        <v>-9.6487903461929411E-2</v>
      </c>
      <c r="S849" s="4">
        <f t="shared" si="83"/>
        <v>-65.978869383475725</v>
      </c>
    </row>
    <row r="850" spans="9:19" x14ac:dyDescent="0.2">
      <c r="I850" s="4">
        <v>95</v>
      </c>
      <c r="J850" s="4">
        <v>3</v>
      </c>
      <c r="K850" s="4">
        <f>$B$5+'Q1 and Q2 Estimates and Probs'!$C$5*'raw data'!D850+'Q1 and Q2 Estimates and Probs'!$D$5*'raw data'!E850+'Q1 and Q2 Estimates and Probs'!$E$5*'raw data'!F850+'Q1 and Q2 Estimates and Probs'!$F$5*'raw data'!G850+'Q1 and Q2 Estimates and Probs'!$G$5*'raw data'!H850</f>
        <v>-0.62385742518310372</v>
      </c>
      <c r="L850" s="4">
        <v>0</v>
      </c>
      <c r="M850" s="4">
        <f t="shared" si="78"/>
        <v>0.53587335426657523</v>
      </c>
      <c r="N850" s="4">
        <f t="shared" si="79"/>
        <v>1</v>
      </c>
      <c r="O850" s="4">
        <f t="shared" si="80"/>
        <v>0.34890464944778637</v>
      </c>
      <c r="P850" s="4">
        <f t="shared" si="81"/>
        <v>0.65109535055221368</v>
      </c>
      <c r="Q850" s="4">
        <f>'Q1 and Q2 Estimates and Probs'!O850^'raw data'!C850*'Q1 and Q2 Estimates and Probs'!P850^(1-'raw data'!C850)</f>
        <v>0.34890464944778637</v>
      </c>
      <c r="R850" s="4">
        <f t="shared" si="82"/>
        <v>-1.0529566048598948</v>
      </c>
      <c r="S850" s="4">
        <f t="shared" si="83"/>
        <v>-65.882381480013805</v>
      </c>
    </row>
    <row r="851" spans="9:19" x14ac:dyDescent="0.2">
      <c r="I851" s="4">
        <v>95</v>
      </c>
      <c r="J851" s="4">
        <v>4</v>
      </c>
      <c r="K851" s="4">
        <f>$B$5+'Q1 and Q2 Estimates and Probs'!$C$5*'raw data'!D851+'Q1 and Q2 Estimates and Probs'!$D$5*'raw data'!E851+'Q1 and Q2 Estimates and Probs'!$E$5*'raw data'!F851+'Q1 and Q2 Estimates and Probs'!$F$5*'raw data'!G851+'Q1 and Q2 Estimates and Probs'!$G$5*'raw data'!H851</f>
        <v>0.12368196056430114</v>
      </c>
      <c r="L851" s="4">
        <v>0</v>
      </c>
      <c r="M851" s="4">
        <f t="shared" si="78"/>
        <v>1.1316559025554749</v>
      </c>
      <c r="N851" s="4">
        <f t="shared" si="79"/>
        <v>1</v>
      </c>
      <c r="O851" s="4">
        <f t="shared" si="80"/>
        <v>0.53088113386350089</v>
      </c>
      <c r="P851" s="4">
        <f t="shared" si="81"/>
        <v>0.46911886613649906</v>
      </c>
      <c r="Q851" s="4">
        <f>'Q1 and Q2 Estimates and Probs'!O851^'raw data'!C851*'Q1 and Q2 Estimates and Probs'!P851^(1-'raw data'!C851)</f>
        <v>0.53088113386350089</v>
      </c>
      <c r="R851" s="4">
        <f t="shared" si="82"/>
        <v>-0.6332171361635075</v>
      </c>
      <c r="S851" s="4">
        <f t="shared" si="83"/>
        <v>-64.829424875153904</v>
      </c>
    </row>
    <row r="852" spans="9:19" x14ac:dyDescent="0.2">
      <c r="I852" s="4">
        <v>95</v>
      </c>
      <c r="J852" s="4">
        <v>5</v>
      </c>
      <c r="K852" s="4">
        <f>$B$5+'Q1 and Q2 Estimates and Probs'!$C$5*'raw data'!D852+'Q1 and Q2 Estimates and Probs'!$D$5*'raw data'!E852+'Q1 and Q2 Estimates and Probs'!$E$5*'raw data'!F852+'Q1 and Q2 Estimates and Probs'!$F$5*'raw data'!G852+'Q1 and Q2 Estimates and Probs'!$G$5*'raw data'!H852</f>
        <v>-2.3955404418614927</v>
      </c>
      <c r="L852" s="4">
        <v>0</v>
      </c>
      <c r="M852" s="4">
        <f t="shared" si="78"/>
        <v>9.1123418702625122E-2</v>
      </c>
      <c r="N852" s="4">
        <f t="shared" si="79"/>
        <v>1</v>
      </c>
      <c r="O852" s="4">
        <f t="shared" si="80"/>
        <v>8.3513392839623321E-2</v>
      </c>
      <c r="P852" s="4">
        <f t="shared" si="81"/>
        <v>0.91648660716037678</v>
      </c>
      <c r="Q852" s="4">
        <f>'Q1 and Q2 Estimates and Probs'!O852^'raw data'!C852*'Q1 and Q2 Estimates and Probs'!P852^(1-'raw data'!C852)</f>
        <v>0.91648660716037678</v>
      </c>
      <c r="R852" s="4">
        <f t="shared" si="82"/>
        <v>-8.720782483656081E-2</v>
      </c>
      <c r="S852" s="4">
        <f t="shared" si="83"/>
        <v>-64.196207738990395</v>
      </c>
    </row>
    <row r="853" spans="9:19" x14ac:dyDescent="0.2">
      <c r="I853" s="4">
        <v>95</v>
      </c>
      <c r="J853" s="4">
        <v>6</v>
      </c>
      <c r="K853" s="4">
        <f>$B$5+'Q1 and Q2 Estimates and Probs'!$C$5*'raw data'!D853+'Q1 and Q2 Estimates and Probs'!$D$5*'raw data'!E853+'Q1 and Q2 Estimates and Probs'!$E$5*'raw data'!F853+'Q1 and Q2 Estimates and Probs'!$F$5*'raw data'!G853+'Q1 and Q2 Estimates and Probs'!$G$5*'raw data'!H853</f>
        <v>9.5603156594481264E-2</v>
      </c>
      <c r="L853" s="4">
        <v>0</v>
      </c>
      <c r="M853" s="4">
        <f t="shared" si="78"/>
        <v>1.1003223216832525</v>
      </c>
      <c r="N853" s="4">
        <f t="shared" si="79"/>
        <v>1</v>
      </c>
      <c r="O853" s="4">
        <f t="shared" si="80"/>
        <v>0.52388260141016152</v>
      </c>
      <c r="P853" s="4">
        <f t="shared" si="81"/>
        <v>0.47611739858983837</v>
      </c>
      <c r="Q853" s="4">
        <f>'Q1 and Q2 Estimates and Probs'!O853^'raw data'!C853*'Q1 and Q2 Estimates and Probs'!P853^(1-'raw data'!C853)</f>
        <v>0.52388260141016152</v>
      </c>
      <c r="R853" s="4">
        <f t="shared" si="82"/>
        <v>-0.64648766287288062</v>
      </c>
      <c r="S853" s="4">
        <f t="shared" si="83"/>
        <v>-64.108999914153841</v>
      </c>
    </row>
    <row r="854" spans="9:19" x14ac:dyDescent="0.2">
      <c r="I854" s="4">
        <v>95</v>
      </c>
      <c r="J854" s="4">
        <v>7</v>
      </c>
      <c r="K854" s="4">
        <f>$B$5+'Q1 and Q2 Estimates and Probs'!$C$5*'raw data'!D854+'Q1 and Q2 Estimates and Probs'!$D$5*'raw data'!E854+'Q1 and Q2 Estimates and Probs'!$E$5*'raw data'!F854+'Q1 and Q2 Estimates and Probs'!$F$5*'raw data'!G854+'Q1 and Q2 Estimates and Probs'!$G$5*'raw data'!H854</f>
        <v>-0.87670160802734676</v>
      </c>
      <c r="L854" s="4">
        <v>0</v>
      </c>
      <c r="M854" s="4">
        <f t="shared" si="78"/>
        <v>0.41615328708307375</v>
      </c>
      <c r="N854" s="4">
        <f t="shared" si="79"/>
        <v>1</v>
      </c>
      <c r="O854" s="4">
        <f t="shared" si="80"/>
        <v>0.29386175273458343</v>
      </c>
      <c r="P854" s="4">
        <f t="shared" si="81"/>
        <v>0.70613824726541663</v>
      </c>
      <c r="Q854" s="4">
        <f>'Q1 and Q2 Estimates and Probs'!O854^'raw data'!C854*'Q1 and Q2 Estimates and Probs'!P854^(1-'raw data'!C854)</f>
        <v>0.70613824726541663</v>
      </c>
      <c r="R854" s="4">
        <f t="shared" si="82"/>
        <v>-0.34794424300227228</v>
      </c>
      <c r="S854" s="4">
        <f t="shared" si="83"/>
        <v>-63.462512251280963</v>
      </c>
    </row>
    <row r="855" spans="9:19" x14ac:dyDescent="0.2">
      <c r="I855" s="4">
        <v>95</v>
      </c>
      <c r="J855" s="4">
        <v>8</v>
      </c>
      <c r="K855" s="4">
        <f>$B$5+'Q1 and Q2 Estimates and Probs'!$C$5*'raw data'!D855+'Q1 and Q2 Estimates and Probs'!$D$5*'raw data'!E855+'Q1 and Q2 Estimates and Probs'!$E$5*'raw data'!F855+'Q1 and Q2 Estimates and Probs'!$F$5*'raw data'!G855+'Q1 and Q2 Estimates and Probs'!$G$5*'raw data'!H855</f>
        <v>-2.4236192458313122</v>
      </c>
      <c r="L855" s="4">
        <v>0</v>
      </c>
      <c r="M855" s="4">
        <f t="shared" si="78"/>
        <v>8.8600369953597741E-2</v>
      </c>
      <c r="N855" s="4">
        <f t="shared" si="79"/>
        <v>1</v>
      </c>
      <c r="O855" s="4">
        <f t="shared" si="80"/>
        <v>8.1389252106697688E-2</v>
      </c>
      <c r="P855" s="4">
        <f t="shared" si="81"/>
        <v>0.91861074789330233</v>
      </c>
      <c r="Q855" s="4">
        <f>'Q1 and Q2 Estimates and Probs'!O855^'raw data'!C855*'Q1 and Q2 Estimates and Probs'!P855^(1-'raw data'!C855)</f>
        <v>0.91861074789330233</v>
      </c>
      <c r="R855" s="4">
        <f t="shared" si="82"/>
        <v>-8.4892806861371434E-2</v>
      </c>
      <c r="S855" s="4">
        <f t="shared" si="83"/>
        <v>-63.114568008278695</v>
      </c>
    </row>
    <row r="856" spans="9:19" x14ac:dyDescent="0.2">
      <c r="I856" s="4">
        <v>95</v>
      </c>
      <c r="J856" s="4">
        <v>9</v>
      </c>
      <c r="K856" s="4">
        <f>$B$5+'Q1 and Q2 Estimates and Probs'!$C$5*'raw data'!D856+'Q1 and Q2 Estimates and Probs'!$D$5*'raw data'!E856+'Q1 and Q2 Estimates and Probs'!$E$5*'raw data'!F856+'Q1 and Q2 Estimates and Probs'!$F$5*'raw data'!G856+'Q1 and Q2 Estimates and Probs'!$G$5*'raw data'!H856</f>
        <v>-1.6242409937747511</v>
      </c>
      <c r="L856" s="4">
        <v>0</v>
      </c>
      <c r="M856" s="4">
        <f t="shared" si="78"/>
        <v>0.19706118912531889</v>
      </c>
      <c r="N856" s="4">
        <f t="shared" si="79"/>
        <v>1</v>
      </c>
      <c r="O856" s="4">
        <f t="shared" si="80"/>
        <v>0.16462081547335905</v>
      </c>
      <c r="P856" s="4">
        <f t="shared" si="81"/>
        <v>0.83537918452664095</v>
      </c>
      <c r="Q856" s="4">
        <f>'Q1 and Q2 Estimates and Probs'!O856^'raw data'!C856*'Q1 and Q2 Estimates and Probs'!P856^(1-'raw data'!C856)</f>
        <v>0.83537918452664095</v>
      </c>
      <c r="R856" s="4">
        <f t="shared" si="82"/>
        <v>-0.17986954400392036</v>
      </c>
      <c r="S856" s="4">
        <f t="shared" si="83"/>
        <v>-63.029675201417312</v>
      </c>
    </row>
    <row r="857" spans="9:19" x14ac:dyDescent="0.2">
      <c r="I857" s="4">
        <v>96</v>
      </c>
      <c r="J857" s="4">
        <v>1</v>
      </c>
      <c r="K857" s="4">
        <f>$B$5+'Q1 and Q2 Estimates and Probs'!$C$5*'raw data'!D857+'Q1 and Q2 Estimates and Probs'!$D$5*'raw data'!E857+'Q1 and Q2 Estimates and Probs'!$E$5*'raw data'!F857+'Q1 and Q2 Estimates and Probs'!$F$5*'raw data'!G857+'Q1 and Q2 Estimates and Probs'!$G$5*'raw data'!H857</f>
        <v>-1.7581544431719629</v>
      </c>
      <c r="L857" s="4">
        <v>0</v>
      </c>
      <c r="M857" s="4">
        <f t="shared" si="78"/>
        <v>0.17236267557582538</v>
      </c>
      <c r="N857" s="4">
        <f t="shared" si="79"/>
        <v>1</v>
      </c>
      <c r="O857" s="4">
        <f t="shared" si="80"/>
        <v>0.14702163346437705</v>
      </c>
      <c r="P857" s="4">
        <f t="shared" si="81"/>
        <v>0.85297836653562298</v>
      </c>
      <c r="Q857" s="4">
        <f>'Q1 and Q2 Estimates and Probs'!O857^'raw data'!C857*'Q1 and Q2 Estimates and Probs'!P857^(1-'raw data'!C857)</f>
        <v>0.85297836653562298</v>
      </c>
      <c r="R857" s="4">
        <f t="shared" si="82"/>
        <v>-0.15902109343502011</v>
      </c>
      <c r="S857" s="4">
        <f t="shared" si="83"/>
        <v>-62.849805657413391</v>
      </c>
    </row>
    <row r="858" spans="9:19" x14ac:dyDescent="0.2">
      <c r="I858" s="4">
        <v>96</v>
      </c>
      <c r="J858" s="4">
        <v>2</v>
      </c>
      <c r="K858" s="4">
        <f>$B$5+'Q1 and Q2 Estimates and Probs'!$C$5*'raw data'!D858+'Q1 and Q2 Estimates and Probs'!$D$5*'raw data'!E858+'Q1 and Q2 Estimates and Probs'!$E$5*'raw data'!F858+'Q1 and Q2 Estimates and Probs'!$F$5*'raw data'!G858+'Q1 and Q2 Estimates and Probs'!$G$5*'raw data'!H858</f>
        <v>-2.2897057964341005</v>
      </c>
      <c r="L858" s="4">
        <v>0</v>
      </c>
      <c r="M858" s="4">
        <f t="shared" si="78"/>
        <v>0.10129625919109334</v>
      </c>
      <c r="N858" s="4">
        <f t="shared" si="79"/>
        <v>1</v>
      </c>
      <c r="O858" s="4">
        <f t="shared" si="80"/>
        <v>9.1979118557522263E-2</v>
      </c>
      <c r="P858" s="4">
        <f t="shared" si="81"/>
        <v>0.90802088144247772</v>
      </c>
      <c r="Q858" s="4">
        <f>'Q1 and Q2 Estimates and Probs'!O858^'raw data'!C858*'Q1 and Q2 Estimates and Probs'!P858^(1-'raw data'!C858)</f>
        <v>0.90802088144247772</v>
      </c>
      <c r="R858" s="4">
        <f t="shared" si="82"/>
        <v>-9.6487903461929411E-2</v>
      </c>
      <c r="S858" s="4">
        <f t="shared" si="83"/>
        <v>-62.690784563978369</v>
      </c>
    </row>
    <row r="859" spans="9:19" x14ac:dyDescent="0.2">
      <c r="I859" s="4">
        <v>96</v>
      </c>
      <c r="J859" s="4">
        <v>3</v>
      </c>
      <c r="K859" s="4">
        <f>$B$5+'Q1 and Q2 Estimates and Probs'!$C$5*'raw data'!D859+'Q1 and Q2 Estimates and Probs'!$D$5*'raw data'!E859+'Q1 and Q2 Estimates and Probs'!$E$5*'raw data'!F859+'Q1 and Q2 Estimates and Probs'!$F$5*'raw data'!G859+'Q1 and Q2 Estimates and Probs'!$G$5*'raw data'!H859</f>
        <v>-0.62385742518310372</v>
      </c>
      <c r="L859" s="4">
        <v>0</v>
      </c>
      <c r="M859" s="4">
        <f t="shared" si="78"/>
        <v>0.53587335426657523</v>
      </c>
      <c r="N859" s="4">
        <f t="shared" si="79"/>
        <v>1</v>
      </c>
      <c r="O859" s="4">
        <f t="shared" si="80"/>
        <v>0.34890464944778637</v>
      </c>
      <c r="P859" s="4">
        <f t="shared" si="81"/>
        <v>0.65109535055221368</v>
      </c>
      <c r="Q859" s="4">
        <f>'Q1 and Q2 Estimates and Probs'!O859^'raw data'!C859*'Q1 and Q2 Estimates and Probs'!P859^(1-'raw data'!C859)</f>
        <v>0.65109535055221368</v>
      </c>
      <c r="R859" s="4">
        <f t="shared" si="82"/>
        <v>-0.42909917967679118</v>
      </c>
      <c r="S859" s="4">
        <f t="shared" si="83"/>
        <v>-62.594296660516441</v>
      </c>
    </row>
    <row r="860" spans="9:19" x14ac:dyDescent="0.2">
      <c r="I860" s="4">
        <v>96</v>
      </c>
      <c r="J860" s="4">
        <v>4</v>
      </c>
      <c r="K860" s="4">
        <f>$B$5+'Q1 and Q2 Estimates and Probs'!$C$5*'raw data'!D860+'Q1 and Q2 Estimates and Probs'!$D$5*'raw data'!E860+'Q1 and Q2 Estimates and Probs'!$E$5*'raw data'!F860+'Q1 and Q2 Estimates and Probs'!$F$5*'raw data'!G860+'Q1 and Q2 Estimates and Probs'!$G$5*'raw data'!H860</f>
        <v>0.12368196056430114</v>
      </c>
      <c r="L860" s="4">
        <v>0</v>
      </c>
      <c r="M860" s="4">
        <f t="shared" si="78"/>
        <v>1.1316559025554749</v>
      </c>
      <c r="N860" s="4">
        <f t="shared" si="79"/>
        <v>1</v>
      </c>
      <c r="O860" s="4">
        <f t="shared" si="80"/>
        <v>0.53088113386350089</v>
      </c>
      <c r="P860" s="4">
        <f t="shared" si="81"/>
        <v>0.46911886613649906</v>
      </c>
      <c r="Q860" s="4">
        <f>'Q1 and Q2 Estimates and Probs'!O860^'raw data'!C860*'Q1 and Q2 Estimates and Probs'!P860^(1-'raw data'!C860)</f>
        <v>0.46911886613649906</v>
      </c>
      <c r="R860" s="4">
        <f t="shared" si="82"/>
        <v>-0.75689909672780864</v>
      </c>
      <c r="S860" s="4">
        <f t="shared" si="83"/>
        <v>-62.165197480839659</v>
      </c>
    </row>
    <row r="861" spans="9:19" x14ac:dyDescent="0.2">
      <c r="I861" s="4">
        <v>96</v>
      </c>
      <c r="J861" s="4">
        <v>5</v>
      </c>
      <c r="K861" s="4">
        <f>$B$5+'Q1 and Q2 Estimates and Probs'!$C$5*'raw data'!D861+'Q1 and Q2 Estimates and Probs'!$D$5*'raw data'!E861+'Q1 and Q2 Estimates and Probs'!$E$5*'raw data'!F861+'Q1 and Q2 Estimates and Probs'!$F$5*'raw data'!G861+'Q1 and Q2 Estimates and Probs'!$G$5*'raw data'!H861</f>
        <v>-2.3955404418614927</v>
      </c>
      <c r="L861" s="4">
        <v>0</v>
      </c>
      <c r="M861" s="4">
        <f t="shared" si="78"/>
        <v>9.1123418702625122E-2</v>
      </c>
      <c r="N861" s="4">
        <f t="shared" si="79"/>
        <v>1</v>
      </c>
      <c r="O861" s="4">
        <f t="shared" si="80"/>
        <v>8.3513392839623321E-2</v>
      </c>
      <c r="P861" s="4">
        <f t="shared" si="81"/>
        <v>0.91648660716037678</v>
      </c>
      <c r="Q861" s="4">
        <f>'Q1 and Q2 Estimates and Probs'!O861^'raw data'!C861*'Q1 and Q2 Estimates and Probs'!P861^(1-'raw data'!C861)</f>
        <v>0.91648660716037678</v>
      </c>
      <c r="R861" s="4">
        <f t="shared" si="82"/>
        <v>-8.720782483656081E-2</v>
      </c>
      <c r="S861" s="4">
        <f t="shared" si="83"/>
        <v>-61.408298384111852</v>
      </c>
    </row>
    <row r="862" spans="9:19" x14ac:dyDescent="0.2">
      <c r="I862" s="4">
        <v>96</v>
      </c>
      <c r="J862" s="4">
        <v>6</v>
      </c>
      <c r="K862" s="4">
        <f>$B$5+'Q1 and Q2 Estimates and Probs'!$C$5*'raw data'!D862+'Q1 and Q2 Estimates and Probs'!$D$5*'raw data'!E862+'Q1 and Q2 Estimates and Probs'!$E$5*'raw data'!F862+'Q1 and Q2 Estimates and Probs'!$F$5*'raw data'!G862+'Q1 and Q2 Estimates and Probs'!$G$5*'raw data'!H862</f>
        <v>9.5603156594481264E-2</v>
      </c>
      <c r="L862" s="4">
        <v>0</v>
      </c>
      <c r="M862" s="4">
        <f t="shared" si="78"/>
        <v>1.1003223216832525</v>
      </c>
      <c r="N862" s="4">
        <f t="shared" si="79"/>
        <v>1</v>
      </c>
      <c r="O862" s="4">
        <f t="shared" si="80"/>
        <v>0.52388260141016152</v>
      </c>
      <c r="P862" s="4">
        <f t="shared" si="81"/>
        <v>0.47611739858983837</v>
      </c>
      <c r="Q862" s="4">
        <f>'Q1 and Q2 Estimates and Probs'!O862^'raw data'!C862*'Q1 and Q2 Estimates and Probs'!P862^(1-'raw data'!C862)</f>
        <v>0.47611739858983837</v>
      </c>
      <c r="R862" s="4">
        <f t="shared" si="82"/>
        <v>-0.74209081946736188</v>
      </c>
      <c r="S862" s="4">
        <f t="shared" si="83"/>
        <v>-61.321090559275291</v>
      </c>
    </row>
    <row r="863" spans="9:19" x14ac:dyDescent="0.2">
      <c r="I863" s="4">
        <v>96</v>
      </c>
      <c r="J863" s="4">
        <v>7</v>
      </c>
      <c r="K863" s="4">
        <f>$B$5+'Q1 and Q2 Estimates and Probs'!$C$5*'raw data'!D863+'Q1 and Q2 Estimates and Probs'!$D$5*'raw data'!E863+'Q1 and Q2 Estimates and Probs'!$E$5*'raw data'!F863+'Q1 and Q2 Estimates and Probs'!$F$5*'raw data'!G863+'Q1 and Q2 Estimates and Probs'!$G$5*'raw data'!H863</f>
        <v>-0.87670160802734676</v>
      </c>
      <c r="L863" s="4">
        <v>0</v>
      </c>
      <c r="M863" s="4">
        <f t="shared" si="78"/>
        <v>0.41615328708307375</v>
      </c>
      <c r="N863" s="4">
        <f t="shared" si="79"/>
        <v>1</v>
      </c>
      <c r="O863" s="4">
        <f t="shared" si="80"/>
        <v>0.29386175273458343</v>
      </c>
      <c r="P863" s="4">
        <f t="shared" si="81"/>
        <v>0.70613824726541663</v>
      </c>
      <c r="Q863" s="4">
        <f>'Q1 and Q2 Estimates and Probs'!O863^'raw data'!C863*'Q1 and Q2 Estimates and Probs'!P863^(1-'raw data'!C863)</f>
        <v>0.70613824726541663</v>
      </c>
      <c r="R863" s="4">
        <f t="shared" si="82"/>
        <v>-0.34794424300227228</v>
      </c>
      <c r="S863" s="4">
        <f t="shared" si="83"/>
        <v>-60.578999739807927</v>
      </c>
    </row>
    <row r="864" spans="9:19" x14ac:dyDescent="0.2">
      <c r="I864" s="4">
        <v>96</v>
      </c>
      <c r="J864" s="4">
        <v>8</v>
      </c>
      <c r="K864" s="4">
        <f>$B$5+'Q1 and Q2 Estimates and Probs'!$C$5*'raw data'!D864+'Q1 and Q2 Estimates and Probs'!$D$5*'raw data'!E864+'Q1 and Q2 Estimates and Probs'!$E$5*'raw data'!F864+'Q1 and Q2 Estimates and Probs'!$F$5*'raw data'!G864+'Q1 and Q2 Estimates and Probs'!$G$5*'raw data'!H864</f>
        <v>-2.4236192458313122</v>
      </c>
      <c r="L864" s="4">
        <v>0</v>
      </c>
      <c r="M864" s="4">
        <f t="shared" si="78"/>
        <v>8.8600369953597741E-2</v>
      </c>
      <c r="N864" s="4">
        <f t="shared" si="79"/>
        <v>1</v>
      </c>
      <c r="O864" s="4">
        <f t="shared" si="80"/>
        <v>8.1389252106697688E-2</v>
      </c>
      <c r="P864" s="4">
        <f t="shared" si="81"/>
        <v>0.91861074789330233</v>
      </c>
      <c r="Q864" s="4">
        <f>'Q1 and Q2 Estimates and Probs'!O864^'raw data'!C864*'Q1 and Q2 Estimates and Probs'!P864^(1-'raw data'!C864)</f>
        <v>0.91861074789330233</v>
      </c>
      <c r="R864" s="4">
        <f t="shared" si="82"/>
        <v>-8.4892806861371434E-2</v>
      </c>
      <c r="S864" s="4">
        <f t="shared" si="83"/>
        <v>-60.231055496805659</v>
      </c>
    </row>
    <row r="865" spans="9:19" x14ac:dyDescent="0.2">
      <c r="I865" s="4">
        <v>96</v>
      </c>
      <c r="J865" s="4">
        <v>9</v>
      </c>
      <c r="K865" s="4">
        <f>$B$5+'Q1 and Q2 Estimates and Probs'!$C$5*'raw data'!D865+'Q1 and Q2 Estimates and Probs'!$D$5*'raw data'!E865+'Q1 and Q2 Estimates and Probs'!$E$5*'raw data'!F865+'Q1 and Q2 Estimates and Probs'!$F$5*'raw data'!G865+'Q1 and Q2 Estimates and Probs'!$G$5*'raw data'!H865</f>
        <v>-1.6242409937747511</v>
      </c>
      <c r="L865" s="4">
        <v>0</v>
      </c>
      <c r="M865" s="4">
        <f t="shared" si="78"/>
        <v>0.19706118912531889</v>
      </c>
      <c r="N865" s="4">
        <f t="shared" si="79"/>
        <v>1</v>
      </c>
      <c r="O865" s="4">
        <f t="shared" si="80"/>
        <v>0.16462081547335905</v>
      </c>
      <c r="P865" s="4">
        <f t="shared" si="81"/>
        <v>0.83537918452664095</v>
      </c>
      <c r="Q865" s="4">
        <f>'Q1 and Q2 Estimates and Probs'!O865^'raw data'!C865*'Q1 and Q2 Estimates and Probs'!P865^(1-'raw data'!C865)</f>
        <v>0.83537918452664095</v>
      </c>
      <c r="R865" s="4">
        <f t="shared" si="82"/>
        <v>-0.17986954400392036</v>
      </c>
      <c r="S865" s="4">
        <f t="shared" si="83"/>
        <v>-60.146162689944283</v>
      </c>
    </row>
    <row r="866" spans="9:19" x14ac:dyDescent="0.2">
      <c r="I866" s="4">
        <v>97</v>
      </c>
      <c r="J866" s="4">
        <v>1</v>
      </c>
      <c r="K866" s="4">
        <f>$B$5+'Q1 and Q2 Estimates and Probs'!$C$5*'raw data'!D866+'Q1 and Q2 Estimates and Probs'!$D$5*'raw data'!E866+'Q1 and Q2 Estimates and Probs'!$E$5*'raw data'!F866+'Q1 and Q2 Estimates and Probs'!$F$5*'raw data'!G866+'Q1 and Q2 Estimates and Probs'!$G$5*'raw data'!H866</f>
        <v>-1.7581544431719629</v>
      </c>
      <c r="L866" s="4">
        <v>0</v>
      </c>
      <c r="M866" s="4">
        <f t="shared" si="78"/>
        <v>0.17236267557582538</v>
      </c>
      <c r="N866" s="4">
        <f t="shared" si="79"/>
        <v>1</v>
      </c>
      <c r="O866" s="4">
        <f t="shared" si="80"/>
        <v>0.14702163346437705</v>
      </c>
      <c r="P866" s="4">
        <f t="shared" si="81"/>
        <v>0.85297836653562298</v>
      </c>
      <c r="Q866" s="4">
        <f>'Q1 and Q2 Estimates and Probs'!O866^'raw data'!C866*'Q1 and Q2 Estimates and Probs'!P866^(1-'raw data'!C866)</f>
        <v>0.85297836653562298</v>
      </c>
      <c r="R866" s="4">
        <f t="shared" si="82"/>
        <v>-0.15902109343502011</v>
      </c>
      <c r="S866" s="4">
        <f t="shared" si="83"/>
        <v>-59.966293145940362</v>
      </c>
    </row>
    <row r="867" spans="9:19" x14ac:dyDescent="0.2">
      <c r="I867" s="4">
        <v>97</v>
      </c>
      <c r="J867" s="4">
        <v>2</v>
      </c>
      <c r="K867" s="4">
        <f>$B$5+'Q1 and Q2 Estimates and Probs'!$C$5*'raw data'!D867+'Q1 and Q2 Estimates and Probs'!$D$5*'raw data'!E867+'Q1 and Q2 Estimates and Probs'!$E$5*'raw data'!F867+'Q1 and Q2 Estimates and Probs'!$F$5*'raw data'!G867+'Q1 and Q2 Estimates and Probs'!$G$5*'raw data'!H867</f>
        <v>-2.2897057964341005</v>
      </c>
      <c r="L867" s="4">
        <v>0</v>
      </c>
      <c r="M867" s="4">
        <f t="shared" si="78"/>
        <v>0.10129625919109334</v>
      </c>
      <c r="N867" s="4">
        <f t="shared" si="79"/>
        <v>1</v>
      </c>
      <c r="O867" s="4">
        <f t="shared" si="80"/>
        <v>9.1979118557522263E-2</v>
      </c>
      <c r="P867" s="4">
        <f t="shared" si="81"/>
        <v>0.90802088144247772</v>
      </c>
      <c r="Q867" s="4">
        <f>'Q1 and Q2 Estimates and Probs'!O867^'raw data'!C867*'Q1 and Q2 Estimates and Probs'!P867^(1-'raw data'!C867)</f>
        <v>0.90802088144247772</v>
      </c>
      <c r="R867" s="4">
        <f t="shared" si="82"/>
        <v>-9.6487903461929411E-2</v>
      </c>
      <c r="S867" s="4">
        <f t="shared" si="83"/>
        <v>-59.807272052505347</v>
      </c>
    </row>
    <row r="868" spans="9:19" x14ac:dyDescent="0.2">
      <c r="I868" s="4">
        <v>97</v>
      </c>
      <c r="J868" s="4">
        <v>3</v>
      </c>
      <c r="K868" s="4">
        <f>$B$5+'Q1 and Q2 Estimates and Probs'!$C$5*'raw data'!D868+'Q1 and Q2 Estimates and Probs'!$D$5*'raw data'!E868+'Q1 and Q2 Estimates and Probs'!$E$5*'raw data'!F868+'Q1 and Q2 Estimates and Probs'!$F$5*'raw data'!G868+'Q1 and Q2 Estimates and Probs'!$G$5*'raw data'!H868</f>
        <v>-0.62385742518310372</v>
      </c>
      <c r="L868" s="4">
        <v>0</v>
      </c>
      <c r="M868" s="4">
        <f t="shared" si="78"/>
        <v>0.53587335426657523</v>
      </c>
      <c r="N868" s="4">
        <f t="shared" si="79"/>
        <v>1</v>
      </c>
      <c r="O868" s="4">
        <f t="shared" si="80"/>
        <v>0.34890464944778637</v>
      </c>
      <c r="P868" s="4">
        <f t="shared" si="81"/>
        <v>0.65109535055221368</v>
      </c>
      <c r="Q868" s="4">
        <f>'Q1 and Q2 Estimates and Probs'!O868^'raw data'!C868*'Q1 and Q2 Estimates and Probs'!P868^(1-'raw data'!C868)</f>
        <v>0.65109535055221368</v>
      </c>
      <c r="R868" s="4">
        <f t="shared" si="82"/>
        <v>-0.42909917967679118</v>
      </c>
      <c r="S868" s="4">
        <f t="shared" si="83"/>
        <v>-59.71078414904342</v>
      </c>
    </row>
    <row r="869" spans="9:19" x14ac:dyDescent="0.2">
      <c r="I869" s="4">
        <v>97</v>
      </c>
      <c r="J869" s="4">
        <v>4</v>
      </c>
      <c r="K869" s="4">
        <f>$B$5+'Q1 and Q2 Estimates and Probs'!$C$5*'raw data'!D869+'Q1 and Q2 Estimates and Probs'!$D$5*'raw data'!E869+'Q1 and Q2 Estimates and Probs'!$E$5*'raw data'!F869+'Q1 and Q2 Estimates and Probs'!$F$5*'raw data'!G869+'Q1 and Q2 Estimates and Probs'!$G$5*'raw data'!H869</f>
        <v>0.12368196056430114</v>
      </c>
      <c r="L869" s="4">
        <v>0</v>
      </c>
      <c r="M869" s="4">
        <f t="shared" si="78"/>
        <v>1.1316559025554749</v>
      </c>
      <c r="N869" s="4">
        <f t="shared" si="79"/>
        <v>1</v>
      </c>
      <c r="O869" s="4">
        <f t="shared" si="80"/>
        <v>0.53088113386350089</v>
      </c>
      <c r="P869" s="4">
        <f t="shared" si="81"/>
        <v>0.46911886613649906</v>
      </c>
      <c r="Q869" s="4">
        <f>'Q1 and Q2 Estimates and Probs'!O869^'raw data'!C869*'Q1 and Q2 Estimates and Probs'!P869^(1-'raw data'!C869)</f>
        <v>0.46911886613649906</v>
      </c>
      <c r="R869" s="4">
        <f t="shared" si="82"/>
        <v>-0.75689909672780864</v>
      </c>
      <c r="S869" s="4">
        <f t="shared" si="83"/>
        <v>-59.281684969366623</v>
      </c>
    </row>
    <row r="870" spans="9:19" x14ac:dyDescent="0.2">
      <c r="I870" s="4">
        <v>97</v>
      </c>
      <c r="J870" s="4">
        <v>5</v>
      </c>
      <c r="K870" s="4">
        <f>$B$5+'Q1 and Q2 Estimates and Probs'!$C$5*'raw data'!D870+'Q1 and Q2 Estimates and Probs'!$D$5*'raw data'!E870+'Q1 and Q2 Estimates and Probs'!$E$5*'raw data'!F870+'Q1 and Q2 Estimates and Probs'!$F$5*'raw data'!G870+'Q1 and Q2 Estimates and Probs'!$G$5*'raw data'!H870</f>
        <v>-2.3955404418614927</v>
      </c>
      <c r="L870" s="4">
        <v>0</v>
      </c>
      <c r="M870" s="4">
        <f t="shared" si="78"/>
        <v>9.1123418702625122E-2</v>
      </c>
      <c r="N870" s="4">
        <f t="shared" si="79"/>
        <v>1</v>
      </c>
      <c r="O870" s="4">
        <f t="shared" si="80"/>
        <v>8.3513392839623321E-2</v>
      </c>
      <c r="P870" s="4">
        <f t="shared" si="81"/>
        <v>0.91648660716037678</v>
      </c>
      <c r="Q870" s="4">
        <f>'Q1 and Q2 Estimates and Probs'!O870^'raw data'!C870*'Q1 and Q2 Estimates and Probs'!P870^(1-'raw data'!C870)</f>
        <v>0.91648660716037678</v>
      </c>
      <c r="R870" s="4">
        <f t="shared" si="82"/>
        <v>-8.720782483656081E-2</v>
      </c>
      <c r="S870" s="4">
        <f t="shared" si="83"/>
        <v>-58.524785872638809</v>
      </c>
    </row>
    <row r="871" spans="9:19" x14ac:dyDescent="0.2">
      <c r="I871" s="4">
        <v>97</v>
      </c>
      <c r="J871" s="4">
        <v>6</v>
      </c>
      <c r="K871" s="4">
        <f>$B$5+'Q1 and Q2 Estimates and Probs'!$C$5*'raw data'!D871+'Q1 and Q2 Estimates and Probs'!$D$5*'raw data'!E871+'Q1 and Q2 Estimates and Probs'!$E$5*'raw data'!F871+'Q1 and Q2 Estimates and Probs'!$F$5*'raw data'!G871+'Q1 and Q2 Estimates and Probs'!$G$5*'raw data'!H871</f>
        <v>9.5603156594481264E-2</v>
      </c>
      <c r="L871" s="4">
        <v>0</v>
      </c>
      <c r="M871" s="4">
        <f t="shared" si="78"/>
        <v>1.1003223216832525</v>
      </c>
      <c r="N871" s="4">
        <f t="shared" si="79"/>
        <v>1</v>
      </c>
      <c r="O871" s="4">
        <f t="shared" si="80"/>
        <v>0.52388260141016152</v>
      </c>
      <c r="P871" s="4">
        <f t="shared" si="81"/>
        <v>0.47611739858983837</v>
      </c>
      <c r="Q871" s="4">
        <f>'Q1 and Q2 Estimates and Probs'!O871^'raw data'!C871*'Q1 and Q2 Estimates and Probs'!P871^(1-'raw data'!C871)</f>
        <v>0.47611739858983837</v>
      </c>
      <c r="R871" s="4">
        <f t="shared" si="82"/>
        <v>-0.74209081946736188</v>
      </c>
      <c r="S871" s="4">
        <f t="shared" si="83"/>
        <v>-58.437578047802248</v>
      </c>
    </row>
    <row r="872" spans="9:19" x14ac:dyDescent="0.2">
      <c r="I872" s="4">
        <v>97</v>
      </c>
      <c r="J872" s="4">
        <v>7</v>
      </c>
      <c r="K872" s="4">
        <f>$B$5+'Q1 and Q2 Estimates and Probs'!$C$5*'raw data'!D872+'Q1 and Q2 Estimates and Probs'!$D$5*'raw data'!E872+'Q1 and Q2 Estimates and Probs'!$E$5*'raw data'!F872+'Q1 and Q2 Estimates and Probs'!$F$5*'raw data'!G872+'Q1 and Q2 Estimates and Probs'!$G$5*'raw data'!H872</f>
        <v>-0.87670160802734676</v>
      </c>
      <c r="L872" s="4">
        <v>0</v>
      </c>
      <c r="M872" s="4">
        <f t="shared" si="78"/>
        <v>0.41615328708307375</v>
      </c>
      <c r="N872" s="4">
        <f t="shared" si="79"/>
        <v>1</v>
      </c>
      <c r="O872" s="4">
        <f t="shared" si="80"/>
        <v>0.29386175273458343</v>
      </c>
      <c r="P872" s="4">
        <f t="shared" si="81"/>
        <v>0.70613824726541663</v>
      </c>
      <c r="Q872" s="4">
        <f>'Q1 and Q2 Estimates and Probs'!O872^'raw data'!C872*'Q1 and Q2 Estimates and Probs'!P872^(1-'raw data'!C872)</f>
        <v>0.70613824726541663</v>
      </c>
      <c r="R872" s="4">
        <f t="shared" si="82"/>
        <v>-0.34794424300227228</v>
      </c>
      <c r="S872" s="4">
        <f t="shared" si="83"/>
        <v>-57.695487228334883</v>
      </c>
    </row>
    <row r="873" spans="9:19" x14ac:dyDescent="0.2">
      <c r="I873" s="4">
        <v>97</v>
      </c>
      <c r="J873" s="4">
        <v>8</v>
      </c>
      <c r="K873" s="4">
        <f>$B$5+'Q1 and Q2 Estimates and Probs'!$C$5*'raw data'!D873+'Q1 and Q2 Estimates and Probs'!$D$5*'raw data'!E873+'Q1 and Q2 Estimates and Probs'!$E$5*'raw data'!F873+'Q1 and Q2 Estimates and Probs'!$F$5*'raw data'!G873+'Q1 and Q2 Estimates and Probs'!$G$5*'raw data'!H873</f>
        <v>-2.4236192458313122</v>
      </c>
      <c r="L873" s="4">
        <v>0</v>
      </c>
      <c r="M873" s="4">
        <f t="shared" si="78"/>
        <v>8.8600369953597741E-2</v>
      </c>
      <c r="N873" s="4">
        <f t="shared" si="79"/>
        <v>1</v>
      </c>
      <c r="O873" s="4">
        <f t="shared" si="80"/>
        <v>8.1389252106697688E-2</v>
      </c>
      <c r="P873" s="4">
        <f t="shared" si="81"/>
        <v>0.91861074789330233</v>
      </c>
      <c r="Q873" s="4">
        <f>'Q1 and Q2 Estimates and Probs'!O873^'raw data'!C873*'Q1 and Q2 Estimates and Probs'!P873^(1-'raw data'!C873)</f>
        <v>0.91861074789330233</v>
      </c>
      <c r="R873" s="4">
        <f t="shared" si="82"/>
        <v>-8.4892806861371434E-2</v>
      </c>
      <c r="S873" s="4">
        <f t="shared" si="83"/>
        <v>-57.347542985332609</v>
      </c>
    </row>
    <row r="874" spans="9:19" x14ac:dyDescent="0.2">
      <c r="I874" s="4">
        <v>97</v>
      </c>
      <c r="J874" s="4">
        <v>9</v>
      </c>
      <c r="K874" s="4">
        <f>$B$5+'Q1 and Q2 Estimates and Probs'!$C$5*'raw data'!D874+'Q1 and Q2 Estimates and Probs'!$D$5*'raw data'!E874+'Q1 and Q2 Estimates and Probs'!$E$5*'raw data'!F874+'Q1 and Q2 Estimates and Probs'!$F$5*'raw data'!G874+'Q1 and Q2 Estimates and Probs'!$G$5*'raw data'!H874</f>
        <v>-1.6242409937747511</v>
      </c>
      <c r="L874" s="4">
        <v>0</v>
      </c>
      <c r="M874" s="4">
        <f t="shared" si="78"/>
        <v>0.19706118912531889</v>
      </c>
      <c r="N874" s="4">
        <f t="shared" si="79"/>
        <v>1</v>
      </c>
      <c r="O874" s="4">
        <f t="shared" si="80"/>
        <v>0.16462081547335905</v>
      </c>
      <c r="P874" s="4">
        <f t="shared" si="81"/>
        <v>0.83537918452664095</v>
      </c>
      <c r="Q874" s="4">
        <f>'Q1 and Q2 Estimates and Probs'!O874^'raw data'!C874*'Q1 and Q2 Estimates and Probs'!P874^(1-'raw data'!C874)</f>
        <v>0.83537918452664095</v>
      </c>
      <c r="R874" s="4">
        <f t="shared" si="82"/>
        <v>-0.17986954400392036</v>
      </c>
      <c r="S874" s="4">
        <f t="shared" si="83"/>
        <v>-57.26265017847124</v>
      </c>
    </row>
    <row r="875" spans="9:19" x14ac:dyDescent="0.2">
      <c r="I875" s="4">
        <v>98</v>
      </c>
      <c r="J875" s="4">
        <v>1</v>
      </c>
      <c r="K875" s="4">
        <f>$B$5+'Q1 and Q2 Estimates and Probs'!$C$5*'raw data'!D875+'Q1 and Q2 Estimates and Probs'!$D$5*'raw data'!E875+'Q1 and Q2 Estimates and Probs'!$E$5*'raw data'!F875+'Q1 and Q2 Estimates and Probs'!$F$5*'raw data'!G875+'Q1 and Q2 Estimates and Probs'!$G$5*'raw data'!H875</f>
        <v>-1.7581544431719629</v>
      </c>
      <c r="L875" s="4">
        <v>0</v>
      </c>
      <c r="M875" s="4">
        <f t="shared" si="78"/>
        <v>0.17236267557582538</v>
      </c>
      <c r="N875" s="4">
        <f t="shared" si="79"/>
        <v>1</v>
      </c>
      <c r="O875" s="4">
        <f t="shared" si="80"/>
        <v>0.14702163346437705</v>
      </c>
      <c r="P875" s="4">
        <f t="shared" si="81"/>
        <v>0.85297836653562298</v>
      </c>
      <c r="Q875" s="4">
        <f>'Q1 and Q2 Estimates and Probs'!O875^'raw data'!C875*'Q1 and Q2 Estimates and Probs'!P875^(1-'raw data'!C875)</f>
        <v>0.14702163346437705</v>
      </c>
      <c r="R875" s="4">
        <f t="shared" si="82"/>
        <v>-1.9171755366069829</v>
      </c>
      <c r="S875" s="4">
        <f t="shared" si="83"/>
        <v>-57.082780634467319</v>
      </c>
    </row>
    <row r="876" spans="9:19" x14ac:dyDescent="0.2">
      <c r="I876" s="4">
        <v>98</v>
      </c>
      <c r="J876" s="4">
        <v>2</v>
      </c>
      <c r="K876" s="4">
        <f>$B$5+'Q1 and Q2 Estimates and Probs'!$C$5*'raw data'!D876+'Q1 and Q2 Estimates and Probs'!$D$5*'raw data'!E876+'Q1 and Q2 Estimates and Probs'!$E$5*'raw data'!F876+'Q1 and Q2 Estimates and Probs'!$F$5*'raw data'!G876+'Q1 and Q2 Estimates and Probs'!$G$5*'raw data'!H876</f>
        <v>-2.2897057964341005</v>
      </c>
      <c r="L876" s="4">
        <v>0</v>
      </c>
      <c r="M876" s="4">
        <f t="shared" si="78"/>
        <v>0.10129625919109334</v>
      </c>
      <c r="N876" s="4">
        <f t="shared" si="79"/>
        <v>1</v>
      </c>
      <c r="O876" s="4">
        <f t="shared" si="80"/>
        <v>9.1979118557522263E-2</v>
      </c>
      <c r="P876" s="4">
        <f t="shared" si="81"/>
        <v>0.90802088144247772</v>
      </c>
      <c r="Q876" s="4">
        <f>'Q1 and Q2 Estimates and Probs'!O876^'raw data'!C876*'Q1 and Q2 Estimates and Probs'!P876^(1-'raw data'!C876)</f>
        <v>0.90802088144247772</v>
      </c>
      <c r="R876" s="4">
        <f t="shared" si="82"/>
        <v>-9.6487903461929411E-2</v>
      </c>
      <c r="S876" s="4">
        <f t="shared" si="83"/>
        <v>-55.165605097860343</v>
      </c>
    </row>
    <row r="877" spans="9:19" x14ac:dyDescent="0.2">
      <c r="I877" s="4">
        <v>98</v>
      </c>
      <c r="J877" s="4">
        <v>3</v>
      </c>
      <c r="K877" s="4">
        <f>$B$5+'Q1 and Q2 Estimates and Probs'!$C$5*'raw data'!D877+'Q1 and Q2 Estimates and Probs'!$D$5*'raw data'!E877+'Q1 and Q2 Estimates and Probs'!$E$5*'raw data'!F877+'Q1 and Q2 Estimates and Probs'!$F$5*'raw data'!G877+'Q1 and Q2 Estimates and Probs'!$G$5*'raw data'!H877</f>
        <v>-0.62385742518310372</v>
      </c>
      <c r="L877" s="4">
        <v>0</v>
      </c>
      <c r="M877" s="4">
        <f t="shared" si="78"/>
        <v>0.53587335426657523</v>
      </c>
      <c r="N877" s="4">
        <f t="shared" si="79"/>
        <v>1</v>
      </c>
      <c r="O877" s="4">
        <f t="shared" si="80"/>
        <v>0.34890464944778637</v>
      </c>
      <c r="P877" s="4">
        <f t="shared" si="81"/>
        <v>0.65109535055221368</v>
      </c>
      <c r="Q877" s="4">
        <f>'Q1 and Q2 Estimates and Probs'!O877^'raw data'!C877*'Q1 and Q2 Estimates and Probs'!P877^(1-'raw data'!C877)</f>
        <v>0.34890464944778637</v>
      </c>
      <c r="R877" s="4">
        <f t="shared" si="82"/>
        <v>-1.0529566048598948</v>
      </c>
      <c r="S877" s="4">
        <f t="shared" si="83"/>
        <v>-55.069117194398409</v>
      </c>
    </row>
    <row r="878" spans="9:19" x14ac:dyDescent="0.2">
      <c r="I878" s="4">
        <v>98</v>
      </c>
      <c r="J878" s="4">
        <v>4</v>
      </c>
      <c r="K878" s="4">
        <f>$B$5+'Q1 and Q2 Estimates and Probs'!$C$5*'raw data'!D878+'Q1 and Q2 Estimates and Probs'!$D$5*'raw data'!E878+'Q1 and Q2 Estimates and Probs'!$E$5*'raw data'!F878+'Q1 and Q2 Estimates and Probs'!$F$5*'raw data'!G878+'Q1 and Q2 Estimates and Probs'!$G$5*'raw data'!H878</f>
        <v>0.12368196056430114</v>
      </c>
      <c r="L878" s="4">
        <v>0</v>
      </c>
      <c r="M878" s="4">
        <f t="shared" si="78"/>
        <v>1.1316559025554749</v>
      </c>
      <c r="N878" s="4">
        <f t="shared" si="79"/>
        <v>1</v>
      </c>
      <c r="O878" s="4">
        <f t="shared" si="80"/>
        <v>0.53088113386350089</v>
      </c>
      <c r="P878" s="4">
        <f t="shared" si="81"/>
        <v>0.46911886613649906</v>
      </c>
      <c r="Q878" s="4">
        <f>'Q1 and Q2 Estimates and Probs'!O878^'raw data'!C878*'Q1 and Q2 Estimates and Probs'!P878^(1-'raw data'!C878)</f>
        <v>0.53088113386350089</v>
      </c>
      <c r="R878" s="4">
        <f t="shared" si="82"/>
        <v>-0.6332171361635075</v>
      </c>
      <c r="S878" s="4">
        <f t="shared" si="83"/>
        <v>-54.016160589538522</v>
      </c>
    </row>
    <row r="879" spans="9:19" x14ac:dyDescent="0.2">
      <c r="I879" s="4">
        <v>98</v>
      </c>
      <c r="J879" s="4">
        <v>5</v>
      </c>
      <c r="K879" s="4">
        <f>$B$5+'Q1 and Q2 Estimates and Probs'!$C$5*'raw data'!D879+'Q1 and Q2 Estimates and Probs'!$D$5*'raw data'!E879+'Q1 and Q2 Estimates and Probs'!$E$5*'raw data'!F879+'Q1 and Q2 Estimates and Probs'!$F$5*'raw data'!G879+'Q1 and Q2 Estimates and Probs'!$G$5*'raw data'!H879</f>
        <v>-2.3955404418614927</v>
      </c>
      <c r="L879" s="4">
        <v>0</v>
      </c>
      <c r="M879" s="4">
        <f t="shared" si="78"/>
        <v>9.1123418702625122E-2</v>
      </c>
      <c r="N879" s="4">
        <f t="shared" si="79"/>
        <v>1</v>
      </c>
      <c r="O879" s="4">
        <f t="shared" si="80"/>
        <v>8.3513392839623321E-2</v>
      </c>
      <c r="P879" s="4">
        <f t="shared" si="81"/>
        <v>0.91648660716037678</v>
      </c>
      <c r="Q879" s="4">
        <f>'Q1 and Q2 Estimates and Probs'!O879^'raw data'!C879*'Q1 and Q2 Estimates and Probs'!P879^(1-'raw data'!C879)</f>
        <v>0.91648660716037678</v>
      </c>
      <c r="R879" s="4">
        <f t="shared" si="82"/>
        <v>-8.720782483656081E-2</v>
      </c>
      <c r="S879" s="4">
        <f t="shared" si="83"/>
        <v>-53.382943453375006</v>
      </c>
    </row>
    <row r="880" spans="9:19" x14ac:dyDescent="0.2">
      <c r="I880" s="4">
        <v>98</v>
      </c>
      <c r="J880" s="4">
        <v>6</v>
      </c>
      <c r="K880" s="4">
        <f>$B$5+'Q1 and Q2 Estimates and Probs'!$C$5*'raw data'!D880+'Q1 and Q2 Estimates and Probs'!$D$5*'raw data'!E880+'Q1 and Q2 Estimates and Probs'!$E$5*'raw data'!F880+'Q1 and Q2 Estimates and Probs'!$F$5*'raw data'!G880+'Q1 and Q2 Estimates and Probs'!$G$5*'raw data'!H880</f>
        <v>9.5603156594481264E-2</v>
      </c>
      <c r="L880" s="4">
        <v>0</v>
      </c>
      <c r="M880" s="4">
        <f t="shared" si="78"/>
        <v>1.1003223216832525</v>
      </c>
      <c r="N880" s="4">
        <f t="shared" si="79"/>
        <v>1</v>
      </c>
      <c r="O880" s="4">
        <f t="shared" si="80"/>
        <v>0.52388260141016152</v>
      </c>
      <c r="P880" s="4">
        <f t="shared" si="81"/>
        <v>0.47611739858983837</v>
      </c>
      <c r="Q880" s="4">
        <f>'Q1 and Q2 Estimates and Probs'!O880^'raw data'!C880*'Q1 and Q2 Estimates and Probs'!P880^(1-'raw data'!C880)</f>
        <v>0.52388260141016152</v>
      </c>
      <c r="R880" s="4">
        <f t="shared" si="82"/>
        <v>-0.64648766287288062</v>
      </c>
      <c r="S880" s="4">
        <f t="shared" si="83"/>
        <v>-53.295735628538452</v>
      </c>
    </row>
    <row r="881" spans="9:19" x14ac:dyDescent="0.2">
      <c r="I881" s="4">
        <v>98</v>
      </c>
      <c r="J881" s="4">
        <v>7</v>
      </c>
      <c r="K881" s="4">
        <f>$B$5+'Q1 and Q2 Estimates and Probs'!$C$5*'raw data'!D881+'Q1 and Q2 Estimates and Probs'!$D$5*'raw data'!E881+'Q1 and Q2 Estimates and Probs'!$E$5*'raw data'!F881+'Q1 and Q2 Estimates and Probs'!$F$5*'raw data'!G881+'Q1 and Q2 Estimates and Probs'!$G$5*'raw data'!H881</f>
        <v>-0.87670160802734676</v>
      </c>
      <c r="L881" s="4">
        <v>0</v>
      </c>
      <c r="M881" s="4">
        <f t="shared" si="78"/>
        <v>0.41615328708307375</v>
      </c>
      <c r="N881" s="4">
        <f t="shared" si="79"/>
        <v>1</v>
      </c>
      <c r="O881" s="4">
        <f t="shared" si="80"/>
        <v>0.29386175273458343</v>
      </c>
      <c r="P881" s="4">
        <f t="shared" si="81"/>
        <v>0.70613824726541663</v>
      </c>
      <c r="Q881" s="4">
        <f>'Q1 and Q2 Estimates and Probs'!O881^'raw data'!C881*'Q1 and Q2 Estimates and Probs'!P881^(1-'raw data'!C881)</f>
        <v>0.29386175273458343</v>
      </c>
      <c r="R881" s="4">
        <f t="shared" si="82"/>
        <v>-1.2246458510296192</v>
      </c>
      <c r="S881" s="4">
        <f t="shared" si="83"/>
        <v>-52.649247965665566</v>
      </c>
    </row>
    <row r="882" spans="9:19" x14ac:dyDescent="0.2">
      <c r="I882" s="4">
        <v>98</v>
      </c>
      <c r="J882" s="4">
        <v>8</v>
      </c>
      <c r="K882" s="4">
        <f>$B$5+'Q1 and Q2 Estimates and Probs'!$C$5*'raw data'!D882+'Q1 and Q2 Estimates and Probs'!$D$5*'raw data'!E882+'Q1 and Q2 Estimates and Probs'!$E$5*'raw data'!F882+'Q1 and Q2 Estimates and Probs'!$F$5*'raw data'!G882+'Q1 and Q2 Estimates and Probs'!$G$5*'raw data'!H882</f>
        <v>-2.4236192458313122</v>
      </c>
      <c r="L882" s="4">
        <v>0</v>
      </c>
      <c r="M882" s="4">
        <f t="shared" si="78"/>
        <v>8.8600369953597741E-2</v>
      </c>
      <c r="N882" s="4">
        <f t="shared" si="79"/>
        <v>1</v>
      </c>
      <c r="O882" s="4">
        <f t="shared" si="80"/>
        <v>8.1389252106697688E-2</v>
      </c>
      <c r="P882" s="4">
        <f t="shared" si="81"/>
        <v>0.91861074789330233</v>
      </c>
      <c r="Q882" s="4">
        <f>'Q1 and Q2 Estimates and Probs'!O882^'raw data'!C882*'Q1 and Q2 Estimates and Probs'!P882^(1-'raw data'!C882)</f>
        <v>8.1389252106697688E-2</v>
      </c>
      <c r="R882" s="4">
        <f t="shared" si="82"/>
        <v>-2.5085120526926836</v>
      </c>
      <c r="S882" s="4">
        <f t="shared" si="83"/>
        <v>-51.42460211463596</v>
      </c>
    </row>
    <row r="883" spans="9:19" x14ac:dyDescent="0.2">
      <c r="I883" s="4">
        <v>98</v>
      </c>
      <c r="J883" s="4">
        <v>9</v>
      </c>
      <c r="K883" s="4">
        <f>$B$5+'Q1 and Q2 Estimates and Probs'!$C$5*'raw data'!D883+'Q1 and Q2 Estimates and Probs'!$D$5*'raw data'!E883+'Q1 and Q2 Estimates and Probs'!$E$5*'raw data'!F883+'Q1 and Q2 Estimates and Probs'!$F$5*'raw data'!G883+'Q1 and Q2 Estimates and Probs'!$G$5*'raw data'!H883</f>
        <v>-1.6242409937747511</v>
      </c>
      <c r="L883" s="4">
        <v>0</v>
      </c>
      <c r="M883" s="4">
        <f t="shared" si="78"/>
        <v>0.19706118912531889</v>
      </c>
      <c r="N883" s="4">
        <f t="shared" si="79"/>
        <v>1</v>
      </c>
      <c r="O883" s="4">
        <f t="shared" si="80"/>
        <v>0.16462081547335905</v>
      </c>
      <c r="P883" s="4">
        <f t="shared" si="81"/>
        <v>0.83537918452664095</v>
      </c>
      <c r="Q883" s="4">
        <f>'Q1 and Q2 Estimates and Probs'!O883^'raw data'!C883*'Q1 and Q2 Estimates and Probs'!P883^(1-'raw data'!C883)</f>
        <v>0.83537918452664095</v>
      </c>
      <c r="R883" s="4">
        <f t="shared" si="82"/>
        <v>-0.17986954400392036</v>
      </c>
      <c r="S883" s="4">
        <f t="shared" si="83"/>
        <v>-48.916090061943272</v>
      </c>
    </row>
    <row r="884" spans="9:19" x14ac:dyDescent="0.2">
      <c r="I884" s="4">
        <v>99</v>
      </c>
      <c r="J884" s="4">
        <v>1</v>
      </c>
      <c r="K884" s="4">
        <f>$B$5+'Q1 and Q2 Estimates and Probs'!$C$5*'raw data'!D884+'Q1 and Q2 Estimates and Probs'!$D$5*'raw data'!E884+'Q1 and Q2 Estimates and Probs'!$E$5*'raw data'!F884+'Q1 and Q2 Estimates and Probs'!$F$5*'raw data'!G884+'Q1 and Q2 Estimates and Probs'!$G$5*'raw data'!H884</f>
        <v>-1.7581544431719629</v>
      </c>
      <c r="L884" s="4">
        <v>0</v>
      </c>
      <c r="M884" s="4">
        <f t="shared" si="78"/>
        <v>0.17236267557582538</v>
      </c>
      <c r="N884" s="4">
        <f t="shared" si="79"/>
        <v>1</v>
      </c>
      <c r="O884" s="4">
        <f t="shared" si="80"/>
        <v>0.14702163346437705</v>
      </c>
      <c r="P884" s="4">
        <f t="shared" si="81"/>
        <v>0.85297836653562298</v>
      </c>
      <c r="Q884" s="4">
        <f>'Q1 and Q2 Estimates and Probs'!O884^'raw data'!C884*'Q1 and Q2 Estimates and Probs'!P884^(1-'raw data'!C884)</f>
        <v>0.85297836653562298</v>
      </c>
      <c r="R884" s="4">
        <f t="shared" si="82"/>
        <v>-0.15902109343502011</v>
      </c>
      <c r="S884" s="4">
        <f t="shared" si="83"/>
        <v>-48.736220517939351</v>
      </c>
    </row>
    <row r="885" spans="9:19" x14ac:dyDescent="0.2">
      <c r="I885" s="4">
        <v>99</v>
      </c>
      <c r="J885" s="4">
        <v>2</v>
      </c>
      <c r="K885" s="4">
        <f>$B$5+'Q1 and Q2 Estimates and Probs'!$C$5*'raw data'!D885+'Q1 and Q2 Estimates and Probs'!$D$5*'raw data'!E885+'Q1 and Q2 Estimates and Probs'!$E$5*'raw data'!F885+'Q1 and Q2 Estimates and Probs'!$F$5*'raw data'!G885+'Q1 and Q2 Estimates and Probs'!$G$5*'raw data'!H885</f>
        <v>-2.2897057964341005</v>
      </c>
      <c r="L885" s="4">
        <v>0</v>
      </c>
      <c r="M885" s="4">
        <f t="shared" si="78"/>
        <v>0.10129625919109334</v>
      </c>
      <c r="N885" s="4">
        <f t="shared" si="79"/>
        <v>1</v>
      </c>
      <c r="O885" s="4">
        <f t="shared" si="80"/>
        <v>9.1979118557522263E-2</v>
      </c>
      <c r="P885" s="4">
        <f t="shared" si="81"/>
        <v>0.90802088144247772</v>
      </c>
      <c r="Q885" s="4">
        <f>'Q1 and Q2 Estimates and Probs'!O885^'raw data'!C885*'Q1 and Q2 Estimates and Probs'!P885^(1-'raw data'!C885)</f>
        <v>0.90802088144247772</v>
      </c>
      <c r="R885" s="4">
        <f t="shared" si="82"/>
        <v>-9.6487903461929411E-2</v>
      </c>
      <c r="S885" s="4">
        <f t="shared" si="83"/>
        <v>-48.577199424504329</v>
      </c>
    </row>
    <row r="886" spans="9:19" x14ac:dyDescent="0.2">
      <c r="I886" s="4">
        <v>99</v>
      </c>
      <c r="J886" s="4">
        <v>3</v>
      </c>
      <c r="K886" s="4">
        <f>$B$5+'Q1 and Q2 Estimates and Probs'!$C$5*'raw data'!D886+'Q1 and Q2 Estimates and Probs'!$D$5*'raw data'!E886+'Q1 and Q2 Estimates and Probs'!$E$5*'raw data'!F886+'Q1 and Q2 Estimates and Probs'!$F$5*'raw data'!G886+'Q1 and Q2 Estimates and Probs'!$G$5*'raw data'!H886</f>
        <v>-0.62385742518310372</v>
      </c>
      <c r="L886" s="4">
        <v>0</v>
      </c>
      <c r="M886" s="4">
        <f t="shared" si="78"/>
        <v>0.53587335426657523</v>
      </c>
      <c r="N886" s="4">
        <f t="shared" si="79"/>
        <v>1</v>
      </c>
      <c r="O886" s="4">
        <f t="shared" si="80"/>
        <v>0.34890464944778637</v>
      </c>
      <c r="P886" s="4">
        <f t="shared" si="81"/>
        <v>0.65109535055221368</v>
      </c>
      <c r="Q886" s="4">
        <f>'Q1 and Q2 Estimates and Probs'!O886^'raw data'!C886*'Q1 and Q2 Estimates and Probs'!P886^(1-'raw data'!C886)</f>
        <v>0.65109535055221368</v>
      </c>
      <c r="R886" s="4">
        <f t="shared" si="82"/>
        <v>-0.42909917967679118</v>
      </c>
      <c r="S886" s="4">
        <f t="shared" si="83"/>
        <v>-48.480711521042402</v>
      </c>
    </row>
    <row r="887" spans="9:19" x14ac:dyDescent="0.2">
      <c r="I887" s="4">
        <v>99</v>
      </c>
      <c r="J887" s="4">
        <v>4</v>
      </c>
      <c r="K887" s="4">
        <f>$B$5+'Q1 and Q2 Estimates and Probs'!$C$5*'raw data'!D887+'Q1 and Q2 Estimates and Probs'!$D$5*'raw data'!E887+'Q1 and Q2 Estimates and Probs'!$E$5*'raw data'!F887+'Q1 and Q2 Estimates and Probs'!$F$5*'raw data'!G887+'Q1 and Q2 Estimates and Probs'!$G$5*'raw data'!H887</f>
        <v>0.12368196056430114</v>
      </c>
      <c r="L887" s="4">
        <v>0</v>
      </c>
      <c r="M887" s="4">
        <f t="shared" si="78"/>
        <v>1.1316559025554749</v>
      </c>
      <c r="N887" s="4">
        <f t="shared" si="79"/>
        <v>1</v>
      </c>
      <c r="O887" s="4">
        <f t="shared" si="80"/>
        <v>0.53088113386350089</v>
      </c>
      <c r="P887" s="4">
        <f t="shared" si="81"/>
        <v>0.46911886613649906</v>
      </c>
      <c r="Q887" s="4">
        <f>'Q1 and Q2 Estimates and Probs'!O887^'raw data'!C887*'Q1 and Q2 Estimates and Probs'!P887^(1-'raw data'!C887)</f>
        <v>0.46911886613649906</v>
      </c>
      <c r="R887" s="4">
        <f t="shared" si="82"/>
        <v>-0.75689909672780864</v>
      </c>
      <c r="S887" s="4">
        <f t="shared" si="83"/>
        <v>-48.051612341365605</v>
      </c>
    </row>
    <row r="888" spans="9:19" x14ac:dyDescent="0.2">
      <c r="I888" s="4">
        <v>99</v>
      </c>
      <c r="J888" s="4">
        <v>5</v>
      </c>
      <c r="K888" s="4">
        <f>$B$5+'Q1 and Q2 Estimates and Probs'!$C$5*'raw data'!D888+'Q1 and Q2 Estimates and Probs'!$D$5*'raw data'!E888+'Q1 and Q2 Estimates and Probs'!$E$5*'raw data'!F888+'Q1 and Q2 Estimates and Probs'!$F$5*'raw data'!G888+'Q1 and Q2 Estimates and Probs'!$G$5*'raw data'!H888</f>
        <v>-2.3955404418614927</v>
      </c>
      <c r="L888" s="4">
        <v>0</v>
      </c>
      <c r="M888" s="4">
        <f t="shared" si="78"/>
        <v>9.1123418702625122E-2</v>
      </c>
      <c r="N888" s="4">
        <f t="shared" si="79"/>
        <v>1</v>
      </c>
      <c r="O888" s="4">
        <f t="shared" si="80"/>
        <v>8.3513392839623321E-2</v>
      </c>
      <c r="P888" s="4">
        <f t="shared" si="81"/>
        <v>0.91648660716037678</v>
      </c>
      <c r="Q888" s="4">
        <f>'Q1 and Q2 Estimates and Probs'!O888^'raw data'!C888*'Q1 and Q2 Estimates and Probs'!P888^(1-'raw data'!C888)</f>
        <v>0.91648660716037678</v>
      </c>
      <c r="R888" s="4">
        <f t="shared" si="82"/>
        <v>-8.720782483656081E-2</v>
      </c>
      <c r="S888" s="4">
        <f t="shared" si="83"/>
        <v>-47.294713244637798</v>
      </c>
    </row>
    <row r="889" spans="9:19" x14ac:dyDescent="0.2">
      <c r="I889" s="4">
        <v>99</v>
      </c>
      <c r="J889" s="4">
        <v>6</v>
      </c>
      <c r="K889" s="4">
        <f>$B$5+'Q1 and Q2 Estimates and Probs'!$C$5*'raw data'!D889+'Q1 and Q2 Estimates and Probs'!$D$5*'raw data'!E889+'Q1 and Q2 Estimates and Probs'!$E$5*'raw data'!F889+'Q1 and Q2 Estimates and Probs'!$F$5*'raw data'!G889+'Q1 and Q2 Estimates and Probs'!$G$5*'raw data'!H889</f>
        <v>9.5603156594481264E-2</v>
      </c>
      <c r="L889" s="4">
        <v>0</v>
      </c>
      <c r="M889" s="4">
        <f t="shared" si="78"/>
        <v>1.1003223216832525</v>
      </c>
      <c r="N889" s="4">
        <f t="shared" si="79"/>
        <v>1</v>
      </c>
      <c r="O889" s="4">
        <f t="shared" si="80"/>
        <v>0.52388260141016152</v>
      </c>
      <c r="P889" s="4">
        <f t="shared" si="81"/>
        <v>0.47611739858983837</v>
      </c>
      <c r="Q889" s="4">
        <f>'Q1 and Q2 Estimates and Probs'!O889^'raw data'!C889*'Q1 and Q2 Estimates and Probs'!P889^(1-'raw data'!C889)</f>
        <v>0.47611739858983837</v>
      </c>
      <c r="R889" s="4">
        <f t="shared" si="82"/>
        <v>-0.74209081946736188</v>
      </c>
      <c r="S889" s="4">
        <f t="shared" si="83"/>
        <v>-47.207505419801237</v>
      </c>
    </row>
    <row r="890" spans="9:19" x14ac:dyDescent="0.2">
      <c r="I890" s="4">
        <v>99</v>
      </c>
      <c r="J890" s="4">
        <v>7</v>
      </c>
      <c r="K890" s="4">
        <f>$B$5+'Q1 and Q2 Estimates and Probs'!$C$5*'raw data'!D890+'Q1 and Q2 Estimates and Probs'!$D$5*'raw data'!E890+'Q1 and Q2 Estimates and Probs'!$E$5*'raw data'!F890+'Q1 and Q2 Estimates and Probs'!$F$5*'raw data'!G890+'Q1 and Q2 Estimates and Probs'!$G$5*'raw data'!H890</f>
        <v>-0.87670160802734676</v>
      </c>
      <c r="L890" s="4">
        <v>0</v>
      </c>
      <c r="M890" s="4">
        <f t="shared" si="78"/>
        <v>0.41615328708307375</v>
      </c>
      <c r="N890" s="4">
        <f t="shared" si="79"/>
        <v>1</v>
      </c>
      <c r="O890" s="4">
        <f t="shared" si="80"/>
        <v>0.29386175273458343</v>
      </c>
      <c r="P890" s="4">
        <f t="shared" si="81"/>
        <v>0.70613824726541663</v>
      </c>
      <c r="Q890" s="4">
        <f>'Q1 and Q2 Estimates and Probs'!O890^'raw data'!C890*'Q1 and Q2 Estimates and Probs'!P890^(1-'raw data'!C890)</f>
        <v>0.70613824726541663</v>
      </c>
      <c r="R890" s="4">
        <f t="shared" si="82"/>
        <v>-0.34794424300227228</v>
      </c>
      <c r="S890" s="4">
        <f t="shared" si="83"/>
        <v>-46.465414600333872</v>
      </c>
    </row>
    <row r="891" spans="9:19" x14ac:dyDescent="0.2">
      <c r="I891" s="4">
        <v>99</v>
      </c>
      <c r="J891" s="4">
        <v>8</v>
      </c>
      <c r="K891" s="4">
        <f>$B$5+'Q1 and Q2 Estimates and Probs'!$C$5*'raw data'!D891+'Q1 and Q2 Estimates and Probs'!$D$5*'raw data'!E891+'Q1 and Q2 Estimates and Probs'!$E$5*'raw data'!F891+'Q1 and Q2 Estimates and Probs'!$F$5*'raw data'!G891+'Q1 and Q2 Estimates and Probs'!$G$5*'raw data'!H891</f>
        <v>-2.4236192458313122</v>
      </c>
      <c r="L891" s="4">
        <v>0</v>
      </c>
      <c r="M891" s="4">
        <f t="shared" si="78"/>
        <v>8.8600369953597741E-2</v>
      </c>
      <c r="N891" s="4">
        <f t="shared" si="79"/>
        <v>1</v>
      </c>
      <c r="O891" s="4">
        <f t="shared" si="80"/>
        <v>8.1389252106697688E-2</v>
      </c>
      <c r="P891" s="4">
        <f t="shared" si="81"/>
        <v>0.91861074789330233</v>
      </c>
      <c r="Q891" s="4">
        <f>'Q1 and Q2 Estimates and Probs'!O891^'raw data'!C891*'Q1 and Q2 Estimates and Probs'!P891^(1-'raw data'!C891)</f>
        <v>0.91861074789330233</v>
      </c>
      <c r="R891" s="4">
        <f t="shared" si="82"/>
        <v>-8.4892806861371434E-2</v>
      </c>
      <c r="S891" s="4">
        <f t="shared" si="83"/>
        <v>-46.117470357331598</v>
      </c>
    </row>
    <row r="892" spans="9:19" x14ac:dyDescent="0.2">
      <c r="I892" s="4">
        <v>99</v>
      </c>
      <c r="J892" s="4">
        <v>9</v>
      </c>
      <c r="K892" s="4">
        <f>$B$5+'Q1 and Q2 Estimates and Probs'!$C$5*'raw data'!D892+'Q1 and Q2 Estimates and Probs'!$D$5*'raw data'!E892+'Q1 and Q2 Estimates and Probs'!$E$5*'raw data'!F892+'Q1 and Q2 Estimates and Probs'!$F$5*'raw data'!G892+'Q1 and Q2 Estimates and Probs'!$G$5*'raw data'!H892</f>
        <v>-1.6242409937747511</v>
      </c>
      <c r="L892" s="4">
        <v>0</v>
      </c>
      <c r="M892" s="4">
        <f t="shared" si="78"/>
        <v>0.19706118912531889</v>
      </c>
      <c r="N892" s="4">
        <f t="shared" si="79"/>
        <v>1</v>
      </c>
      <c r="O892" s="4">
        <f t="shared" si="80"/>
        <v>0.16462081547335905</v>
      </c>
      <c r="P892" s="4">
        <f t="shared" si="81"/>
        <v>0.83537918452664095</v>
      </c>
      <c r="Q892" s="4">
        <f>'Q1 and Q2 Estimates and Probs'!O892^'raw data'!C892*'Q1 and Q2 Estimates and Probs'!P892^(1-'raw data'!C892)</f>
        <v>0.83537918452664095</v>
      </c>
      <c r="R892" s="4">
        <f t="shared" si="82"/>
        <v>-0.17986954400392036</v>
      </c>
      <c r="S892" s="4">
        <f t="shared" si="83"/>
        <v>-46.032577550470229</v>
      </c>
    </row>
    <row r="893" spans="9:19" x14ac:dyDescent="0.2">
      <c r="I893" s="4">
        <v>100</v>
      </c>
      <c r="J893" s="4">
        <v>1</v>
      </c>
      <c r="K893" s="4">
        <f>$B$5+'Q1 and Q2 Estimates and Probs'!$C$5*'raw data'!D893+'Q1 and Q2 Estimates and Probs'!$D$5*'raw data'!E893+'Q1 and Q2 Estimates and Probs'!$E$5*'raw data'!F893+'Q1 and Q2 Estimates and Probs'!$F$5*'raw data'!G893+'Q1 and Q2 Estimates and Probs'!$G$5*'raw data'!H893</f>
        <v>-1.7581544431719629</v>
      </c>
      <c r="L893" s="4">
        <v>0</v>
      </c>
      <c r="M893" s="4">
        <f t="shared" si="78"/>
        <v>0.17236267557582538</v>
      </c>
      <c r="N893" s="4">
        <f t="shared" si="79"/>
        <v>1</v>
      </c>
      <c r="O893" s="4">
        <f t="shared" si="80"/>
        <v>0.14702163346437705</v>
      </c>
      <c r="P893" s="4">
        <f t="shared" si="81"/>
        <v>0.85297836653562298</v>
      </c>
      <c r="Q893" s="4">
        <f>'Q1 and Q2 Estimates and Probs'!O893^'raw data'!C893*'Q1 and Q2 Estimates and Probs'!P893^(1-'raw data'!C893)</f>
        <v>0.85297836653562298</v>
      </c>
      <c r="R893" s="4">
        <f t="shared" si="82"/>
        <v>-0.15902109343502011</v>
      </c>
      <c r="S893" s="4">
        <f t="shared" si="83"/>
        <v>-45.852708006466308</v>
      </c>
    </row>
    <row r="894" spans="9:19" x14ac:dyDescent="0.2">
      <c r="I894" s="4">
        <v>100</v>
      </c>
      <c r="J894" s="4">
        <v>2</v>
      </c>
      <c r="K894" s="4">
        <f>$B$5+'Q1 and Q2 Estimates and Probs'!$C$5*'raw data'!D894+'Q1 and Q2 Estimates and Probs'!$D$5*'raw data'!E894+'Q1 and Q2 Estimates and Probs'!$E$5*'raw data'!F894+'Q1 and Q2 Estimates and Probs'!$F$5*'raw data'!G894+'Q1 and Q2 Estimates and Probs'!$G$5*'raw data'!H894</f>
        <v>-2.2897057964341005</v>
      </c>
      <c r="L894" s="4">
        <v>0</v>
      </c>
      <c r="M894" s="4">
        <f t="shared" si="78"/>
        <v>0.10129625919109334</v>
      </c>
      <c r="N894" s="4">
        <f t="shared" si="79"/>
        <v>1</v>
      </c>
      <c r="O894" s="4">
        <f t="shared" si="80"/>
        <v>9.1979118557522263E-2</v>
      </c>
      <c r="P894" s="4">
        <f t="shared" si="81"/>
        <v>0.90802088144247772</v>
      </c>
      <c r="Q894" s="4">
        <f>'Q1 and Q2 Estimates and Probs'!O894^'raw data'!C894*'Q1 and Q2 Estimates and Probs'!P894^(1-'raw data'!C894)</f>
        <v>0.90802088144247772</v>
      </c>
      <c r="R894" s="4">
        <f t="shared" si="82"/>
        <v>-9.6487903461929411E-2</v>
      </c>
      <c r="S894" s="4">
        <f t="shared" si="83"/>
        <v>-45.693686913031286</v>
      </c>
    </row>
    <row r="895" spans="9:19" x14ac:dyDescent="0.2">
      <c r="I895" s="4">
        <v>100</v>
      </c>
      <c r="J895" s="4">
        <v>3</v>
      </c>
      <c r="K895" s="4">
        <f>$B$5+'Q1 and Q2 Estimates and Probs'!$C$5*'raw data'!D895+'Q1 and Q2 Estimates and Probs'!$D$5*'raw data'!E895+'Q1 and Q2 Estimates and Probs'!$E$5*'raw data'!F895+'Q1 and Q2 Estimates and Probs'!$F$5*'raw data'!G895+'Q1 and Q2 Estimates and Probs'!$G$5*'raw data'!H895</f>
        <v>-0.62385742518310372</v>
      </c>
      <c r="L895" s="4">
        <v>0</v>
      </c>
      <c r="M895" s="4">
        <f t="shared" si="78"/>
        <v>0.53587335426657523</v>
      </c>
      <c r="N895" s="4">
        <f t="shared" si="79"/>
        <v>1</v>
      </c>
      <c r="O895" s="4">
        <f t="shared" si="80"/>
        <v>0.34890464944778637</v>
      </c>
      <c r="P895" s="4">
        <f t="shared" si="81"/>
        <v>0.65109535055221368</v>
      </c>
      <c r="Q895" s="4">
        <f>'Q1 and Q2 Estimates and Probs'!O895^'raw data'!C895*'Q1 and Q2 Estimates and Probs'!P895^(1-'raw data'!C895)</f>
        <v>0.65109535055221368</v>
      </c>
      <c r="R895" s="4">
        <f t="shared" si="82"/>
        <v>-0.42909917967679118</v>
      </c>
      <c r="S895" s="4">
        <f t="shared" si="83"/>
        <v>-45.597199009569358</v>
      </c>
    </row>
    <row r="896" spans="9:19" x14ac:dyDescent="0.2">
      <c r="I896" s="4">
        <v>100</v>
      </c>
      <c r="J896" s="4">
        <v>4</v>
      </c>
      <c r="K896" s="4">
        <f>$B$5+'Q1 and Q2 Estimates and Probs'!$C$5*'raw data'!D896+'Q1 and Q2 Estimates and Probs'!$D$5*'raw data'!E896+'Q1 and Q2 Estimates and Probs'!$E$5*'raw data'!F896+'Q1 and Q2 Estimates and Probs'!$F$5*'raw data'!G896+'Q1 and Q2 Estimates and Probs'!$G$5*'raw data'!H896</f>
        <v>0.12368196056430114</v>
      </c>
      <c r="L896" s="4">
        <v>0</v>
      </c>
      <c r="M896" s="4">
        <f t="shared" si="78"/>
        <v>1.1316559025554749</v>
      </c>
      <c r="N896" s="4">
        <f t="shared" si="79"/>
        <v>1</v>
      </c>
      <c r="O896" s="4">
        <f t="shared" si="80"/>
        <v>0.53088113386350089</v>
      </c>
      <c r="P896" s="4">
        <f t="shared" si="81"/>
        <v>0.46911886613649906</v>
      </c>
      <c r="Q896" s="4">
        <f>'Q1 and Q2 Estimates and Probs'!O896^'raw data'!C896*'Q1 and Q2 Estimates and Probs'!P896^(1-'raw data'!C896)</f>
        <v>0.46911886613649906</v>
      </c>
      <c r="R896" s="4">
        <f t="shared" si="82"/>
        <v>-0.75689909672780864</v>
      </c>
      <c r="S896" s="4">
        <f t="shared" si="83"/>
        <v>-45.168099829892569</v>
      </c>
    </row>
    <row r="897" spans="9:19" x14ac:dyDescent="0.2">
      <c r="I897" s="4">
        <v>100</v>
      </c>
      <c r="J897" s="4">
        <v>5</v>
      </c>
      <c r="K897" s="4">
        <f>$B$5+'Q1 and Q2 Estimates and Probs'!$C$5*'raw data'!D897+'Q1 and Q2 Estimates and Probs'!$D$5*'raw data'!E897+'Q1 and Q2 Estimates and Probs'!$E$5*'raw data'!F897+'Q1 and Q2 Estimates and Probs'!$F$5*'raw data'!G897+'Q1 and Q2 Estimates and Probs'!$G$5*'raw data'!H897</f>
        <v>-2.3955404418614927</v>
      </c>
      <c r="L897" s="4">
        <v>0</v>
      </c>
      <c r="M897" s="4">
        <f t="shared" si="78"/>
        <v>9.1123418702625122E-2</v>
      </c>
      <c r="N897" s="4">
        <f t="shared" si="79"/>
        <v>1</v>
      </c>
      <c r="O897" s="4">
        <f t="shared" si="80"/>
        <v>8.3513392839623321E-2</v>
      </c>
      <c r="P897" s="4">
        <f t="shared" si="81"/>
        <v>0.91648660716037678</v>
      </c>
      <c r="Q897" s="4">
        <f>'Q1 and Q2 Estimates and Probs'!O897^'raw data'!C897*'Q1 and Q2 Estimates and Probs'!P897^(1-'raw data'!C897)</f>
        <v>0.91648660716037678</v>
      </c>
      <c r="R897" s="4">
        <f t="shared" si="82"/>
        <v>-8.720782483656081E-2</v>
      </c>
      <c r="S897" s="4">
        <f t="shared" si="83"/>
        <v>-44.411200733164762</v>
      </c>
    </row>
    <row r="898" spans="9:19" x14ac:dyDescent="0.2">
      <c r="I898" s="4">
        <v>100</v>
      </c>
      <c r="J898" s="4">
        <v>6</v>
      </c>
      <c r="K898" s="4">
        <f>$B$5+'Q1 and Q2 Estimates and Probs'!$C$5*'raw data'!D898+'Q1 and Q2 Estimates and Probs'!$D$5*'raw data'!E898+'Q1 and Q2 Estimates and Probs'!$E$5*'raw data'!F898+'Q1 and Q2 Estimates and Probs'!$F$5*'raw data'!G898+'Q1 and Q2 Estimates and Probs'!$G$5*'raw data'!H898</f>
        <v>9.5603156594481264E-2</v>
      </c>
      <c r="L898" s="4">
        <v>0</v>
      </c>
      <c r="M898" s="4">
        <f t="shared" si="78"/>
        <v>1.1003223216832525</v>
      </c>
      <c r="N898" s="4">
        <f t="shared" si="79"/>
        <v>1</v>
      </c>
      <c r="O898" s="4">
        <f t="shared" si="80"/>
        <v>0.52388260141016152</v>
      </c>
      <c r="P898" s="4">
        <f t="shared" si="81"/>
        <v>0.47611739858983837</v>
      </c>
      <c r="Q898" s="4">
        <f>'Q1 and Q2 Estimates and Probs'!O898^'raw data'!C898*'Q1 and Q2 Estimates and Probs'!P898^(1-'raw data'!C898)</f>
        <v>0.52388260141016152</v>
      </c>
      <c r="R898" s="4">
        <f t="shared" si="82"/>
        <v>-0.64648766287288062</v>
      </c>
      <c r="S898" s="4">
        <f t="shared" si="83"/>
        <v>-44.323992908328201</v>
      </c>
    </row>
    <row r="899" spans="9:19" x14ac:dyDescent="0.2">
      <c r="I899" s="4">
        <v>100</v>
      </c>
      <c r="J899" s="4">
        <v>7</v>
      </c>
      <c r="K899" s="4">
        <f>$B$5+'Q1 and Q2 Estimates and Probs'!$C$5*'raw data'!D899+'Q1 and Q2 Estimates and Probs'!$D$5*'raw data'!E899+'Q1 and Q2 Estimates and Probs'!$E$5*'raw data'!F899+'Q1 and Q2 Estimates and Probs'!$F$5*'raw data'!G899+'Q1 and Q2 Estimates and Probs'!$G$5*'raw data'!H899</f>
        <v>-0.87670160802734676</v>
      </c>
      <c r="L899" s="4">
        <v>0</v>
      </c>
      <c r="M899" s="4">
        <f t="shared" ref="M899:M962" si="84">EXP(K899)</f>
        <v>0.41615328708307375</v>
      </c>
      <c r="N899" s="4">
        <f t="shared" ref="N899:N962" si="85">EXP(L899)</f>
        <v>1</v>
      </c>
      <c r="O899" s="4">
        <f t="shared" ref="O899:O962" si="86">M899/(M899+N899)</f>
        <v>0.29386175273458343</v>
      </c>
      <c r="P899" s="4">
        <f t="shared" ref="P899:P962" si="87">N899/(M899+N899)</f>
        <v>0.70613824726541663</v>
      </c>
      <c r="Q899" s="4">
        <f>'Q1 and Q2 Estimates and Probs'!O899^'raw data'!C899*'Q1 and Q2 Estimates and Probs'!P899^(1-'raw data'!C899)</f>
        <v>0.29386175273458343</v>
      </c>
      <c r="R899" s="4">
        <f t="shared" ref="R899:R962" si="88">LN(Q899)</f>
        <v>-1.2246458510296192</v>
      </c>
      <c r="S899" s="4">
        <f t="shared" ref="S899:S962" si="89">SUM(R899:R1879)</f>
        <v>-43.677505245455322</v>
      </c>
    </row>
    <row r="900" spans="9:19" x14ac:dyDescent="0.2">
      <c r="I900" s="4">
        <v>100</v>
      </c>
      <c r="J900" s="4">
        <v>8</v>
      </c>
      <c r="K900" s="4">
        <f>$B$5+'Q1 and Q2 Estimates and Probs'!$C$5*'raw data'!D900+'Q1 and Q2 Estimates and Probs'!$D$5*'raw data'!E900+'Q1 and Q2 Estimates and Probs'!$E$5*'raw data'!F900+'Q1 and Q2 Estimates and Probs'!$F$5*'raw data'!G900+'Q1 and Q2 Estimates and Probs'!$G$5*'raw data'!H900</f>
        <v>-2.4236192458313122</v>
      </c>
      <c r="L900" s="4">
        <v>0</v>
      </c>
      <c r="M900" s="4">
        <f t="shared" si="84"/>
        <v>8.8600369953597741E-2</v>
      </c>
      <c r="N900" s="4">
        <f t="shared" si="85"/>
        <v>1</v>
      </c>
      <c r="O900" s="4">
        <f t="shared" si="86"/>
        <v>8.1389252106697688E-2</v>
      </c>
      <c r="P900" s="4">
        <f t="shared" si="87"/>
        <v>0.91861074789330233</v>
      </c>
      <c r="Q900" s="4">
        <f>'Q1 and Q2 Estimates and Probs'!O900^'raw data'!C900*'Q1 and Q2 Estimates and Probs'!P900^(1-'raw data'!C900)</f>
        <v>0.91861074789330233</v>
      </c>
      <c r="R900" s="4">
        <f t="shared" si="88"/>
        <v>-8.4892806861371434E-2</v>
      </c>
      <c r="S900" s="4">
        <f t="shared" si="89"/>
        <v>-42.452859394425701</v>
      </c>
    </row>
    <row r="901" spans="9:19" x14ac:dyDescent="0.2">
      <c r="I901" s="4">
        <v>100</v>
      </c>
      <c r="J901" s="4">
        <v>9</v>
      </c>
      <c r="K901" s="4">
        <f>$B$5+'Q1 and Q2 Estimates and Probs'!$C$5*'raw data'!D901+'Q1 and Q2 Estimates and Probs'!$D$5*'raw data'!E901+'Q1 and Q2 Estimates and Probs'!$E$5*'raw data'!F901+'Q1 and Q2 Estimates and Probs'!$F$5*'raw data'!G901+'Q1 and Q2 Estimates and Probs'!$G$5*'raw data'!H901</f>
        <v>-1.6242409937747511</v>
      </c>
      <c r="L901" s="4">
        <v>0</v>
      </c>
      <c r="M901" s="4">
        <f t="shared" si="84"/>
        <v>0.19706118912531889</v>
      </c>
      <c r="N901" s="4">
        <f t="shared" si="85"/>
        <v>1</v>
      </c>
      <c r="O901" s="4">
        <f t="shared" si="86"/>
        <v>0.16462081547335905</v>
      </c>
      <c r="P901" s="4">
        <f t="shared" si="87"/>
        <v>0.83537918452664095</v>
      </c>
      <c r="Q901" s="4">
        <f>'Q1 and Q2 Estimates and Probs'!O901^'raw data'!C901*'Q1 and Q2 Estimates and Probs'!P901^(1-'raw data'!C901)</f>
        <v>0.83537918452664095</v>
      </c>
      <c r="R901" s="4">
        <f t="shared" si="88"/>
        <v>-0.17986954400392036</v>
      </c>
      <c r="S901" s="4">
        <f t="shared" si="89"/>
        <v>-42.367966587564332</v>
      </c>
    </row>
    <row r="902" spans="9:19" x14ac:dyDescent="0.2">
      <c r="I902" s="4">
        <v>101</v>
      </c>
      <c r="J902" s="4">
        <v>1</v>
      </c>
      <c r="K902" s="4">
        <f>$B$5+'Q1 and Q2 Estimates and Probs'!$C$5*'raw data'!D902+'Q1 and Q2 Estimates and Probs'!$D$5*'raw data'!E902+'Q1 and Q2 Estimates and Probs'!$E$5*'raw data'!F902+'Q1 and Q2 Estimates and Probs'!$F$5*'raw data'!G902+'Q1 and Q2 Estimates and Probs'!$G$5*'raw data'!H902</f>
        <v>-1.7581544431719629</v>
      </c>
      <c r="L902" s="4">
        <v>0</v>
      </c>
      <c r="M902" s="4">
        <f t="shared" si="84"/>
        <v>0.17236267557582538</v>
      </c>
      <c r="N902" s="4">
        <f t="shared" si="85"/>
        <v>1</v>
      </c>
      <c r="O902" s="4">
        <f t="shared" si="86"/>
        <v>0.14702163346437705</v>
      </c>
      <c r="P902" s="4">
        <f t="shared" si="87"/>
        <v>0.85297836653562298</v>
      </c>
      <c r="Q902" s="4">
        <f>'Q1 and Q2 Estimates and Probs'!O902^'raw data'!C902*'Q1 and Q2 Estimates and Probs'!P902^(1-'raw data'!C902)</f>
        <v>0.85297836653562298</v>
      </c>
      <c r="R902" s="4">
        <f t="shared" si="88"/>
        <v>-0.15902109343502011</v>
      </c>
      <c r="S902" s="4">
        <f t="shared" si="89"/>
        <v>-42.188097043560411</v>
      </c>
    </row>
    <row r="903" spans="9:19" x14ac:dyDescent="0.2">
      <c r="I903" s="4">
        <v>101</v>
      </c>
      <c r="J903" s="4">
        <v>2</v>
      </c>
      <c r="K903" s="4">
        <f>$B$5+'Q1 and Q2 Estimates and Probs'!$C$5*'raw data'!D903+'Q1 and Q2 Estimates and Probs'!$D$5*'raw data'!E903+'Q1 and Q2 Estimates and Probs'!$E$5*'raw data'!F903+'Q1 and Q2 Estimates and Probs'!$F$5*'raw data'!G903+'Q1 and Q2 Estimates and Probs'!$G$5*'raw data'!H903</f>
        <v>-2.2897057964341005</v>
      </c>
      <c r="L903" s="4">
        <v>0</v>
      </c>
      <c r="M903" s="4">
        <f t="shared" si="84"/>
        <v>0.10129625919109334</v>
      </c>
      <c r="N903" s="4">
        <f t="shared" si="85"/>
        <v>1</v>
      </c>
      <c r="O903" s="4">
        <f t="shared" si="86"/>
        <v>9.1979118557522263E-2</v>
      </c>
      <c r="P903" s="4">
        <f t="shared" si="87"/>
        <v>0.90802088144247772</v>
      </c>
      <c r="Q903" s="4">
        <f>'Q1 and Q2 Estimates and Probs'!O903^'raw data'!C903*'Q1 and Q2 Estimates and Probs'!P903^(1-'raw data'!C903)</f>
        <v>0.90802088144247772</v>
      </c>
      <c r="R903" s="4">
        <f t="shared" si="88"/>
        <v>-9.6487903461929411E-2</v>
      </c>
      <c r="S903" s="4">
        <f t="shared" si="89"/>
        <v>-42.029075950125389</v>
      </c>
    </row>
    <row r="904" spans="9:19" x14ac:dyDescent="0.2">
      <c r="I904" s="4">
        <v>101</v>
      </c>
      <c r="J904" s="4">
        <v>3</v>
      </c>
      <c r="K904" s="4">
        <f>$B$5+'Q1 and Q2 Estimates and Probs'!$C$5*'raw data'!D904+'Q1 and Q2 Estimates and Probs'!$D$5*'raw data'!E904+'Q1 and Q2 Estimates and Probs'!$E$5*'raw data'!F904+'Q1 and Q2 Estimates and Probs'!$F$5*'raw data'!G904+'Q1 and Q2 Estimates and Probs'!$G$5*'raw data'!H904</f>
        <v>-0.62385742518310372</v>
      </c>
      <c r="L904" s="4">
        <v>0</v>
      </c>
      <c r="M904" s="4">
        <f t="shared" si="84"/>
        <v>0.53587335426657523</v>
      </c>
      <c r="N904" s="4">
        <f t="shared" si="85"/>
        <v>1</v>
      </c>
      <c r="O904" s="4">
        <f t="shared" si="86"/>
        <v>0.34890464944778637</v>
      </c>
      <c r="P904" s="4">
        <f t="shared" si="87"/>
        <v>0.65109535055221368</v>
      </c>
      <c r="Q904" s="4">
        <f>'Q1 and Q2 Estimates and Probs'!O904^'raw data'!C904*'Q1 and Q2 Estimates and Probs'!P904^(1-'raw data'!C904)</f>
        <v>0.34890464944778637</v>
      </c>
      <c r="R904" s="4">
        <f t="shared" si="88"/>
        <v>-1.0529566048598948</v>
      </c>
      <c r="S904" s="4">
        <f t="shared" si="89"/>
        <v>-41.932588046663462</v>
      </c>
    </row>
    <row r="905" spans="9:19" x14ac:dyDescent="0.2">
      <c r="I905" s="4">
        <v>101</v>
      </c>
      <c r="J905" s="4">
        <v>4</v>
      </c>
      <c r="K905" s="4">
        <f>$B$5+'Q1 and Q2 Estimates and Probs'!$C$5*'raw data'!D905+'Q1 and Q2 Estimates and Probs'!$D$5*'raw data'!E905+'Q1 and Q2 Estimates and Probs'!$E$5*'raw data'!F905+'Q1 and Q2 Estimates and Probs'!$F$5*'raw data'!G905+'Q1 and Q2 Estimates and Probs'!$G$5*'raw data'!H905</f>
        <v>0.12368196056430114</v>
      </c>
      <c r="L905" s="4">
        <v>0</v>
      </c>
      <c r="M905" s="4">
        <f t="shared" si="84"/>
        <v>1.1316559025554749</v>
      </c>
      <c r="N905" s="4">
        <f t="shared" si="85"/>
        <v>1</v>
      </c>
      <c r="O905" s="4">
        <f t="shared" si="86"/>
        <v>0.53088113386350089</v>
      </c>
      <c r="P905" s="4">
        <f t="shared" si="87"/>
        <v>0.46911886613649906</v>
      </c>
      <c r="Q905" s="4">
        <f>'Q1 and Q2 Estimates and Probs'!O905^'raw data'!C905*'Q1 and Q2 Estimates and Probs'!P905^(1-'raw data'!C905)</f>
        <v>0.53088113386350089</v>
      </c>
      <c r="R905" s="4">
        <f t="shared" si="88"/>
        <v>-0.6332171361635075</v>
      </c>
      <c r="S905" s="4">
        <f t="shared" si="89"/>
        <v>-40.879631441803568</v>
      </c>
    </row>
    <row r="906" spans="9:19" x14ac:dyDescent="0.2">
      <c r="I906" s="4">
        <v>101</v>
      </c>
      <c r="J906" s="4">
        <v>5</v>
      </c>
      <c r="K906" s="4">
        <f>$B$5+'Q1 and Q2 Estimates and Probs'!$C$5*'raw data'!D906+'Q1 and Q2 Estimates and Probs'!$D$5*'raw data'!E906+'Q1 and Q2 Estimates and Probs'!$E$5*'raw data'!F906+'Q1 and Q2 Estimates and Probs'!$F$5*'raw data'!G906+'Q1 and Q2 Estimates and Probs'!$G$5*'raw data'!H906</f>
        <v>-2.3955404418614927</v>
      </c>
      <c r="L906" s="4">
        <v>0</v>
      </c>
      <c r="M906" s="4">
        <f t="shared" si="84"/>
        <v>9.1123418702625122E-2</v>
      </c>
      <c r="N906" s="4">
        <f t="shared" si="85"/>
        <v>1</v>
      </c>
      <c r="O906" s="4">
        <f t="shared" si="86"/>
        <v>8.3513392839623321E-2</v>
      </c>
      <c r="P906" s="4">
        <f t="shared" si="87"/>
        <v>0.91648660716037678</v>
      </c>
      <c r="Q906" s="4">
        <f>'Q1 and Q2 Estimates and Probs'!O906^'raw data'!C906*'Q1 and Q2 Estimates and Probs'!P906^(1-'raw data'!C906)</f>
        <v>0.91648660716037678</v>
      </c>
      <c r="R906" s="4">
        <f t="shared" si="88"/>
        <v>-8.720782483656081E-2</v>
      </c>
      <c r="S906" s="4">
        <f t="shared" si="89"/>
        <v>-40.246414305640059</v>
      </c>
    </row>
    <row r="907" spans="9:19" x14ac:dyDescent="0.2">
      <c r="I907" s="4">
        <v>101</v>
      </c>
      <c r="J907" s="4">
        <v>6</v>
      </c>
      <c r="K907" s="4">
        <f>$B$5+'Q1 and Q2 Estimates and Probs'!$C$5*'raw data'!D907+'Q1 and Q2 Estimates and Probs'!$D$5*'raw data'!E907+'Q1 and Q2 Estimates and Probs'!$E$5*'raw data'!F907+'Q1 and Q2 Estimates and Probs'!$F$5*'raw data'!G907+'Q1 and Q2 Estimates and Probs'!$G$5*'raw data'!H907</f>
        <v>9.5603156594481264E-2</v>
      </c>
      <c r="L907" s="4">
        <v>0</v>
      </c>
      <c r="M907" s="4">
        <f t="shared" si="84"/>
        <v>1.1003223216832525</v>
      </c>
      <c r="N907" s="4">
        <f t="shared" si="85"/>
        <v>1</v>
      </c>
      <c r="O907" s="4">
        <f t="shared" si="86"/>
        <v>0.52388260141016152</v>
      </c>
      <c r="P907" s="4">
        <f t="shared" si="87"/>
        <v>0.47611739858983837</v>
      </c>
      <c r="Q907" s="4">
        <f>'Q1 and Q2 Estimates and Probs'!O907^'raw data'!C907*'Q1 and Q2 Estimates and Probs'!P907^(1-'raw data'!C907)</f>
        <v>0.52388260141016152</v>
      </c>
      <c r="R907" s="4">
        <f t="shared" si="88"/>
        <v>-0.64648766287288062</v>
      </c>
      <c r="S907" s="4">
        <f t="shared" si="89"/>
        <v>-40.159206480803498</v>
      </c>
    </row>
    <row r="908" spans="9:19" x14ac:dyDescent="0.2">
      <c r="I908" s="4">
        <v>101</v>
      </c>
      <c r="J908" s="4">
        <v>7</v>
      </c>
      <c r="K908" s="4">
        <f>$B$5+'Q1 and Q2 Estimates and Probs'!$C$5*'raw data'!D908+'Q1 and Q2 Estimates and Probs'!$D$5*'raw data'!E908+'Q1 and Q2 Estimates and Probs'!$E$5*'raw data'!F908+'Q1 and Q2 Estimates and Probs'!$F$5*'raw data'!G908+'Q1 and Q2 Estimates and Probs'!$G$5*'raw data'!H908</f>
        <v>-0.87670160802734676</v>
      </c>
      <c r="L908" s="4">
        <v>0</v>
      </c>
      <c r="M908" s="4">
        <f t="shared" si="84"/>
        <v>0.41615328708307375</v>
      </c>
      <c r="N908" s="4">
        <f t="shared" si="85"/>
        <v>1</v>
      </c>
      <c r="O908" s="4">
        <f t="shared" si="86"/>
        <v>0.29386175273458343</v>
      </c>
      <c r="P908" s="4">
        <f t="shared" si="87"/>
        <v>0.70613824726541663</v>
      </c>
      <c r="Q908" s="4">
        <f>'Q1 and Q2 Estimates and Probs'!O908^'raw data'!C908*'Q1 and Q2 Estimates and Probs'!P908^(1-'raw data'!C908)</f>
        <v>0.70613824726541663</v>
      </c>
      <c r="R908" s="4">
        <f t="shared" si="88"/>
        <v>-0.34794424300227228</v>
      </c>
      <c r="S908" s="4">
        <f t="shared" si="89"/>
        <v>-39.512718817930626</v>
      </c>
    </row>
    <row r="909" spans="9:19" x14ac:dyDescent="0.2">
      <c r="I909" s="4">
        <v>101</v>
      </c>
      <c r="J909" s="4">
        <v>8</v>
      </c>
      <c r="K909" s="4">
        <f>$B$5+'Q1 and Q2 Estimates and Probs'!$C$5*'raw data'!D909+'Q1 and Q2 Estimates and Probs'!$D$5*'raw data'!E909+'Q1 and Q2 Estimates and Probs'!$E$5*'raw data'!F909+'Q1 and Q2 Estimates and Probs'!$F$5*'raw data'!G909+'Q1 and Q2 Estimates and Probs'!$G$5*'raw data'!H909</f>
        <v>-2.4236192458313122</v>
      </c>
      <c r="L909" s="4">
        <v>0</v>
      </c>
      <c r="M909" s="4">
        <f t="shared" si="84"/>
        <v>8.8600369953597741E-2</v>
      </c>
      <c r="N909" s="4">
        <f t="shared" si="85"/>
        <v>1</v>
      </c>
      <c r="O909" s="4">
        <f t="shared" si="86"/>
        <v>8.1389252106697688E-2</v>
      </c>
      <c r="P909" s="4">
        <f t="shared" si="87"/>
        <v>0.91861074789330233</v>
      </c>
      <c r="Q909" s="4">
        <f>'Q1 and Q2 Estimates and Probs'!O909^'raw data'!C909*'Q1 and Q2 Estimates and Probs'!P909^(1-'raw data'!C909)</f>
        <v>0.91861074789330233</v>
      </c>
      <c r="R909" s="4">
        <f t="shared" si="88"/>
        <v>-8.4892806861371434E-2</v>
      </c>
      <c r="S909" s="4">
        <f t="shared" si="89"/>
        <v>-39.164774574928352</v>
      </c>
    </row>
    <row r="910" spans="9:19" x14ac:dyDescent="0.2">
      <c r="I910" s="4">
        <v>101</v>
      </c>
      <c r="J910" s="4">
        <v>9</v>
      </c>
      <c r="K910" s="4">
        <f>$B$5+'Q1 and Q2 Estimates and Probs'!$C$5*'raw data'!D910+'Q1 and Q2 Estimates and Probs'!$D$5*'raw data'!E910+'Q1 and Q2 Estimates and Probs'!$E$5*'raw data'!F910+'Q1 and Q2 Estimates and Probs'!$F$5*'raw data'!G910+'Q1 and Q2 Estimates and Probs'!$G$5*'raw data'!H910</f>
        <v>-1.6242409937747511</v>
      </c>
      <c r="L910" s="4">
        <v>0</v>
      </c>
      <c r="M910" s="4">
        <f t="shared" si="84"/>
        <v>0.19706118912531889</v>
      </c>
      <c r="N910" s="4">
        <f t="shared" si="85"/>
        <v>1</v>
      </c>
      <c r="O910" s="4">
        <f t="shared" si="86"/>
        <v>0.16462081547335905</v>
      </c>
      <c r="P910" s="4">
        <f t="shared" si="87"/>
        <v>0.83537918452664095</v>
      </c>
      <c r="Q910" s="4">
        <f>'Q1 and Q2 Estimates and Probs'!O910^'raw data'!C910*'Q1 and Q2 Estimates and Probs'!P910^(1-'raw data'!C910)</f>
        <v>0.83537918452664095</v>
      </c>
      <c r="R910" s="4">
        <f t="shared" si="88"/>
        <v>-0.17986954400392036</v>
      </c>
      <c r="S910" s="4">
        <f t="shared" si="89"/>
        <v>-39.079881768066983</v>
      </c>
    </row>
    <row r="911" spans="9:19" x14ac:dyDescent="0.2">
      <c r="I911" s="4">
        <v>102</v>
      </c>
      <c r="J911" s="4">
        <v>1</v>
      </c>
      <c r="K911" s="4">
        <f>$B$5+'Q1 and Q2 Estimates and Probs'!$C$5*'raw data'!D911+'Q1 and Q2 Estimates and Probs'!$D$5*'raw data'!E911+'Q1 and Q2 Estimates and Probs'!$E$5*'raw data'!F911+'Q1 and Q2 Estimates and Probs'!$F$5*'raw data'!G911+'Q1 and Q2 Estimates and Probs'!$G$5*'raw data'!H911</f>
        <v>-1.7581544431719629</v>
      </c>
      <c r="L911" s="4">
        <v>0</v>
      </c>
      <c r="M911" s="4">
        <f t="shared" si="84"/>
        <v>0.17236267557582538</v>
      </c>
      <c r="N911" s="4">
        <f t="shared" si="85"/>
        <v>1</v>
      </c>
      <c r="O911" s="4">
        <f t="shared" si="86"/>
        <v>0.14702163346437705</v>
      </c>
      <c r="P911" s="4">
        <f t="shared" si="87"/>
        <v>0.85297836653562298</v>
      </c>
      <c r="Q911" s="4">
        <f>'Q1 and Q2 Estimates and Probs'!O911^'raw data'!C911*'Q1 and Q2 Estimates and Probs'!P911^(1-'raw data'!C911)</f>
        <v>0.85297836653562298</v>
      </c>
      <c r="R911" s="4">
        <f t="shared" si="88"/>
        <v>-0.15902109343502011</v>
      </c>
      <c r="S911" s="4">
        <f t="shared" si="89"/>
        <v>-38.900012224063062</v>
      </c>
    </row>
    <row r="912" spans="9:19" x14ac:dyDescent="0.2">
      <c r="I912" s="4">
        <v>102</v>
      </c>
      <c r="J912" s="4">
        <v>2</v>
      </c>
      <c r="K912" s="4">
        <f>$B$5+'Q1 and Q2 Estimates and Probs'!$C$5*'raw data'!D912+'Q1 and Q2 Estimates and Probs'!$D$5*'raw data'!E912+'Q1 and Q2 Estimates and Probs'!$E$5*'raw data'!F912+'Q1 and Q2 Estimates and Probs'!$F$5*'raw data'!G912+'Q1 and Q2 Estimates and Probs'!$G$5*'raw data'!H912</f>
        <v>-2.2897057964341005</v>
      </c>
      <c r="L912" s="4">
        <v>0</v>
      </c>
      <c r="M912" s="4">
        <f t="shared" si="84"/>
        <v>0.10129625919109334</v>
      </c>
      <c r="N912" s="4">
        <f t="shared" si="85"/>
        <v>1</v>
      </c>
      <c r="O912" s="4">
        <f t="shared" si="86"/>
        <v>9.1979118557522263E-2</v>
      </c>
      <c r="P912" s="4">
        <f t="shared" si="87"/>
        <v>0.90802088144247772</v>
      </c>
      <c r="Q912" s="4">
        <f>'Q1 and Q2 Estimates and Probs'!O912^'raw data'!C912*'Q1 and Q2 Estimates and Probs'!P912^(1-'raw data'!C912)</f>
        <v>0.90802088144247772</v>
      </c>
      <c r="R912" s="4">
        <f t="shared" si="88"/>
        <v>-9.6487903461929411E-2</v>
      </c>
      <c r="S912" s="4">
        <f t="shared" si="89"/>
        <v>-38.740991130628039</v>
      </c>
    </row>
    <row r="913" spans="9:19" x14ac:dyDescent="0.2">
      <c r="I913" s="4">
        <v>102</v>
      </c>
      <c r="J913" s="4">
        <v>3</v>
      </c>
      <c r="K913" s="4">
        <f>$B$5+'Q1 and Q2 Estimates and Probs'!$C$5*'raw data'!D913+'Q1 and Q2 Estimates and Probs'!$D$5*'raw data'!E913+'Q1 and Q2 Estimates and Probs'!$E$5*'raw data'!F913+'Q1 and Q2 Estimates and Probs'!$F$5*'raw data'!G913+'Q1 and Q2 Estimates and Probs'!$G$5*'raw data'!H913</f>
        <v>-0.62385742518310372</v>
      </c>
      <c r="L913" s="4">
        <v>0</v>
      </c>
      <c r="M913" s="4">
        <f t="shared" si="84"/>
        <v>0.53587335426657523</v>
      </c>
      <c r="N913" s="4">
        <f t="shared" si="85"/>
        <v>1</v>
      </c>
      <c r="O913" s="4">
        <f t="shared" si="86"/>
        <v>0.34890464944778637</v>
      </c>
      <c r="P913" s="4">
        <f t="shared" si="87"/>
        <v>0.65109535055221368</v>
      </c>
      <c r="Q913" s="4">
        <f>'Q1 and Q2 Estimates and Probs'!O913^'raw data'!C913*'Q1 and Q2 Estimates and Probs'!P913^(1-'raw data'!C913)</f>
        <v>0.65109535055221368</v>
      </c>
      <c r="R913" s="4">
        <f t="shared" si="88"/>
        <v>-0.42909917967679118</v>
      </c>
      <c r="S913" s="4">
        <f t="shared" si="89"/>
        <v>-38.644503227166112</v>
      </c>
    </row>
    <row r="914" spans="9:19" x14ac:dyDescent="0.2">
      <c r="I914" s="4">
        <v>102</v>
      </c>
      <c r="J914" s="4">
        <v>4</v>
      </c>
      <c r="K914" s="4">
        <f>$B$5+'Q1 and Q2 Estimates and Probs'!$C$5*'raw data'!D914+'Q1 and Q2 Estimates and Probs'!$D$5*'raw data'!E914+'Q1 and Q2 Estimates and Probs'!$E$5*'raw data'!F914+'Q1 and Q2 Estimates and Probs'!$F$5*'raw data'!G914+'Q1 and Q2 Estimates and Probs'!$G$5*'raw data'!H914</f>
        <v>0.12368196056430114</v>
      </c>
      <c r="L914" s="4">
        <v>0</v>
      </c>
      <c r="M914" s="4">
        <f t="shared" si="84"/>
        <v>1.1316559025554749</v>
      </c>
      <c r="N914" s="4">
        <f t="shared" si="85"/>
        <v>1</v>
      </c>
      <c r="O914" s="4">
        <f t="shared" si="86"/>
        <v>0.53088113386350089</v>
      </c>
      <c r="P914" s="4">
        <f t="shared" si="87"/>
        <v>0.46911886613649906</v>
      </c>
      <c r="Q914" s="4">
        <f>'Q1 and Q2 Estimates and Probs'!O914^'raw data'!C914*'Q1 and Q2 Estimates and Probs'!P914^(1-'raw data'!C914)</f>
        <v>0.46911886613649906</v>
      </c>
      <c r="R914" s="4">
        <f t="shared" si="88"/>
        <v>-0.75689909672780864</v>
      </c>
      <c r="S914" s="4">
        <f t="shared" si="89"/>
        <v>-38.215404047489322</v>
      </c>
    </row>
    <row r="915" spans="9:19" x14ac:dyDescent="0.2">
      <c r="I915" s="4">
        <v>102</v>
      </c>
      <c r="J915" s="4">
        <v>5</v>
      </c>
      <c r="K915" s="4">
        <f>$B$5+'Q1 and Q2 Estimates and Probs'!$C$5*'raw data'!D915+'Q1 and Q2 Estimates and Probs'!$D$5*'raw data'!E915+'Q1 and Q2 Estimates and Probs'!$E$5*'raw data'!F915+'Q1 and Q2 Estimates and Probs'!$F$5*'raw data'!G915+'Q1 and Q2 Estimates and Probs'!$G$5*'raw data'!H915</f>
        <v>-2.3955404418614927</v>
      </c>
      <c r="L915" s="4">
        <v>0</v>
      </c>
      <c r="M915" s="4">
        <f t="shared" si="84"/>
        <v>9.1123418702625122E-2</v>
      </c>
      <c r="N915" s="4">
        <f t="shared" si="85"/>
        <v>1</v>
      </c>
      <c r="O915" s="4">
        <f t="shared" si="86"/>
        <v>8.3513392839623321E-2</v>
      </c>
      <c r="P915" s="4">
        <f t="shared" si="87"/>
        <v>0.91648660716037678</v>
      </c>
      <c r="Q915" s="4">
        <f>'Q1 and Q2 Estimates and Probs'!O915^'raw data'!C915*'Q1 and Q2 Estimates and Probs'!P915^(1-'raw data'!C915)</f>
        <v>0.91648660716037678</v>
      </c>
      <c r="R915" s="4">
        <f t="shared" si="88"/>
        <v>-8.720782483656081E-2</v>
      </c>
      <c r="S915" s="4">
        <f t="shared" si="89"/>
        <v>-37.458504950761515</v>
      </c>
    </row>
    <row r="916" spans="9:19" x14ac:dyDescent="0.2">
      <c r="I916" s="4">
        <v>102</v>
      </c>
      <c r="J916" s="4">
        <v>6</v>
      </c>
      <c r="K916" s="4">
        <f>$B$5+'Q1 and Q2 Estimates and Probs'!$C$5*'raw data'!D916+'Q1 and Q2 Estimates and Probs'!$D$5*'raw data'!E916+'Q1 and Q2 Estimates and Probs'!$E$5*'raw data'!F916+'Q1 and Q2 Estimates and Probs'!$F$5*'raw data'!G916+'Q1 and Q2 Estimates and Probs'!$G$5*'raw data'!H916</f>
        <v>9.5603156594481264E-2</v>
      </c>
      <c r="L916" s="4">
        <v>0</v>
      </c>
      <c r="M916" s="4">
        <f t="shared" si="84"/>
        <v>1.1003223216832525</v>
      </c>
      <c r="N916" s="4">
        <f t="shared" si="85"/>
        <v>1</v>
      </c>
      <c r="O916" s="4">
        <f t="shared" si="86"/>
        <v>0.52388260141016152</v>
      </c>
      <c r="P916" s="4">
        <f t="shared" si="87"/>
        <v>0.47611739858983837</v>
      </c>
      <c r="Q916" s="4">
        <f>'Q1 and Q2 Estimates and Probs'!O916^'raw data'!C916*'Q1 and Q2 Estimates and Probs'!P916^(1-'raw data'!C916)</f>
        <v>0.47611739858983837</v>
      </c>
      <c r="R916" s="4">
        <f t="shared" si="88"/>
        <v>-0.74209081946736188</v>
      </c>
      <c r="S916" s="4">
        <f t="shared" si="89"/>
        <v>-37.371297125924954</v>
      </c>
    </row>
    <row r="917" spans="9:19" x14ac:dyDescent="0.2">
      <c r="I917" s="4">
        <v>102</v>
      </c>
      <c r="J917" s="4">
        <v>7</v>
      </c>
      <c r="K917" s="4">
        <f>$B$5+'Q1 and Q2 Estimates and Probs'!$C$5*'raw data'!D917+'Q1 and Q2 Estimates and Probs'!$D$5*'raw data'!E917+'Q1 and Q2 Estimates and Probs'!$E$5*'raw data'!F917+'Q1 and Q2 Estimates and Probs'!$F$5*'raw data'!G917+'Q1 and Q2 Estimates and Probs'!$G$5*'raw data'!H917</f>
        <v>-0.87670160802734676</v>
      </c>
      <c r="L917" s="4">
        <v>0</v>
      </c>
      <c r="M917" s="4">
        <f t="shared" si="84"/>
        <v>0.41615328708307375</v>
      </c>
      <c r="N917" s="4">
        <f t="shared" si="85"/>
        <v>1</v>
      </c>
      <c r="O917" s="4">
        <f t="shared" si="86"/>
        <v>0.29386175273458343</v>
      </c>
      <c r="P917" s="4">
        <f t="shared" si="87"/>
        <v>0.70613824726541663</v>
      </c>
      <c r="Q917" s="4">
        <f>'Q1 and Q2 Estimates and Probs'!O917^'raw data'!C917*'Q1 and Q2 Estimates and Probs'!P917^(1-'raw data'!C917)</f>
        <v>0.70613824726541663</v>
      </c>
      <c r="R917" s="4">
        <f t="shared" si="88"/>
        <v>-0.34794424300227228</v>
      </c>
      <c r="S917" s="4">
        <f t="shared" si="89"/>
        <v>-36.62920630645759</v>
      </c>
    </row>
    <row r="918" spans="9:19" x14ac:dyDescent="0.2">
      <c r="I918" s="4">
        <v>102</v>
      </c>
      <c r="J918" s="4">
        <v>8</v>
      </c>
      <c r="K918" s="4">
        <f>$B$5+'Q1 and Q2 Estimates and Probs'!$C$5*'raw data'!D918+'Q1 and Q2 Estimates and Probs'!$D$5*'raw data'!E918+'Q1 and Q2 Estimates and Probs'!$E$5*'raw data'!F918+'Q1 and Q2 Estimates and Probs'!$F$5*'raw data'!G918+'Q1 and Q2 Estimates and Probs'!$G$5*'raw data'!H918</f>
        <v>-2.4236192458313122</v>
      </c>
      <c r="L918" s="4">
        <v>0</v>
      </c>
      <c r="M918" s="4">
        <f t="shared" si="84"/>
        <v>8.8600369953597741E-2</v>
      </c>
      <c r="N918" s="4">
        <f t="shared" si="85"/>
        <v>1</v>
      </c>
      <c r="O918" s="4">
        <f t="shared" si="86"/>
        <v>8.1389252106697688E-2</v>
      </c>
      <c r="P918" s="4">
        <f t="shared" si="87"/>
        <v>0.91861074789330233</v>
      </c>
      <c r="Q918" s="4">
        <f>'Q1 and Q2 Estimates and Probs'!O918^'raw data'!C918*'Q1 and Q2 Estimates and Probs'!P918^(1-'raw data'!C918)</f>
        <v>0.91861074789330233</v>
      </c>
      <c r="R918" s="4">
        <f t="shared" si="88"/>
        <v>-8.4892806861371434E-2</v>
      </c>
      <c r="S918" s="4">
        <f t="shared" si="89"/>
        <v>-36.281262063455316</v>
      </c>
    </row>
    <row r="919" spans="9:19" x14ac:dyDescent="0.2">
      <c r="I919" s="4">
        <v>102</v>
      </c>
      <c r="J919" s="4">
        <v>9</v>
      </c>
      <c r="K919" s="4">
        <f>$B$5+'Q1 and Q2 Estimates and Probs'!$C$5*'raw data'!D919+'Q1 and Q2 Estimates and Probs'!$D$5*'raw data'!E919+'Q1 and Q2 Estimates and Probs'!$E$5*'raw data'!F919+'Q1 and Q2 Estimates and Probs'!$F$5*'raw data'!G919+'Q1 and Q2 Estimates and Probs'!$G$5*'raw data'!H919</f>
        <v>-1.6242409937747511</v>
      </c>
      <c r="L919" s="4">
        <v>0</v>
      </c>
      <c r="M919" s="4">
        <f t="shared" si="84"/>
        <v>0.19706118912531889</v>
      </c>
      <c r="N919" s="4">
        <f t="shared" si="85"/>
        <v>1</v>
      </c>
      <c r="O919" s="4">
        <f t="shared" si="86"/>
        <v>0.16462081547335905</v>
      </c>
      <c r="P919" s="4">
        <f t="shared" si="87"/>
        <v>0.83537918452664095</v>
      </c>
      <c r="Q919" s="4">
        <f>'Q1 and Q2 Estimates and Probs'!O919^'raw data'!C919*'Q1 and Q2 Estimates and Probs'!P919^(1-'raw data'!C919)</f>
        <v>0.83537918452664095</v>
      </c>
      <c r="R919" s="4">
        <f t="shared" si="88"/>
        <v>-0.17986954400392036</v>
      </c>
      <c r="S919" s="4">
        <f t="shared" si="89"/>
        <v>-36.19636925659394</v>
      </c>
    </row>
    <row r="920" spans="9:19" x14ac:dyDescent="0.2">
      <c r="I920" s="4">
        <v>103</v>
      </c>
      <c r="J920" s="4">
        <v>1</v>
      </c>
      <c r="K920" s="4">
        <f>$B$5+'Q1 and Q2 Estimates and Probs'!$C$5*'raw data'!D920+'Q1 and Q2 Estimates and Probs'!$D$5*'raw data'!E920+'Q1 and Q2 Estimates and Probs'!$E$5*'raw data'!F920+'Q1 and Q2 Estimates and Probs'!$F$5*'raw data'!G920+'Q1 and Q2 Estimates and Probs'!$G$5*'raw data'!H920</f>
        <v>-1.7581544431719629</v>
      </c>
      <c r="L920" s="4">
        <v>0</v>
      </c>
      <c r="M920" s="4">
        <f t="shared" si="84"/>
        <v>0.17236267557582538</v>
      </c>
      <c r="N920" s="4">
        <f t="shared" si="85"/>
        <v>1</v>
      </c>
      <c r="O920" s="4">
        <f t="shared" si="86"/>
        <v>0.14702163346437705</v>
      </c>
      <c r="P920" s="4">
        <f t="shared" si="87"/>
        <v>0.85297836653562298</v>
      </c>
      <c r="Q920" s="4">
        <f>'Q1 and Q2 Estimates and Probs'!O920^'raw data'!C920*'Q1 and Q2 Estimates and Probs'!P920^(1-'raw data'!C920)</f>
        <v>0.85297836653562298</v>
      </c>
      <c r="R920" s="4">
        <f t="shared" si="88"/>
        <v>-0.15902109343502011</v>
      </c>
      <c r="S920" s="4">
        <f t="shared" si="89"/>
        <v>-36.016499712590019</v>
      </c>
    </row>
    <row r="921" spans="9:19" x14ac:dyDescent="0.2">
      <c r="I921" s="4">
        <v>103</v>
      </c>
      <c r="J921" s="4">
        <v>2</v>
      </c>
      <c r="K921" s="4">
        <f>$B$5+'Q1 and Q2 Estimates and Probs'!$C$5*'raw data'!D921+'Q1 and Q2 Estimates and Probs'!$D$5*'raw data'!E921+'Q1 and Q2 Estimates and Probs'!$E$5*'raw data'!F921+'Q1 and Q2 Estimates and Probs'!$F$5*'raw data'!G921+'Q1 and Q2 Estimates and Probs'!$G$5*'raw data'!H921</f>
        <v>-2.2897057964341005</v>
      </c>
      <c r="L921" s="4">
        <v>0</v>
      </c>
      <c r="M921" s="4">
        <f t="shared" si="84"/>
        <v>0.10129625919109334</v>
      </c>
      <c r="N921" s="4">
        <f t="shared" si="85"/>
        <v>1</v>
      </c>
      <c r="O921" s="4">
        <f t="shared" si="86"/>
        <v>9.1979118557522263E-2</v>
      </c>
      <c r="P921" s="4">
        <f t="shared" si="87"/>
        <v>0.90802088144247772</v>
      </c>
      <c r="Q921" s="4">
        <f>'Q1 and Q2 Estimates and Probs'!O921^'raw data'!C921*'Q1 and Q2 Estimates and Probs'!P921^(1-'raw data'!C921)</f>
        <v>0.90802088144247772</v>
      </c>
      <c r="R921" s="4">
        <f t="shared" si="88"/>
        <v>-9.6487903461929411E-2</v>
      </c>
      <c r="S921" s="4">
        <f t="shared" si="89"/>
        <v>-35.857478619155003</v>
      </c>
    </row>
    <row r="922" spans="9:19" x14ac:dyDescent="0.2">
      <c r="I922" s="4">
        <v>103</v>
      </c>
      <c r="J922" s="4">
        <v>3</v>
      </c>
      <c r="K922" s="4">
        <f>$B$5+'Q1 and Q2 Estimates and Probs'!$C$5*'raw data'!D922+'Q1 and Q2 Estimates and Probs'!$D$5*'raw data'!E922+'Q1 and Q2 Estimates and Probs'!$E$5*'raw data'!F922+'Q1 and Q2 Estimates and Probs'!$F$5*'raw data'!G922+'Q1 and Q2 Estimates and Probs'!$G$5*'raw data'!H922</f>
        <v>-0.62385742518310372</v>
      </c>
      <c r="L922" s="4">
        <v>0</v>
      </c>
      <c r="M922" s="4">
        <f t="shared" si="84"/>
        <v>0.53587335426657523</v>
      </c>
      <c r="N922" s="4">
        <f t="shared" si="85"/>
        <v>1</v>
      </c>
      <c r="O922" s="4">
        <f t="shared" si="86"/>
        <v>0.34890464944778637</v>
      </c>
      <c r="P922" s="4">
        <f t="shared" si="87"/>
        <v>0.65109535055221368</v>
      </c>
      <c r="Q922" s="4">
        <f>'Q1 and Q2 Estimates and Probs'!O922^'raw data'!C922*'Q1 and Q2 Estimates and Probs'!P922^(1-'raw data'!C922)</f>
        <v>0.65109535055221368</v>
      </c>
      <c r="R922" s="4">
        <f t="shared" si="88"/>
        <v>-0.42909917967679118</v>
      </c>
      <c r="S922" s="4">
        <f t="shared" si="89"/>
        <v>-35.760990715693076</v>
      </c>
    </row>
    <row r="923" spans="9:19" x14ac:dyDescent="0.2">
      <c r="I923" s="4">
        <v>103</v>
      </c>
      <c r="J923" s="4">
        <v>4</v>
      </c>
      <c r="K923" s="4">
        <f>$B$5+'Q1 and Q2 Estimates and Probs'!$C$5*'raw data'!D923+'Q1 and Q2 Estimates and Probs'!$D$5*'raw data'!E923+'Q1 and Q2 Estimates and Probs'!$E$5*'raw data'!F923+'Q1 and Q2 Estimates and Probs'!$F$5*'raw data'!G923+'Q1 and Q2 Estimates and Probs'!$G$5*'raw data'!H923</f>
        <v>0.12368196056430114</v>
      </c>
      <c r="L923" s="4">
        <v>0</v>
      </c>
      <c r="M923" s="4">
        <f t="shared" si="84"/>
        <v>1.1316559025554749</v>
      </c>
      <c r="N923" s="4">
        <f t="shared" si="85"/>
        <v>1</v>
      </c>
      <c r="O923" s="4">
        <f t="shared" si="86"/>
        <v>0.53088113386350089</v>
      </c>
      <c r="P923" s="4">
        <f t="shared" si="87"/>
        <v>0.46911886613649906</v>
      </c>
      <c r="Q923" s="4">
        <f>'Q1 and Q2 Estimates and Probs'!O923^'raw data'!C923*'Q1 and Q2 Estimates and Probs'!P923^(1-'raw data'!C923)</f>
        <v>0.46911886613649906</v>
      </c>
      <c r="R923" s="4">
        <f t="shared" si="88"/>
        <v>-0.75689909672780864</v>
      </c>
      <c r="S923" s="4">
        <f t="shared" si="89"/>
        <v>-35.331891536016279</v>
      </c>
    </row>
    <row r="924" spans="9:19" x14ac:dyDescent="0.2">
      <c r="I924" s="4">
        <v>103</v>
      </c>
      <c r="J924" s="4">
        <v>5</v>
      </c>
      <c r="K924" s="4">
        <f>$B$5+'Q1 and Q2 Estimates and Probs'!$C$5*'raw data'!D924+'Q1 and Q2 Estimates and Probs'!$D$5*'raw data'!E924+'Q1 and Q2 Estimates and Probs'!$E$5*'raw data'!F924+'Q1 and Q2 Estimates and Probs'!$F$5*'raw data'!G924+'Q1 and Q2 Estimates and Probs'!$G$5*'raw data'!H924</f>
        <v>-2.3955404418614927</v>
      </c>
      <c r="L924" s="4">
        <v>0</v>
      </c>
      <c r="M924" s="4">
        <f t="shared" si="84"/>
        <v>9.1123418702625122E-2</v>
      </c>
      <c r="N924" s="4">
        <f t="shared" si="85"/>
        <v>1</v>
      </c>
      <c r="O924" s="4">
        <f t="shared" si="86"/>
        <v>8.3513392839623321E-2</v>
      </c>
      <c r="P924" s="4">
        <f t="shared" si="87"/>
        <v>0.91648660716037678</v>
      </c>
      <c r="Q924" s="4">
        <f>'Q1 and Q2 Estimates and Probs'!O924^'raw data'!C924*'Q1 and Q2 Estimates and Probs'!P924^(1-'raw data'!C924)</f>
        <v>0.91648660716037678</v>
      </c>
      <c r="R924" s="4">
        <f t="shared" si="88"/>
        <v>-8.720782483656081E-2</v>
      </c>
      <c r="S924" s="4">
        <f t="shared" si="89"/>
        <v>-34.574992439288472</v>
      </c>
    </row>
    <row r="925" spans="9:19" x14ac:dyDescent="0.2">
      <c r="I925" s="4">
        <v>103</v>
      </c>
      <c r="J925" s="4">
        <v>6</v>
      </c>
      <c r="K925" s="4">
        <f>$B$5+'Q1 and Q2 Estimates and Probs'!$C$5*'raw data'!D925+'Q1 and Q2 Estimates and Probs'!$D$5*'raw data'!E925+'Q1 and Q2 Estimates and Probs'!$E$5*'raw data'!F925+'Q1 and Q2 Estimates and Probs'!$F$5*'raw data'!G925+'Q1 and Q2 Estimates and Probs'!$G$5*'raw data'!H925</f>
        <v>9.5603156594481264E-2</v>
      </c>
      <c r="L925" s="4">
        <v>0</v>
      </c>
      <c r="M925" s="4">
        <f t="shared" si="84"/>
        <v>1.1003223216832525</v>
      </c>
      <c r="N925" s="4">
        <f t="shared" si="85"/>
        <v>1</v>
      </c>
      <c r="O925" s="4">
        <f t="shared" si="86"/>
        <v>0.52388260141016152</v>
      </c>
      <c r="P925" s="4">
        <f t="shared" si="87"/>
        <v>0.47611739858983837</v>
      </c>
      <c r="Q925" s="4">
        <f>'Q1 and Q2 Estimates and Probs'!O925^'raw data'!C925*'Q1 and Q2 Estimates and Probs'!P925^(1-'raw data'!C925)</f>
        <v>0.52388260141016152</v>
      </c>
      <c r="R925" s="4">
        <f t="shared" si="88"/>
        <v>-0.64648766287288062</v>
      </c>
      <c r="S925" s="4">
        <f t="shared" si="89"/>
        <v>-34.487784614451911</v>
      </c>
    </row>
    <row r="926" spans="9:19" x14ac:dyDescent="0.2">
      <c r="I926" s="4">
        <v>103</v>
      </c>
      <c r="J926" s="4">
        <v>7</v>
      </c>
      <c r="K926" s="4">
        <f>$B$5+'Q1 and Q2 Estimates and Probs'!$C$5*'raw data'!D926+'Q1 and Q2 Estimates and Probs'!$D$5*'raw data'!E926+'Q1 and Q2 Estimates and Probs'!$E$5*'raw data'!F926+'Q1 and Q2 Estimates and Probs'!$F$5*'raw data'!G926+'Q1 and Q2 Estimates and Probs'!$G$5*'raw data'!H926</f>
        <v>-0.87670160802734676</v>
      </c>
      <c r="L926" s="4">
        <v>0</v>
      </c>
      <c r="M926" s="4">
        <f t="shared" si="84"/>
        <v>0.41615328708307375</v>
      </c>
      <c r="N926" s="4">
        <f t="shared" si="85"/>
        <v>1</v>
      </c>
      <c r="O926" s="4">
        <f t="shared" si="86"/>
        <v>0.29386175273458343</v>
      </c>
      <c r="P926" s="4">
        <f t="shared" si="87"/>
        <v>0.70613824726541663</v>
      </c>
      <c r="Q926" s="4">
        <f>'Q1 and Q2 Estimates and Probs'!O926^'raw data'!C926*'Q1 and Q2 Estimates and Probs'!P926^(1-'raw data'!C926)</f>
        <v>0.29386175273458343</v>
      </c>
      <c r="R926" s="4">
        <f t="shared" si="88"/>
        <v>-1.2246458510296192</v>
      </c>
      <c r="S926" s="4">
        <f t="shared" si="89"/>
        <v>-33.841296951579032</v>
      </c>
    </row>
    <row r="927" spans="9:19" x14ac:dyDescent="0.2">
      <c r="I927" s="4">
        <v>103</v>
      </c>
      <c r="J927" s="4">
        <v>8</v>
      </c>
      <c r="K927" s="4">
        <f>$B$5+'Q1 and Q2 Estimates and Probs'!$C$5*'raw data'!D927+'Q1 and Q2 Estimates and Probs'!$D$5*'raw data'!E927+'Q1 and Q2 Estimates and Probs'!$E$5*'raw data'!F927+'Q1 and Q2 Estimates and Probs'!$F$5*'raw data'!G927+'Q1 and Q2 Estimates and Probs'!$G$5*'raw data'!H927</f>
        <v>-2.4236192458313122</v>
      </c>
      <c r="L927" s="4">
        <v>0</v>
      </c>
      <c r="M927" s="4">
        <f t="shared" si="84"/>
        <v>8.8600369953597741E-2</v>
      </c>
      <c r="N927" s="4">
        <f t="shared" si="85"/>
        <v>1</v>
      </c>
      <c r="O927" s="4">
        <f t="shared" si="86"/>
        <v>8.1389252106697688E-2</v>
      </c>
      <c r="P927" s="4">
        <f t="shared" si="87"/>
        <v>0.91861074789330233</v>
      </c>
      <c r="Q927" s="4">
        <f>'Q1 and Q2 Estimates and Probs'!O927^'raw data'!C927*'Q1 and Q2 Estimates and Probs'!P927^(1-'raw data'!C927)</f>
        <v>0.91861074789330233</v>
      </c>
      <c r="R927" s="4">
        <f t="shared" si="88"/>
        <v>-8.4892806861371434E-2</v>
      </c>
      <c r="S927" s="4">
        <f t="shared" si="89"/>
        <v>-32.616651100549419</v>
      </c>
    </row>
    <row r="928" spans="9:19" x14ac:dyDescent="0.2">
      <c r="I928" s="4">
        <v>103</v>
      </c>
      <c r="J928" s="4">
        <v>9</v>
      </c>
      <c r="K928" s="4">
        <f>$B$5+'Q1 and Q2 Estimates and Probs'!$C$5*'raw data'!D928+'Q1 and Q2 Estimates and Probs'!$D$5*'raw data'!E928+'Q1 and Q2 Estimates and Probs'!$E$5*'raw data'!F928+'Q1 and Q2 Estimates and Probs'!$F$5*'raw data'!G928+'Q1 and Q2 Estimates and Probs'!$G$5*'raw data'!H928</f>
        <v>-1.6242409937747511</v>
      </c>
      <c r="L928" s="4">
        <v>0</v>
      </c>
      <c r="M928" s="4">
        <f t="shared" si="84"/>
        <v>0.19706118912531889</v>
      </c>
      <c r="N928" s="4">
        <f t="shared" si="85"/>
        <v>1</v>
      </c>
      <c r="O928" s="4">
        <f t="shared" si="86"/>
        <v>0.16462081547335905</v>
      </c>
      <c r="P928" s="4">
        <f t="shared" si="87"/>
        <v>0.83537918452664095</v>
      </c>
      <c r="Q928" s="4">
        <f>'Q1 and Q2 Estimates and Probs'!O928^'raw data'!C928*'Q1 and Q2 Estimates and Probs'!P928^(1-'raw data'!C928)</f>
        <v>0.83537918452664095</v>
      </c>
      <c r="R928" s="4">
        <f t="shared" si="88"/>
        <v>-0.17986954400392036</v>
      </c>
      <c r="S928" s="4">
        <f t="shared" si="89"/>
        <v>-32.53175829368805</v>
      </c>
    </row>
    <row r="929" spans="9:19" x14ac:dyDescent="0.2">
      <c r="I929" s="4">
        <v>104</v>
      </c>
      <c r="J929" s="4">
        <v>1</v>
      </c>
      <c r="K929" s="4">
        <f>$B$5+'Q1 and Q2 Estimates and Probs'!$C$5*'raw data'!D929+'Q1 and Q2 Estimates and Probs'!$D$5*'raw data'!E929+'Q1 and Q2 Estimates and Probs'!$E$5*'raw data'!F929+'Q1 and Q2 Estimates and Probs'!$F$5*'raw data'!G929+'Q1 and Q2 Estimates and Probs'!$G$5*'raw data'!H929</f>
        <v>-1.7581544431719629</v>
      </c>
      <c r="L929" s="4">
        <v>0</v>
      </c>
      <c r="M929" s="4">
        <f t="shared" si="84"/>
        <v>0.17236267557582538</v>
      </c>
      <c r="N929" s="4">
        <f t="shared" si="85"/>
        <v>1</v>
      </c>
      <c r="O929" s="4">
        <f t="shared" si="86"/>
        <v>0.14702163346437705</v>
      </c>
      <c r="P929" s="4">
        <f t="shared" si="87"/>
        <v>0.85297836653562298</v>
      </c>
      <c r="Q929" s="4">
        <f>'Q1 and Q2 Estimates and Probs'!O929^'raw data'!C929*'Q1 and Q2 Estimates and Probs'!P929^(1-'raw data'!C929)</f>
        <v>0.85297836653562298</v>
      </c>
      <c r="R929" s="4">
        <f t="shared" si="88"/>
        <v>-0.15902109343502011</v>
      </c>
      <c r="S929" s="4">
        <f t="shared" si="89"/>
        <v>-32.351888749684129</v>
      </c>
    </row>
    <row r="930" spans="9:19" x14ac:dyDescent="0.2">
      <c r="I930" s="4">
        <v>104</v>
      </c>
      <c r="J930" s="4">
        <v>2</v>
      </c>
      <c r="K930" s="4">
        <f>$B$5+'Q1 and Q2 Estimates and Probs'!$C$5*'raw data'!D930+'Q1 and Q2 Estimates and Probs'!$D$5*'raw data'!E930+'Q1 and Q2 Estimates and Probs'!$E$5*'raw data'!F930+'Q1 and Q2 Estimates and Probs'!$F$5*'raw data'!G930+'Q1 and Q2 Estimates and Probs'!$G$5*'raw data'!H930</f>
        <v>-2.2897057964341005</v>
      </c>
      <c r="L930" s="4">
        <v>0</v>
      </c>
      <c r="M930" s="4">
        <f t="shared" si="84"/>
        <v>0.10129625919109334</v>
      </c>
      <c r="N930" s="4">
        <f t="shared" si="85"/>
        <v>1</v>
      </c>
      <c r="O930" s="4">
        <f t="shared" si="86"/>
        <v>9.1979118557522263E-2</v>
      </c>
      <c r="P930" s="4">
        <f t="shared" si="87"/>
        <v>0.90802088144247772</v>
      </c>
      <c r="Q930" s="4">
        <f>'Q1 and Q2 Estimates and Probs'!O930^'raw data'!C930*'Q1 and Q2 Estimates and Probs'!P930^(1-'raw data'!C930)</f>
        <v>0.90802088144247772</v>
      </c>
      <c r="R930" s="4">
        <f t="shared" si="88"/>
        <v>-9.6487903461929411E-2</v>
      </c>
      <c r="S930" s="4">
        <f t="shared" si="89"/>
        <v>-32.192867656249113</v>
      </c>
    </row>
    <row r="931" spans="9:19" x14ac:dyDescent="0.2">
      <c r="I931" s="4">
        <v>104</v>
      </c>
      <c r="J931" s="4">
        <v>3</v>
      </c>
      <c r="K931" s="4">
        <f>$B$5+'Q1 and Q2 Estimates and Probs'!$C$5*'raw data'!D931+'Q1 and Q2 Estimates and Probs'!$D$5*'raw data'!E931+'Q1 and Q2 Estimates and Probs'!$E$5*'raw data'!F931+'Q1 and Q2 Estimates and Probs'!$F$5*'raw data'!G931+'Q1 and Q2 Estimates and Probs'!$G$5*'raw data'!H931</f>
        <v>-0.62385742518310372</v>
      </c>
      <c r="L931" s="4">
        <v>0</v>
      </c>
      <c r="M931" s="4">
        <f t="shared" si="84"/>
        <v>0.53587335426657523</v>
      </c>
      <c r="N931" s="4">
        <f t="shared" si="85"/>
        <v>1</v>
      </c>
      <c r="O931" s="4">
        <f t="shared" si="86"/>
        <v>0.34890464944778637</v>
      </c>
      <c r="P931" s="4">
        <f t="shared" si="87"/>
        <v>0.65109535055221368</v>
      </c>
      <c r="Q931" s="4">
        <f>'Q1 and Q2 Estimates and Probs'!O931^'raw data'!C931*'Q1 and Q2 Estimates and Probs'!P931^(1-'raw data'!C931)</f>
        <v>0.34890464944778637</v>
      </c>
      <c r="R931" s="4">
        <f t="shared" si="88"/>
        <v>-1.0529566048598948</v>
      </c>
      <c r="S931" s="4">
        <f t="shared" si="89"/>
        <v>-32.096379752787179</v>
      </c>
    </row>
    <row r="932" spans="9:19" x14ac:dyDescent="0.2">
      <c r="I932" s="4">
        <v>104</v>
      </c>
      <c r="J932" s="4">
        <v>4</v>
      </c>
      <c r="K932" s="4">
        <f>$B$5+'Q1 and Q2 Estimates and Probs'!$C$5*'raw data'!D932+'Q1 and Q2 Estimates and Probs'!$D$5*'raw data'!E932+'Q1 and Q2 Estimates and Probs'!$E$5*'raw data'!F932+'Q1 and Q2 Estimates and Probs'!$F$5*'raw data'!G932+'Q1 and Q2 Estimates and Probs'!$G$5*'raw data'!H932</f>
        <v>0.12368196056430114</v>
      </c>
      <c r="L932" s="4">
        <v>0</v>
      </c>
      <c r="M932" s="4">
        <f t="shared" si="84"/>
        <v>1.1316559025554749</v>
      </c>
      <c r="N932" s="4">
        <f t="shared" si="85"/>
        <v>1</v>
      </c>
      <c r="O932" s="4">
        <f t="shared" si="86"/>
        <v>0.53088113386350089</v>
      </c>
      <c r="P932" s="4">
        <f t="shared" si="87"/>
        <v>0.46911886613649906</v>
      </c>
      <c r="Q932" s="4">
        <f>'Q1 and Q2 Estimates and Probs'!O932^'raw data'!C932*'Q1 and Q2 Estimates and Probs'!P932^(1-'raw data'!C932)</f>
        <v>0.53088113386350089</v>
      </c>
      <c r="R932" s="4">
        <f t="shared" si="88"/>
        <v>-0.6332171361635075</v>
      </c>
      <c r="S932" s="4">
        <f t="shared" si="89"/>
        <v>-31.043423147927285</v>
      </c>
    </row>
    <row r="933" spans="9:19" x14ac:dyDescent="0.2">
      <c r="I933" s="4">
        <v>104</v>
      </c>
      <c r="J933" s="4">
        <v>5</v>
      </c>
      <c r="K933" s="4">
        <f>$B$5+'Q1 and Q2 Estimates and Probs'!$C$5*'raw data'!D933+'Q1 and Q2 Estimates and Probs'!$D$5*'raw data'!E933+'Q1 and Q2 Estimates and Probs'!$E$5*'raw data'!F933+'Q1 and Q2 Estimates and Probs'!$F$5*'raw data'!G933+'Q1 and Q2 Estimates and Probs'!$G$5*'raw data'!H933</f>
        <v>-2.3955404418614927</v>
      </c>
      <c r="L933" s="4">
        <v>0</v>
      </c>
      <c r="M933" s="4">
        <f t="shared" si="84"/>
        <v>9.1123418702625122E-2</v>
      </c>
      <c r="N933" s="4">
        <f t="shared" si="85"/>
        <v>1</v>
      </c>
      <c r="O933" s="4">
        <f t="shared" si="86"/>
        <v>8.3513392839623321E-2</v>
      </c>
      <c r="P933" s="4">
        <f t="shared" si="87"/>
        <v>0.91648660716037678</v>
      </c>
      <c r="Q933" s="4">
        <f>'Q1 and Q2 Estimates and Probs'!O933^'raw data'!C933*'Q1 and Q2 Estimates and Probs'!P933^(1-'raw data'!C933)</f>
        <v>0.91648660716037678</v>
      </c>
      <c r="R933" s="4">
        <f t="shared" si="88"/>
        <v>-8.720782483656081E-2</v>
      </c>
      <c r="S933" s="4">
        <f t="shared" si="89"/>
        <v>-30.410206011763776</v>
      </c>
    </row>
    <row r="934" spans="9:19" x14ac:dyDescent="0.2">
      <c r="I934" s="4">
        <v>104</v>
      </c>
      <c r="J934" s="4">
        <v>6</v>
      </c>
      <c r="K934" s="4">
        <f>$B$5+'Q1 and Q2 Estimates and Probs'!$C$5*'raw data'!D934+'Q1 and Q2 Estimates and Probs'!$D$5*'raw data'!E934+'Q1 and Q2 Estimates and Probs'!$E$5*'raw data'!F934+'Q1 and Q2 Estimates and Probs'!$F$5*'raw data'!G934+'Q1 and Q2 Estimates and Probs'!$G$5*'raw data'!H934</f>
        <v>9.5603156594481264E-2</v>
      </c>
      <c r="L934" s="4">
        <v>0</v>
      </c>
      <c r="M934" s="4">
        <f t="shared" si="84"/>
        <v>1.1003223216832525</v>
      </c>
      <c r="N934" s="4">
        <f t="shared" si="85"/>
        <v>1</v>
      </c>
      <c r="O934" s="4">
        <f t="shared" si="86"/>
        <v>0.52388260141016152</v>
      </c>
      <c r="P934" s="4">
        <f t="shared" si="87"/>
        <v>0.47611739858983837</v>
      </c>
      <c r="Q934" s="4">
        <f>'Q1 and Q2 Estimates and Probs'!O934^'raw data'!C934*'Q1 and Q2 Estimates and Probs'!P934^(1-'raw data'!C934)</f>
        <v>0.52388260141016152</v>
      </c>
      <c r="R934" s="4">
        <f t="shared" si="88"/>
        <v>-0.64648766287288062</v>
      </c>
      <c r="S934" s="4">
        <f t="shared" si="89"/>
        <v>-30.322998186927215</v>
      </c>
    </row>
    <row r="935" spans="9:19" x14ac:dyDescent="0.2">
      <c r="I935" s="4">
        <v>104</v>
      </c>
      <c r="J935" s="4">
        <v>7</v>
      </c>
      <c r="K935" s="4">
        <f>$B$5+'Q1 and Q2 Estimates and Probs'!$C$5*'raw data'!D935+'Q1 and Q2 Estimates and Probs'!$D$5*'raw data'!E935+'Q1 and Q2 Estimates and Probs'!$E$5*'raw data'!F935+'Q1 and Q2 Estimates and Probs'!$F$5*'raw data'!G935+'Q1 and Q2 Estimates and Probs'!$G$5*'raw data'!H935</f>
        <v>-0.87670160802734676</v>
      </c>
      <c r="L935" s="4">
        <v>0</v>
      </c>
      <c r="M935" s="4">
        <f t="shared" si="84"/>
        <v>0.41615328708307375</v>
      </c>
      <c r="N935" s="4">
        <f t="shared" si="85"/>
        <v>1</v>
      </c>
      <c r="O935" s="4">
        <f t="shared" si="86"/>
        <v>0.29386175273458343</v>
      </c>
      <c r="P935" s="4">
        <f t="shared" si="87"/>
        <v>0.70613824726541663</v>
      </c>
      <c r="Q935" s="4">
        <f>'Q1 and Q2 Estimates and Probs'!O935^'raw data'!C935*'Q1 and Q2 Estimates and Probs'!P935^(1-'raw data'!C935)</f>
        <v>0.70613824726541663</v>
      </c>
      <c r="R935" s="4">
        <f t="shared" si="88"/>
        <v>-0.34794424300227228</v>
      </c>
      <c r="S935" s="4">
        <f t="shared" si="89"/>
        <v>-29.676510524054336</v>
      </c>
    </row>
    <row r="936" spans="9:19" x14ac:dyDescent="0.2">
      <c r="I936" s="4">
        <v>104</v>
      </c>
      <c r="J936" s="4">
        <v>8</v>
      </c>
      <c r="K936" s="4">
        <f>$B$5+'Q1 and Q2 Estimates and Probs'!$C$5*'raw data'!D936+'Q1 and Q2 Estimates and Probs'!$D$5*'raw data'!E936+'Q1 and Q2 Estimates and Probs'!$E$5*'raw data'!F936+'Q1 and Q2 Estimates and Probs'!$F$5*'raw data'!G936+'Q1 and Q2 Estimates and Probs'!$G$5*'raw data'!H936</f>
        <v>-2.4236192458313122</v>
      </c>
      <c r="L936" s="4">
        <v>0</v>
      </c>
      <c r="M936" s="4">
        <f t="shared" si="84"/>
        <v>8.8600369953597741E-2</v>
      </c>
      <c r="N936" s="4">
        <f t="shared" si="85"/>
        <v>1</v>
      </c>
      <c r="O936" s="4">
        <f t="shared" si="86"/>
        <v>8.1389252106697688E-2</v>
      </c>
      <c r="P936" s="4">
        <f t="shared" si="87"/>
        <v>0.91861074789330233</v>
      </c>
      <c r="Q936" s="4">
        <f>'Q1 and Q2 Estimates and Probs'!O936^'raw data'!C936*'Q1 and Q2 Estimates and Probs'!P936^(1-'raw data'!C936)</f>
        <v>0.91861074789330233</v>
      </c>
      <c r="R936" s="4">
        <f t="shared" si="88"/>
        <v>-8.4892806861371434E-2</v>
      </c>
      <c r="S936" s="4">
        <f t="shared" si="89"/>
        <v>-29.328566281052069</v>
      </c>
    </row>
    <row r="937" spans="9:19" x14ac:dyDescent="0.2">
      <c r="I937" s="4">
        <v>104</v>
      </c>
      <c r="J937" s="4">
        <v>9</v>
      </c>
      <c r="K937" s="4">
        <f>$B$5+'Q1 and Q2 Estimates and Probs'!$C$5*'raw data'!D937+'Q1 and Q2 Estimates and Probs'!$D$5*'raw data'!E937+'Q1 and Q2 Estimates and Probs'!$E$5*'raw data'!F937+'Q1 and Q2 Estimates and Probs'!$F$5*'raw data'!G937+'Q1 and Q2 Estimates and Probs'!$G$5*'raw data'!H937</f>
        <v>-1.6242409937747511</v>
      </c>
      <c r="L937" s="4">
        <v>0</v>
      </c>
      <c r="M937" s="4">
        <f t="shared" si="84"/>
        <v>0.19706118912531889</v>
      </c>
      <c r="N937" s="4">
        <f t="shared" si="85"/>
        <v>1</v>
      </c>
      <c r="O937" s="4">
        <f t="shared" si="86"/>
        <v>0.16462081547335905</v>
      </c>
      <c r="P937" s="4">
        <f t="shared" si="87"/>
        <v>0.83537918452664095</v>
      </c>
      <c r="Q937" s="4">
        <f>'Q1 and Q2 Estimates and Probs'!O937^'raw data'!C937*'Q1 and Q2 Estimates and Probs'!P937^(1-'raw data'!C937)</f>
        <v>0.83537918452664095</v>
      </c>
      <c r="R937" s="4">
        <f t="shared" si="88"/>
        <v>-0.17986954400392036</v>
      </c>
      <c r="S937" s="4">
        <f t="shared" si="89"/>
        <v>-29.243673474190693</v>
      </c>
    </row>
    <row r="938" spans="9:19" x14ac:dyDescent="0.2">
      <c r="I938" s="4">
        <v>105</v>
      </c>
      <c r="J938" s="4">
        <v>1</v>
      </c>
      <c r="K938" s="4">
        <f>$B$5+'Q1 and Q2 Estimates and Probs'!$C$5*'raw data'!D938+'Q1 and Q2 Estimates and Probs'!$D$5*'raw data'!E938+'Q1 and Q2 Estimates and Probs'!$E$5*'raw data'!F938+'Q1 and Q2 Estimates and Probs'!$F$5*'raw data'!G938+'Q1 and Q2 Estimates and Probs'!$G$5*'raw data'!H938</f>
        <v>-1.7581544431719629</v>
      </c>
      <c r="L938" s="4">
        <v>0</v>
      </c>
      <c r="M938" s="4">
        <f t="shared" si="84"/>
        <v>0.17236267557582538</v>
      </c>
      <c r="N938" s="4">
        <f t="shared" si="85"/>
        <v>1</v>
      </c>
      <c r="O938" s="4">
        <f t="shared" si="86"/>
        <v>0.14702163346437705</v>
      </c>
      <c r="P938" s="4">
        <f t="shared" si="87"/>
        <v>0.85297836653562298</v>
      </c>
      <c r="Q938" s="4">
        <f>'Q1 and Q2 Estimates and Probs'!O938^'raw data'!C938*'Q1 and Q2 Estimates and Probs'!P938^(1-'raw data'!C938)</f>
        <v>0.85297836653562298</v>
      </c>
      <c r="R938" s="4">
        <f t="shared" si="88"/>
        <v>-0.15902109343502011</v>
      </c>
      <c r="S938" s="4">
        <f t="shared" si="89"/>
        <v>-29.063803930186772</v>
      </c>
    </row>
    <row r="939" spans="9:19" x14ac:dyDescent="0.2">
      <c r="I939" s="4">
        <v>105</v>
      </c>
      <c r="J939" s="4">
        <v>2</v>
      </c>
      <c r="K939" s="4">
        <f>$B$5+'Q1 and Q2 Estimates and Probs'!$C$5*'raw data'!D939+'Q1 and Q2 Estimates and Probs'!$D$5*'raw data'!E939+'Q1 and Q2 Estimates and Probs'!$E$5*'raw data'!F939+'Q1 and Q2 Estimates and Probs'!$F$5*'raw data'!G939+'Q1 and Q2 Estimates and Probs'!$G$5*'raw data'!H939</f>
        <v>-2.2897057964341005</v>
      </c>
      <c r="L939" s="4">
        <v>0</v>
      </c>
      <c r="M939" s="4">
        <f t="shared" si="84"/>
        <v>0.10129625919109334</v>
      </c>
      <c r="N939" s="4">
        <f t="shared" si="85"/>
        <v>1</v>
      </c>
      <c r="O939" s="4">
        <f t="shared" si="86"/>
        <v>9.1979118557522263E-2</v>
      </c>
      <c r="P939" s="4">
        <f t="shared" si="87"/>
        <v>0.90802088144247772</v>
      </c>
      <c r="Q939" s="4">
        <f>'Q1 and Q2 Estimates and Probs'!O939^'raw data'!C939*'Q1 and Q2 Estimates and Probs'!P939^(1-'raw data'!C939)</f>
        <v>0.90802088144247772</v>
      </c>
      <c r="R939" s="4">
        <f t="shared" si="88"/>
        <v>-9.6487903461929411E-2</v>
      </c>
      <c r="S939" s="4">
        <f t="shared" si="89"/>
        <v>-28.904782836751757</v>
      </c>
    </row>
    <row r="940" spans="9:19" x14ac:dyDescent="0.2">
      <c r="I940" s="4">
        <v>105</v>
      </c>
      <c r="J940" s="4">
        <v>3</v>
      </c>
      <c r="K940" s="4">
        <f>$B$5+'Q1 and Q2 Estimates and Probs'!$C$5*'raw data'!D940+'Q1 and Q2 Estimates and Probs'!$D$5*'raw data'!E940+'Q1 and Q2 Estimates and Probs'!$E$5*'raw data'!F940+'Q1 and Q2 Estimates and Probs'!$F$5*'raw data'!G940+'Q1 and Q2 Estimates and Probs'!$G$5*'raw data'!H940</f>
        <v>-0.62385742518310372</v>
      </c>
      <c r="L940" s="4">
        <v>0</v>
      </c>
      <c r="M940" s="4">
        <f t="shared" si="84"/>
        <v>0.53587335426657523</v>
      </c>
      <c r="N940" s="4">
        <f t="shared" si="85"/>
        <v>1</v>
      </c>
      <c r="O940" s="4">
        <f t="shared" si="86"/>
        <v>0.34890464944778637</v>
      </c>
      <c r="P940" s="4">
        <f t="shared" si="87"/>
        <v>0.65109535055221368</v>
      </c>
      <c r="Q940" s="4">
        <f>'Q1 and Q2 Estimates and Probs'!O940^'raw data'!C940*'Q1 and Q2 Estimates and Probs'!P940^(1-'raw data'!C940)</f>
        <v>0.65109535055221368</v>
      </c>
      <c r="R940" s="4">
        <f t="shared" si="88"/>
        <v>-0.42909917967679118</v>
      </c>
      <c r="S940" s="4">
        <f t="shared" si="89"/>
        <v>-28.808294933289822</v>
      </c>
    </row>
    <row r="941" spans="9:19" x14ac:dyDescent="0.2">
      <c r="I941" s="4">
        <v>105</v>
      </c>
      <c r="J941" s="4">
        <v>4</v>
      </c>
      <c r="K941" s="4">
        <f>$B$5+'Q1 and Q2 Estimates and Probs'!$C$5*'raw data'!D941+'Q1 and Q2 Estimates and Probs'!$D$5*'raw data'!E941+'Q1 and Q2 Estimates and Probs'!$E$5*'raw data'!F941+'Q1 and Q2 Estimates and Probs'!$F$5*'raw data'!G941+'Q1 and Q2 Estimates and Probs'!$G$5*'raw data'!H941</f>
        <v>0.12368196056430114</v>
      </c>
      <c r="L941" s="4">
        <v>0</v>
      </c>
      <c r="M941" s="4">
        <f t="shared" si="84"/>
        <v>1.1316559025554749</v>
      </c>
      <c r="N941" s="4">
        <f t="shared" si="85"/>
        <v>1</v>
      </c>
      <c r="O941" s="4">
        <f t="shared" si="86"/>
        <v>0.53088113386350089</v>
      </c>
      <c r="P941" s="4">
        <f t="shared" si="87"/>
        <v>0.46911886613649906</v>
      </c>
      <c r="Q941" s="4">
        <f>'Q1 and Q2 Estimates and Probs'!O941^'raw data'!C941*'Q1 and Q2 Estimates and Probs'!P941^(1-'raw data'!C941)</f>
        <v>0.46911886613649906</v>
      </c>
      <c r="R941" s="4">
        <f t="shared" si="88"/>
        <v>-0.75689909672780864</v>
      </c>
      <c r="S941" s="4">
        <f t="shared" si="89"/>
        <v>-28.379195753613033</v>
      </c>
    </row>
    <row r="942" spans="9:19" x14ac:dyDescent="0.2">
      <c r="I942" s="4">
        <v>105</v>
      </c>
      <c r="J942" s="4">
        <v>5</v>
      </c>
      <c r="K942" s="4">
        <f>$B$5+'Q1 and Q2 Estimates and Probs'!$C$5*'raw data'!D942+'Q1 and Q2 Estimates and Probs'!$D$5*'raw data'!E942+'Q1 and Q2 Estimates and Probs'!$E$5*'raw data'!F942+'Q1 and Q2 Estimates and Probs'!$F$5*'raw data'!G942+'Q1 and Q2 Estimates and Probs'!$G$5*'raw data'!H942</f>
        <v>-2.3955404418614927</v>
      </c>
      <c r="L942" s="4">
        <v>0</v>
      </c>
      <c r="M942" s="4">
        <f t="shared" si="84"/>
        <v>9.1123418702625122E-2</v>
      </c>
      <c r="N942" s="4">
        <f t="shared" si="85"/>
        <v>1</v>
      </c>
      <c r="O942" s="4">
        <f t="shared" si="86"/>
        <v>8.3513392839623321E-2</v>
      </c>
      <c r="P942" s="4">
        <f t="shared" si="87"/>
        <v>0.91648660716037678</v>
      </c>
      <c r="Q942" s="4">
        <f>'Q1 and Q2 Estimates and Probs'!O942^'raw data'!C942*'Q1 and Q2 Estimates and Probs'!P942^(1-'raw data'!C942)</f>
        <v>0.91648660716037678</v>
      </c>
      <c r="R942" s="4">
        <f t="shared" si="88"/>
        <v>-8.720782483656081E-2</v>
      </c>
      <c r="S942" s="4">
        <f t="shared" si="89"/>
        <v>-27.622296656885226</v>
      </c>
    </row>
    <row r="943" spans="9:19" x14ac:dyDescent="0.2">
      <c r="I943" s="4">
        <v>105</v>
      </c>
      <c r="J943" s="4">
        <v>6</v>
      </c>
      <c r="K943" s="4">
        <f>$B$5+'Q1 and Q2 Estimates and Probs'!$C$5*'raw data'!D943+'Q1 and Q2 Estimates and Probs'!$D$5*'raw data'!E943+'Q1 and Q2 Estimates and Probs'!$E$5*'raw data'!F943+'Q1 and Q2 Estimates and Probs'!$F$5*'raw data'!G943+'Q1 and Q2 Estimates and Probs'!$G$5*'raw data'!H943</f>
        <v>9.5603156594481264E-2</v>
      </c>
      <c r="L943" s="4">
        <v>0</v>
      </c>
      <c r="M943" s="4">
        <f t="shared" si="84"/>
        <v>1.1003223216832525</v>
      </c>
      <c r="N943" s="4">
        <f t="shared" si="85"/>
        <v>1</v>
      </c>
      <c r="O943" s="4">
        <f t="shared" si="86"/>
        <v>0.52388260141016152</v>
      </c>
      <c r="P943" s="4">
        <f t="shared" si="87"/>
        <v>0.47611739858983837</v>
      </c>
      <c r="Q943" s="4">
        <f>'Q1 and Q2 Estimates and Probs'!O943^'raw data'!C943*'Q1 and Q2 Estimates and Probs'!P943^(1-'raw data'!C943)</f>
        <v>0.47611739858983837</v>
      </c>
      <c r="R943" s="4">
        <f t="shared" si="88"/>
        <v>-0.74209081946736188</v>
      </c>
      <c r="S943" s="4">
        <f t="shared" si="89"/>
        <v>-27.535088832048665</v>
      </c>
    </row>
    <row r="944" spans="9:19" x14ac:dyDescent="0.2">
      <c r="I944" s="4">
        <v>105</v>
      </c>
      <c r="J944" s="4">
        <v>7</v>
      </c>
      <c r="K944" s="4">
        <f>$B$5+'Q1 and Q2 Estimates and Probs'!$C$5*'raw data'!D944+'Q1 and Q2 Estimates and Probs'!$D$5*'raw data'!E944+'Q1 and Q2 Estimates and Probs'!$E$5*'raw data'!F944+'Q1 and Q2 Estimates and Probs'!$F$5*'raw data'!G944+'Q1 and Q2 Estimates and Probs'!$G$5*'raw data'!H944</f>
        <v>-0.87670160802734676</v>
      </c>
      <c r="L944" s="4">
        <v>0</v>
      </c>
      <c r="M944" s="4">
        <f t="shared" si="84"/>
        <v>0.41615328708307375</v>
      </c>
      <c r="N944" s="4">
        <f t="shared" si="85"/>
        <v>1</v>
      </c>
      <c r="O944" s="4">
        <f t="shared" si="86"/>
        <v>0.29386175273458343</v>
      </c>
      <c r="P944" s="4">
        <f t="shared" si="87"/>
        <v>0.70613824726541663</v>
      </c>
      <c r="Q944" s="4">
        <f>'Q1 and Q2 Estimates and Probs'!O944^'raw data'!C944*'Q1 and Q2 Estimates and Probs'!P944^(1-'raw data'!C944)</f>
        <v>0.70613824726541663</v>
      </c>
      <c r="R944" s="4">
        <f t="shared" si="88"/>
        <v>-0.34794424300227228</v>
      </c>
      <c r="S944" s="4">
        <f t="shared" si="89"/>
        <v>-26.7929980125813</v>
      </c>
    </row>
    <row r="945" spans="9:19" x14ac:dyDescent="0.2">
      <c r="I945" s="4">
        <v>105</v>
      </c>
      <c r="J945" s="4">
        <v>8</v>
      </c>
      <c r="K945" s="4">
        <f>$B$5+'Q1 and Q2 Estimates and Probs'!$C$5*'raw data'!D945+'Q1 and Q2 Estimates and Probs'!$D$5*'raw data'!E945+'Q1 and Q2 Estimates and Probs'!$E$5*'raw data'!F945+'Q1 and Q2 Estimates and Probs'!$F$5*'raw data'!G945+'Q1 and Q2 Estimates and Probs'!$G$5*'raw data'!H945</f>
        <v>-2.4236192458313122</v>
      </c>
      <c r="L945" s="4">
        <v>0</v>
      </c>
      <c r="M945" s="4">
        <f t="shared" si="84"/>
        <v>8.8600369953597741E-2</v>
      </c>
      <c r="N945" s="4">
        <f t="shared" si="85"/>
        <v>1</v>
      </c>
      <c r="O945" s="4">
        <f t="shared" si="86"/>
        <v>8.1389252106697688E-2</v>
      </c>
      <c r="P945" s="4">
        <f t="shared" si="87"/>
        <v>0.91861074789330233</v>
      </c>
      <c r="Q945" s="4">
        <f>'Q1 and Q2 Estimates and Probs'!O945^'raw data'!C945*'Q1 and Q2 Estimates and Probs'!P945^(1-'raw data'!C945)</f>
        <v>0.91861074789330233</v>
      </c>
      <c r="R945" s="4">
        <f t="shared" si="88"/>
        <v>-8.4892806861371434E-2</v>
      </c>
      <c r="S945" s="4">
        <f t="shared" si="89"/>
        <v>-26.445053769579033</v>
      </c>
    </row>
    <row r="946" spans="9:19" x14ac:dyDescent="0.2">
      <c r="I946" s="4">
        <v>105</v>
      </c>
      <c r="J946" s="4">
        <v>9</v>
      </c>
      <c r="K946" s="4">
        <f>$B$5+'Q1 and Q2 Estimates and Probs'!$C$5*'raw data'!D946+'Q1 and Q2 Estimates and Probs'!$D$5*'raw data'!E946+'Q1 and Q2 Estimates and Probs'!$E$5*'raw data'!F946+'Q1 and Q2 Estimates and Probs'!$F$5*'raw data'!G946+'Q1 and Q2 Estimates and Probs'!$G$5*'raw data'!H946</f>
        <v>-1.6242409937747511</v>
      </c>
      <c r="L946" s="4">
        <v>0</v>
      </c>
      <c r="M946" s="4">
        <f t="shared" si="84"/>
        <v>0.19706118912531889</v>
      </c>
      <c r="N946" s="4">
        <f t="shared" si="85"/>
        <v>1</v>
      </c>
      <c r="O946" s="4">
        <f t="shared" si="86"/>
        <v>0.16462081547335905</v>
      </c>
      <c r="P946" s="4">
        <f t="shared" si="87"/>
        <v>0.83537918452664095</v>
      </c>
      <c r="Q946" s="4">
        <f>'Q1 and Q2 Estimates and Probs'!O946^'raw data'!C946*'Q1 and Q2 Estimates and Probs'!P946^(1-'raw data'!C946)</f>
        <v>0.83537918452664095</v>
      </c>
      <c r="R946" s="4">
        <f t="shared" si="88"/>
        <v>-0.17986954400392036</v>
      </c>
      <c r="S946" s="4">
        <f t="shared" si="89"/>
        <v>-26.360160962717657</v>
      </c>
    </row>
    <row r="947" spans="9:19" x14ac:dyDescent="0.2">
      <c r="I947" s="4">
        <v>106</v>
      </c>
      <c r="J947" s="4">
        <v>1</v>
      </c>
      <c r="K947" s="4">
        <f>$B$5+'Q1 and Q2 Estimates and Probs'!$C$5*'raw data'!D947+'Q1 and Q2 Estimates and Probs'!$D$5*'raw data'!E947+'Q1 and Q2 Estimates and Probs'!$E$5*'raw data'!F947+'Q1 and Q2 Estimates and Probs'!$F$5*'raw data'!G947+'Q1 and Q2 Estimates and Probs'!$G$5*'raw data'!H947</f>
        <v>-1.7581544431719629</v>
      </c>
      <c r="L947" s="4">
        <v>0</v>
      </c>
      <c r="M947" s="4">
        <f t="shared" si="84"/>
        <v>0.17236267557582538</v>
      </c>
      <c r="N947" s="4">
        <f t="shared" si="85"/>
        <v>1</v>
      </c>
      <c r="O947" s="4">
        <f t="shared" si="86"/>
        <v>0.14702163346437705</v>
      </c>
      <c r="P947" s="4">
        <f t="shared" si="87"/>
        <v>0.85297836653562298</v>
      </c>
      <c r="Q947" s="4">
        <f>'Q1 and Q2 Estimates and Probs'!O947^'raw data'!C947*'Q1 and Q2 Estimates and Probs'!P947^(1-'raw data'!C947)</f>
        <v>0.14702163346437705</v>
      </c>
      <c r="R947" s="4">
        <f t="shared" si="88"/>
        <v>-1.9171755366069829</v>
      </c>
      <c r="S947" s="4">
        <f t="shared" si="89"/>
        <v>-26.180291418713736</v>
      </c>
    </row>
    <row r="948" spans="9:19" x14ac:dyDescent="0.2">
      <c r="I948" s="4">
        <v>106</v>
      </c>
      <c r="J948" s="4">
        <v>2</v>
      </c>
      <c r="K948" s="4">
        <f>$B$5+'Q1 and Q2 Estimates and Probs'!$C$5*'raw data'!D948+'Q1 and Q2 Estimates and Probs'!$D$5*'raw data'!E948+'Q1 and Q2 Estimates and Probs'!$E$5*'raw data'!F948+'Q1 and Q2 Estimates and Probs'!$F$5*'raw data'!G948+'Q1 and Q2 Estimates and Probs'!$G$5*'raw data'!H948</f>
        <v>-2.2897057964341005</v>
      </c>
      <c r="L948" s="4">
        <v>0</v>
      </c>
      <c r="M948" s="4">
        <f t="shared" si="84"/>
        <v>0.10129625919109334</v>
      </c>
      <c r="N948" s="4">
        <f t="shared" si="85"/>
        <v>1</v>
      </c>
      <c r="O948" s="4">
        <f t="shared" si="86"/>
        <v>9.1979118557522263E-2</v>
      </c>
      <c r="P948" s="4">
        <f t="shared" si="87"/>
        <v>0.90802088144247772</v>
      </c>
      <c r="Q948" s="4">
        <f>'Q1 and Q2 Estimates and Probs'!O948^'raw data'!C948*'Q1 and Q2 Estimates and Probs'!P948^(1-'raw data'!C948)</f>
        <v>0.90802088144247772</v>
      </c>
      <c r="R948" s="4">
        <f t="shared" si="88"/>
        <v>-9.6487903461929411E-2</v>
      </c>
      <c r="S948" s="4">
        <f t="shared" si="89"/>
        <v>-24.263115882106753</v>
      </c>
    </row>
    <row r="949" spans="9:19" x14ac:dyDescent="0.2">
      <c r="I949" s="4">
        <v>106</v>
      </c>
      <c r="J949" s="4">
        <v>3</v>
      </c>
      <c r="K949" s="4">
        <f>$B$5+'Q1 and Q2 Estimates and Probs'!$C$5*'raw data'!D949+'Q1 and Q2 Estimates and Probs'!$D$5*'raw data'!E949+'Q1 and Q2 Estimates and Probs'!$E$5*'raw data'!F949+'Q1 and Q2 Estimates and Probs'!$F$5*'raw data'!G949+'Q1 and Q2 Estimates and Probs'!$G$5*'raw data'!H949</f>
        <v>-0.62385742518310372</v>
      </c>
      <c r="L949" s="4">
        <v>0</v>
      </c>
      <c r="M949" s="4">
        <f t="shared" si="84"/>
        <v>0.53587335426657523</v>
      </c>
      <c r="N949" s="4">
        <f t="shared" si="85"/>
        <v>1</v>
      </c>
      <c r="O949" s="4">
        <f t="shared" si="86"/>
        <v>0.34890464944778637</v>
      </c>
      <c r="P949" s="4">
        <f t="shared" si="87"/>
        <v>0.65109535055221368</v>
      </c>
      <c r="Q949" s="4">
        <f>'Q1 and Q2 Estimates and Probs'!O949^'raw data'!C949*'Q1 and Q2 Estimates and Probs'!P949^(1-'raw data'!C949)</f>
        <v>0.34890464944778637</v>
      </c>
      <c r="R949" s="4">
        <f t="shared" si="88"/>
        <v>-1.0529566048598948</v>
      </c>
      <c r="S949" s="4">
        <f t="shared" si="89"/>
        <v>-24.166627978644826</v>
      </c>
    </row>
    <row r="950" spans="9:19" x14ac:dyDescent="0.2">
      <c r="I950" s="4">
        <v>106</v>
      </c>
      <c r="J950" s="4">
        <v>4</v>
      </c>
      <c r="K950" s="4">
        <f>$B$5+'Q1 and Q2 Estimates and Probs'!$C$5*'raw data'!D950+'Q1 and Q2 Estimates and Probs'!$D$5*'raw data'!E950+'Q1 and Q2 Estimates and Probs'!$E$5*'raw data'!F950+'Q1 and Q2 Estimates and Probs'!$F$5*'raw data'!G950+'Q1 and Q2 Estimates and Probs'!$G$5*'raw data'!H950</f>
        <v>0.12368196056430114</v>
      </c>
      <c r="L950" s="4">
        <v>0</v>
      </c>
      <c r="M950" s="4">
        <f t="shared" si="84"/>
        <v>1.1316559025554749</v>
      </c>
      <c r="N950" s="4">
        <f t="shared" si="85"/>
        <v>1</v>
      </c>
      <c r="O950" s="4">
        <f t="shared" si="86"/>
        <v>0.53088113386350089</v>
      </c>
      <c r="P950" s="4">
        <f t="shared" si="87"/>
        <v>0.46911886613649906</v>
      </c>
      <c r="Q950" s="4">
        <f>'Q1 and Q2 Estimates and Probs'!O950^'raw data'!C950*'Q1 and Q2 Estimates and Probs'!P950^(1-'raw data'!C950)</f>
        <v>0.46911886613649906</v>
      </c>
      <c r="R950" s="4">
        <f t="shared" si="88"/>
        <v>-0.75689909672780864</v>
      </c>
      <c r="S950" s="4">
        <f t="shared" si="89"/>
        <v>-23.113671373784925</v>
      </c>
    </row>
    <row r="951" spans="9:19" x14ac:dyDescent="0.2">
      <c r="I951" s="4">
        <v>106</v>
      </c>
      <c r="J951" s="4">
        <v>5</v>
      </c>
      <c r="K951" s="4">
        <f>$B$5+'Q1 and Q2 Estimates and Probs'!$C$5*'raw data'!D951+'Q1 and Q2 Estimates and Probs'!$D$5*'raw data'!E951+'Q1 and Q2 Estimates and Probs'!$E$5*'raw data'!F951+'Q1 and Q2 Estimates and Probs'!$F$5*'raw data'!G951+'Q1 and Q2 Estimates and Probs'!$G$5*'raw data'!H951</f>
        <v>-2.3955404418614927</v>
      </c>
      <c r="L951" s="4">
        <v>0</v>
      </c>
      <c r="M951" s="4">
        <f t="shared" si="84"/>
        <v>9.1123418702625122E-2</v>
      </c>
      <c r="N951" s="4">
        <f t="shared" si="85"/>
        <v>1</v>
      </c>
      <c r="O951" s="4">
        <f t="shared" si="86"/>
        <v>8.3513392839623321E-2</v>
      </c>
      <c r="P951" s="4">
        <f t="shared" si="87"/>
        <v>0.91648660716037678</v>
      </c>
      <c r="Q951" s="4">
        <f>'Q1 and Q2 Estimates and Probs'!O951^'raw data'!C951*'Q1 and Q2 Estimates and Probs'!P951^(1-'raw data'!C951)</f>
        <v>0.91648660716037678</v>
      </c>
      <c r="R951" s="4">
        <f t="shared" si="88"/>
        <v>-8.720782483656081E-2</v>
      </c>
      <c r="S951" s="4">
        <f t="shared" si="89"/>
        <v>-22.356772277057118</v>
      </c>
    </row>
    <row r="952" spans="9:19" x14ac:dyDescent="0.2">
      <c r="I952" s="4">
        <v>106</v>
      </c>
      <c r="J952" s="4">
        <v>6</v>
      </c>
      <c r="K952" s="4">
        <f>$B$5+'Q1 and Q2 Estimates and Probs'!$C$5*'raw data'!D952+'Q1 and Q2 Estimates and Probs'!$D$5*'raw data'!E952+'Q1 and Q2 Estimates and Probs'!$E$5*'raw data'!F952+'Q1 and Q2 Estimates and Probs'!$F$5*'raw data'!G952+'Q1 and Q2 Estimates and Probs'!$G$5*'raw data'!H952</f>
        <v>9.5603156594481264E-2</v>
      </c>
      <c r="L952" s="4">
        <v>0</v>
      </c>
      <c r="M952" s="4">
        <f t="shared" si="84"/>
        <v>1.1003223216832525</v>
      </c>
      <c r="N952" s="4">
        <f t="shared" si="85"/>
        <v>1</v>
      </c>
      <c r="O952" s="4">
        <f t="shared" si="86"/>
        <v>0.52388260141016152</v>
      </c>
      <c r="P952" s="4">
        <f t="shared" si="87"/>
        <v>0.47611739858983837</v>
      </c>
      <c r="Q952" s="4">
        <f>'Q1 and Q2 Estimates and Probs'!O952^'raw data'!C952*'Q1 and Q2 Estimates and Probs'!P952^(1-'raw data'!C952)</f>
        <v>0.52388260141016152</v>
      </c>
      <c r="R952" s="4">
        <f t="shared" si="88"/>
        <v>-0.64648766287288062</v>
      </c>
      <c r="S952" s="4">
        <f t="shared" si="89"/>
        <v>-22.269564452220557</v>
      </c>
    </row>
    <row r="953" spans="9:19" x14ac:dyDescent="0.2">
      <c r="I953" s="4">
        <v>106</v>
      </c>
      <c r="J953" s="4">
        <v>7</v>
      </c>
      <c r="K953" s="4">
        <f>$B$5+'Q1 and Q2 Estimates and Probs'!$C$5*'raw data'!D953+'Q1 and Q2 Estimates and Probs'!$D$5*'raw data'!E953+'Q1 and Q2 Estimates and Probs'!$E$5*'raw data'!F953+'Q1 and Q2 Estimates and Probs'!$F$5*'raw data'!G953+'Q1 and Q2 Estimates and Probs'!$G$5*'raw data'!H953</f>
        <v>-0.87670160802734676</v>
      </c>
      <c r="L953" s="4">
        <v>0</v>
      </c>
      <c r="M953" s="4">
        <f t="shared" si="84"/>
        <v>0.41615328708307375</v>
      </c>
      <c r="N953" s="4">
        <f t="shared" si="85"/>
        <v>1</v>
      </c>
      <c r="O953" s="4">
        <f t="shared" si="86"/>
        <v>0.29386175273458343</v>
      </c>
      <c r="P953" s="4">
        <f t="shared" si="87"/>
        <v>0.70613824726541663</v>
      </c>
      <c r="Q953" s="4">
        <f>'Q1 and Q2 Estimates and Probs'!O953^'raw data'!C953*'Q1 and Q2 Estimates and Probs'!P953^(1-'raw data'!C953)</f>
        <v>0.29386175273458343</v>
      </c>
      <c r="R953" s="4">
        <f t="shared" si="88"/>
        <v>-1.2246458510296192</v>
      </c>
      <c r="S953" s="4">
        <f t="shared" si="89"/>
        <v>-21.623076789347678</v>
      </c>
    </row>
    <row r="954" spans="9:19" x14ac:dyDescent="0.2">
      <c r="I954" s="4">
        <v>106</v>
      </c>
      <c r="J954" s="4">
        <v>8</v>
      </c>
      <c r="K954" s="4">
        <f>$B$5+'Q1 and Q2 Estimates and Probs'!$C$5*'raw data'!D954+'Q1 and Q2 Estimates and Probs'!$D$5*'raw data'!E954+'Q1 and Q2 Estimates and Probs'!$E$5*'raw data'!F954+'Q1 and Q2 Estimates and Probs'!$F$5*'raw data'!G954+'Q1 and Q2 Estimates and Probs'!$G$5*'raw data'!H954</f>
        <v>-2.4236192458313122</v>
      </c>
      <c r="L954" s="4">
        <v>0</v>
      </c>
      <c r="M954" s="4">
        <f t="shared" si="84"/>
        <v>8.8600369953597741E-2</v>
      </c>
      <c r="N954" s="4">
        <f t="shared" si="85"/>
        <v>1</v>
      </c>
      <c r="O954" s="4">
        <f t="shared" si="86"/>
        <v>8.1389252106697688E-2</v>
      </c>
      <c r="P954" s="4">
        <f t="shared" si="87"/>
        <v>0.91861074789330233</v>
      </c>
      <c r="Q954" s="4">
        <f>'Q1 and Q2 Estimates and Probs'!O954^'raw data'!C954*'Q1 and Q2 Estimates and Probs'!P954^(1-'raw data'!C954)</f>
        <v>0.91861074789330233</v>
      </c>
      <c r="R954" s="4">
        <f t="shared" si="88"/>
        <v>-8.4892806861371434E-2</v>
      </c>
      <c r="S954" s="4">
        <f t="shared" si="89"/>
        <v>-20.398430938318057</v>
      </c>
    </row>
    <row r="955" spans="9:19" x14ac:dyDescent="0.2">
      <c r="I955" s="4">
        <v>106</v>
      </c>
      <c r="J955" s="4">
        <v>9</v>
      </c>
      <c r="K955" s="4">
        <f>$B$5+'Q1 and Q2 Estimates and Probs'!$C$5*'raw data'!D955+'Q1 and Q2 Estimates and Probs'!$D$5*'raw data'!E955+'Q1 and Q2 Estimates and Probs'!$E$5*'raw data'!F955+'Q1 and Q2 Estimates and Probs'!$F$5*'raw data'!G955+'Q1 and Q2 Estimates and Probs'!$G$5*'raw data'!H955</f>
        <v>-1.6242409937747511</v>
      </c>
      <c r="L955" s="4">
        <v>0</v>
      </c>
      <c r="M955" s="4">
        <f t="shared" si="84"/>
        <v>0.19706118912531889</v>
      </c>
      <c r="N955" s="4">
        <f t="shared" si="85"/>
        <v>1</v>
      </c>
      <c r="O955" s="4">
        <f t="shared" si="86"/>
        <v>0.16462081547335905</v>
      </c>
      <c r="P955" s="4">
        <f t="shared" si="87"/>
        <v>0.83537918452664095</v>
      </c>
      <c r="Q955" s="4">
        <f>'Q1 and Q2 Estimates and Probs'!O955^'raw data'!C955*'Q1 and Q2 Estimates and Probs'!P955^(1-'raw data'!C955)</f>
        <v>0.16462081547335905</v>
      </c>
      <c r="R955" s="4">
        <f t="shared" si="88"/>
        <v>-1.8041105377786715</v>
      </c>
      <c r="S955" s="4">
        <f t="shared" si="89"/>
        <v>-20.313538131456689</v>
      </c>
    </row>
    <row r="956" spans="9:19" x14ac:dyDescent="0.2">
      <c r="I956" s="4">
        <v>107</v>
      </c>
      <c r="J956" s="4">
        <v>1</v>
      </c>
      <c r="K956" s="4">
        <f>$B$5+'Q1 and Q2 Estimates and Probs'!$C$5*'raw data'!D956+'Q1 and Q2 Estimates and Probs'!$D$5*'raw data'!E956+'Q1 and Q2 Estimates and Probs'!$E$5*'raw data'!F956+'Q1 and Q2 Estimates and Probs'!$F$5*'raw data'!G956+'Q1 and Q2 Estimates and Probs'!$G$5*'raw data'!H956</f>
        <v>-1.7581544431719629</v>
      </c>
      <c r="L956" s="4">
        <v>0</v>
      </c>
      <c r="M956" s="4">
        <f t="shared" si="84"/>
        <v>0.17236267557582538</v>
      </c>
      <c r="N956" s="4">
        <f t="shared" si="85"/>
        <v>1</v>
      </c>
      <c r="O956" s="4">
        <f t="shared" si="86"/>
        <v>0.14702163346437705</v>
      </c>
      <c r="P956" s="4">
        <f t="shared" si="87"/>
        <v>0.85297836653562298</v>
      </c>
      <c r="Q956" s="4">
        <f>'Q1 and Q2 Estimates and Probs'!O956^'raw data'!C956*'Q1 and Q2 Estimates and Probs'!P956^(1-'raw data'!C956)</f>
        <v>0.85297836653562298</v>
      </c>
      <c r="R956" s="4">
        <f t="shared" si="88"/>
        <v>-0.15902109343502011</v>
      </c>
      <c r="S956" s="4">
        <f t="shared" si="89"/>
        <v>-18.509427593678012</v>
      </c>
    </row>
    <row r="957" spans="9:19" x14ac:dyDescent="0.2">
      <c r="I957" s="4">
        <v>107</v>
      </c>
      <c r="J957" s="4">
        <v>2</v>
      </c>
      <c r="K957" s="4">
        <f>$B$5+'Q1 and Q2 Estimates and Probs'!$C$5*'raw data'!D957+'Q1 and Q2 Estimates and Probs'!$D$5*'raw data'!E957+'Q1 and Q2 Estimates and Probs'!$E$5*'raw data'!F957+'Q1 and Q2 Estimates and Probs'!$F$5*'raw data'!G957+'Q1 and Q2 Estimates and Probs'!$G$5*'raw data'!H957</f>
        <v>-2.2897057964341005</v>
      </c>
      <c r="L957" s="4">
        <v>0</v>
      </c>
      <c r="M957" s="4">
        <f t="shared" si="84"/>
        <v>0.10129625919109334</v>
      </c>
      <c r="N957" s="4">
        <f t="shared" si="85"/>
        <v>1</v>
      </c>
      <c r="O957" s="4">
        <f t="shared" si="86"/>
        <v>9.1979118557522263E-2</v>
      </c>
      <c r="P957" s="4">
        <f t="shared" si="87"/>
        <v>0.90802088144247772</v>
      </c>
      <c r="Q957" s="4">
        <f>'Q1 and Q2 Estimates and Probs'!O957^'raw data'!C957*'Q1 and Q2 Estimates and Probs'!P957^(1-'raw data'!C957)</f>
        <v>0.90802088144247772</v>
      </c>
      <c r="R957" s="4">
        <f t="shared" si="88"/>
        <v>-9.6487903461929411E-2</v>
      </c>
      <c r="S957" s="4">
        <f t="shared" si="89"/>
        <v>-18.350406500242993</v>
      </c>
    </row>
    <row r="958" spans="9:19" x14ac:dyDescent="0.2">
      <c r="I958" s="4">
        <v>107</v>
      </c>
      <c r="J958" s="4">
        <v>3</v>
      </c>
      <c r="K958" s="4">
        <f>$B$5+'Q1 and Q2 Estimates and Probs'!$C$5*'raw data'!D958+'Q1 and Q2 Estimates and Probs'!$D$5*'raw data'!E958+'Q1 and Q2 Estimates and Probs'!$E$5*'raw data'!F958+'Q1 and Q2 Estimates and Probs'!$F$5*'raw data'!G958+'Q1 and Q2 Estimates and Probs'!$G$5*'raw data'!H958</f>
        <v>-0.62385742518310372</v>
      </c>
      <c r="L958" s="4">
        <v>0</v>
      </c>
      <c r="M958" s="4">
        <f t="shared" si="84"/>
        <v>0.53587335426657523</v>
      </c>
      <c r="N958" s="4">
        <f t="shared" si="85"/>
        <v>1</v>
      </c>
      <c r="O958" s="4">
        <f t="shared" si="86"/>
        <v>0.34890464944778637</v>
      </c>
      <c r="P958" s="4">
        <f t="shared" si="87"/>
        <v>0.65109535055221368</v>
      </c>
      <c r="Q958" s="4">
        <f>'Q1 and Q2 Estimates and Probs'!O958^'raw data'!C958*'Q1 and Q2 Estimates and Probs'!P958^(1-'raw data'!C958)</f>
        <v>0.65109535055221368</v>
      </c>
      <c r="R958" s="4">
        <f t="shared" si="88"/>
        <v>-0.42909917967679118</v>
      </c>
      <c r="S958" s="4">
        <f t="shared" si="89"/>
        <v>-18.253918596781062</v>
      </c>
    </row>
    <row r="959" spans="9:19" x14ac:dyDescent="0.2">
      <c r="I959" s="4">
        <v>107</v>
      </c>
      <c r="J959" s="4">
        <v>4</v>
      </c>
      <c r="K959" s="4">
        <f>$B$5+'Q1 and Q2 Estimates and Probs'!$C$5*'raw data'!D959+'Q1 and Q2 Estimates and Probs'!$D$5*'raw data'!E959+'Q1 and Q2 Estimates and Probs'!$E$5*'raw data'!F959+'Q1 and Q2 Estimates and Probs'!$F$5*'raw data'!G959+'Q1 and Q2 Estimates and Probs'!$G$5*'raw data'!H959</f>
        <v>0.12368196056430114</v>
      </c>
      <c r="L959" s="4">
        <v>0</v>
      </c>
      <c r="M959" s="4">
        <f t="shared" si="84"/>
        <v>1.1316559025554749</v>
      </c>
      <c r="N959" s="4">
        <f t="shared" si="85"/>
        <v>1</v>
      </c>
      <c r="O959" s="4">
        <f t="shared" si="86"/>
        <v>0.53088113386350089</v>
      </c>
      <c r="P959" s="4">
        <f t="shared" si="87"/>
        <v>0.46911886613649906</v>
      </c>
      <c r="Q959" s="4">
        <f>'Q1 and Q2 Estimates and Probs'!O959^'raw data'!C959*'Q1 and Q2 Estimates and Probs'!P959^(1-'raw data'!C959)</f>
        <v>0.46911886613649906</v>
      </c>
      <c r="R959" s="4">
        <f t="shared" si="88"/>
        <v>-0.75689909672780864</v>
      </c>
      <c r="S959" s="4">
        <f t="shared" si="89"/>
        <v>-17.824819417104269</v>
      </c>
    </row>
    <row r="960" spans="9:19" x14ac:dyDescent="0.2">
      <c r="I960" s="4">
        <v>107</v>
      </c>
      <c r="J960" s="4">
        <v>5</v>
      </c>
      <c r="K960" s="4">
        <f>$B$5+'Q1 and Q2 Estimates and Probs'!$C$5*'raw data'!D960+'Q1 and Q2 Estimates and Probs'!$D$5*'raw data'!E960+'Q1 and Q2 Estimates and Probs'!$E$5*'raw data'!F960+'Q1 and Q2 Estimates and Probs'!$F$5*'raw data'!G960+'Q1 and Q2 Estimates and Probs'!$G$5*'raw data'!H960</f>
        <v>-2.3955404418614927</v>
      </c>
      <c r="L960" s="4">
        <v>0</v>
      </c>
      <c r="M960" s="4">
        <f t="shared" si="84"/>
        <v>9.1123418702625122E-2</v>
      </c>
      <c r="N960" s="4">
        <f t="shared" si="85"/>
        <v>1</v>
      </c>
      <c r="O960" s="4">
        <f t="shared" si="86"/>
        <v>8.3513392839623321E-2</v>
      </c>
      <c r="P960" s="4">
        <f t="shared" si="87"/>
        <v>0.91648660716037678</v>
      </c>
      <c r="Q960" s="4">
        <f>'Q1 and Q2 Estimates and Probs'!O960^'raw data'!C960*'Q1 and Q2 Estimates and Probs'!P960^(1-'raw data'!C960)</f>
        <v>0.91648660716037678</v>
      </c>
      <c r="R960" s="4">
        <f t="shared" si="88"/>
        <v>-8.720782483656081E-2</v>
      </c>
      <c r="S960" s="4">
        <f t="shared" si="89"/>
        <v>-17.067920320376462</v>
      </c>
    </row>
    <row r="961" spans="9:19" x14ac:dyDescent="0.2">
      <c r="I961" s="4">
        <v>107</v>
      </c>
      <c r="J961" s="4">
        <v>6</v>
      </c>
      <c r="K961" s="4">
        <f>$B$5+'Q1 and Q2 Estimates and Probs'!$C$5*'raw data'!D961+'Q1 and Q2 Estimates and Probs'!$D$5*'raw data'!E961+'Q1 and Q2 Estimates and Probs'!$E$5*'raw data'!F961+'Q1 and Q2 Estimates and Probs'!$F$5*'raw data'!G961+'Q1 and Q2 Estimates and Probs'!$G$5*'raw data'!H961</f>
        <v>9.5603156594481264E-2</v>
      </c>
      <c r="L961" s="4">
        <v>0</v>
      </c>
      <c r="M961" s="4">
        <f t="shared" si="84"/>
        <v>1.1003223216832525</v>
      </c>
      <c r="N961" s="4">
        <f t="shared" si="85"/>
        <v>1</v>
      </c>
      <c r="O961" s="4">
        <f t="shared" si="86"/>
        <v>0.52388260141016152</v>
      </c>
      <c r="P961" s="4">
        <f t="shared" si="87"/>
        <v>0.47611739858983837</v>
      </c>
      <c r="Q961" s="4">
        <f>'Q1 and Q2 Estimates and Probs'!O961^'raw data'!C961*'Q1 and Q2 Estimates and Probs'!P961^(1-'raw data'!C961)</f>
        <v>0.47611739858983837</v>
      </c>
      <c r="R961" s="4">
        <f t="shared" si="88"/>
        <v>-0.74209081946736188</v>
      </c>
      <c r="S961" s="4">
        <f t="shared" si="89"/>
        <v>-16.980712495539901</v>
      </c>
    </row>
    <row r="962" spans="9:19" x14ac:dyDescent="0.2">
      <c r="I962" s="4">
        <v>107</v>
      </c>
      <c r="J962" s="4">
        <v>7</v>
      </c>
      <c r="K962" s="4">
        <f>$B$5+'Q1 and Q2 Estimates and Probs'!$C$5*'raw data'!D962+'Q1 and Q2 Estimates and Probs'!$D$5*'raw data'!E962+'Q1 and Q2 Estimates and Probs'!$E$5*'raw data'!F962+'Q1 and Q2 Estimates and Probs'!$F$5*'raw data'!G962+'Q1 and Q2 Estimates and Probs'!$G$5*'raw data'!H962</f>
        <v>-0.87670160802734676</v>
      </c>
      <c r="L962" s="4">
        <v>0</v>
      </c>
      <c r="M962" s="4">
        <f t="shared" si="84"/>
        <v>0.41615328708307375</v>
      </c>
      <c r="N962" s="4">
        <f t="shared" si="85"/>
        <v>1</v>
      </c>
      <c r="O962" s="4">
        <f t="shared" si="86"/>
        <v>0.29386175273458343</v>
      </c>
      <c r="P962" s="4">
        <f t="shared" si="87"/>
        <v>0.70613824726541663</v>
      </c>
      <c r="Q962" s="4">
        <f>'Q1 and Q2 Estimates and Probs'!O962^'raw data'!C962*'Q1 and Q2 Estimates and Probs'!P962^(1-'raw data'!C962)</f>
        <v>0.70613824726541663</v>
      </c>
      <c r="R962" s="4">
        <f t="shared" si="88"/>
        <v>-0.34794424300227228</v>
      </c>
      <c r="S962" s="4">
        <f t="shared" si="89"/>
        <v>-16.238621676072537</v>
      </c>
    </row>
    <row r="963" spans="9:19" x14ac:dyDescent="0.2">
      <c r="I963" s="4">
        <v>107</v>
      </c>
      <c r="J963" s="4">
        <v>8</v>
      </c>
      <c r="K963" s="4">
        <f>$B$5+'Q1 and Q2 Estimates and Probs'!$C$5*'raw data'!D963+'Q1 and Q2 Estimates and Probs'!$D$5*'raw data'!E963+'Q1 and Q2 Estimates and Probs'!$E$5*'raw data'!F963+'Q1 and Q2 Estimates and Probs'!$F$5*'raw data'!G963+'Q1 and Q2 Estimates and Probs'!$G$5*'raw data'!H963</f>
        <v>-2.4236192458313122</v>
      </c>
      <c r="L963" s="4">
        <v>0</v>
      </c>
      <c r="M963" s="4">
        <f t="shared" ref="M963:M982" si="90">EXP(K963)</f>
        <v>8.8600369953597741E-2</v>
      </c>
      <c r="N963" s="4">
        <f t="shared" ref="N963:N982" si="91">EXP(L963)</f>
        <v>1</v>
      </c>
      <c r="O963" s="4">
        <f t="shared" ref="O963:O982" si="92">M963/(M963+N963)</f>
        <v>8.1389252106697688E-2</v>
      </c>
      <c r="P963" s="4">
        <f t="shared" ref="P963:P982" si="93">N963/(M963+N963)</f>
        <v>0.91861074789330233</v>
      </c>
      <c r="Q963" s="4">
        <f>'Q1 and Q2 Estimates and Probs'!O963^'raw data'!C963*'Q1 and Q2 Estimates and Probs'!P963^(1-'raw data'!C963)</f>
        <v>0.91861074789330233</v>
      </c>
      <c r="R963" s="4">
        <f t="shared" ref="R963:R982" si="94">LN(Q963)</f>
        <v>-8.4892806861371434E-2</v>
      </c>
      <c r="S963" s="4">
        <f t="shared" ref="S963:S982" si="95">SUM(R963:R1943)</f>
        <v>-15.890677433070264</v>
      </c>
    </row>
    <row r="964" spans="9:19" x14ac:dyDescent="0.2">
      <c r="I964" s="4">
        <v>107</v>
      </c>
      <c r="J964" s="4">
        <v>9</v>
      </c>
      <c r="K964" s="4">
        <f>$B$5+'Q1 and Q2 Estimates and Probs'!$C$5*'raw data'!D964+'Q1 and Q2 Estimates and Probs'!$D$5*'raw data'!E964+'Q1 and Q2 Estimates and Probs'!$E$5*'raw data'!F964+'Q1 and Q2 Estimates and Probs'!$F$5*'raw data'!G964+'Q1 and Q2 Estimates and Probs'!$G$5*'raw data'!H964</f>
        <v>-1.6242409937747511</v>
      </c>
      <c r="L964" s="4">
        <v>0</v>
      </c>
      <c r="M964" s="4">
        <f t="shared" si="90"/>
        <v>0.19706118912531889</v>
      </c>
      <c r="N964" s="4">
        <f t="shared" si="91"/>
        <v>1</v>
      </c>
      <c r="O964" s="4">
        <f t="shared" si="92"/>
        <v>0.16462081547335905</v>
      </c>
      <c r="P964" s="4">
        <f t="shared" si="93"/>
        <v>0.83537918452664095</v>
      </c>
      <c r="Q964" s="4">
        <f>'Q1 and Q2 Estimates and Probs'!O964^'raw data'!C964*'Q1 and Q2 Estimates and Probs'!P964^(1-'raw data'!C964)</f>
        <v>0.83537918452664095</v>
      </c>
      <c r="R964" s="4">
        <f t="shared" si="94"/>
        <v>-0.17986954400392036</v>
      </c>
      <c r="S964" s="4">
        <f t="shared" si="95"/>
        <v>-15.805784626208894</v>
      </c>
    </row>
    <row r="965" spans="9:19" x14ac:dyDescent="0.2">
      <c r="I965" s="4">
        <v>108</v>
      </c>
      <c r="J965" s="4">
        <v>1</v>
      </c>
      <c r="K965" s="4">
        <f>$B$5+'Q1 and Q2 Estimates and Probs'!$C$5*'raw data'!D965+'Q1 and Q2 Estimates and Probs'!$D$5*'raw data'!E965+'Q1 and Q2 Estimates and Probs'!$E$5*'raw data'!F965+'Q1 and Q2 Estimates and Probs'!$F$5*'raw data'!G965+'Q1 and Q2 Estimates and Probs'!$G$5*'raw data'!H965</f>
        <v>-1.7581544431719629</v>
      </c>
      <c r="L965" s="4">
        <v>0</v>
      </c>
      <c r="M965" s="4">
        <f t="shared" si="90"/>
        <v>0.17236267557582538</v>
      </c>
      <c r="N965" s="4">
        <f t="shared" si="91"/>
        <v>1</v>
      </c>
      <c r="O965" s="4">
        <f t="shared" si="92"/>
        <v>0.14702163346437705</v>
      </c>
      <c r="P965" s="4">
        <f t="shared" si="93"/>
        <v>0.85297836653562298</v>
      </c>
      <c r="Q965" s="4">
        <f>'Q1 and Q2 Estimates and Probs'!O965^'raw data'!C965*'Q1 and Q2 Estimates and Probs'!P965^(1-'raw data'!C965)</f>
        <v>0.14702163346437705</v>
      </c>
      <c r="R965" s="4">
        <f t="shared" si="94"/>
        <v>-1.9171755366069829</v>
      </c>
      <c r="S965" s="4">
        <f t="shared" si="95"/>
        <v>-15.625915082204973</v>
      </c>
    </row>
    <row r="966" spans="9:19" x14ac:dyDescent="0.2">
      <c r="I966" s="4">
        <v>108</v>
      </c>
      <c r="J966" s="4">
        <v>2</v>
      </c>
      <c r="K966" s="4">
        <f>$B$5+'Q1 and Q2 Estimates and Probs'!$C$5*'raw data'!D966+'Q1 and Q2 Estimates and Probs'!$D$5*'raw data'!E966+'Q1 and Q2 Estimates and Probs'!$E$5*'raw data'!F966+'Q1 and Q2 Estimates and Probs'!$F$5*'raw data'!G966+'Q1 and Q2 Estimates and Probs'!$G$5*'raw data'!H966</f>
        <v>-2.2897057964341005</v>
      </c>
      <c r="L966" s="4">
        <v>0</v>
      </c>
      <c r="M966" s="4">
        <f t="shared" si="90"/>
        <v>0.10129625919109334</v>
      </c>
      <c r="N966" s="4">
        <f t="shared" si="91"/>
        <v>1</v>
      </c>
      <c r="O966" s="4">
        <f t="shared" si="92"/>
        <v>9.1979118557522263E-2</v>
      </c>
      <c r="P966" s="4">
        <f t="shared" si="93"/>
        <v>0.90802088144247772</v>
      </c>
      <c r="Q966" s="4">
        <f>'Q1 and Q2 Estimates and Probs'!O966^'raw data'!C966*'Q1 and Q2 Estimates and Probs'!P966^(1-'raw data'!C966)</f>
        <v>9.1979118557522263E-2</v>
      </c>
      <c r="R966" s="4">
        <f t="shared" si="94"/>
        <v>-2.38619369989603</v>
      </c>
      <c r="S966" s="4">
        <f t="shared" si="95"/>
        <v>-13.708739545597991</v>
      </c>
    </row>
    <row r="967" spans="9:19" x14ac:dyDescent="0.2">
      <c r="I967" s="4">
        <v>108</v>
      </c>
      <c r="J967" s="4">
        <v>3</v>
      </c>
      <c r="K967" s="4">
        <f>$B$5+'Q1 and Q2 Estimates and Probs'!$C$5*'raw data'!D967+'Q1 and Q2 Estimates and Probs'!$D$5*'raw data'!E967+'Q1 and Q2 Estimates and Probs'!$E$5*'raw data'!F967+'Q1 and Q2 Estimates and Probs'!$F$5*'raw data'!G967+'Q1 and Q2 Estimates and Probs'!$G$5*'raw data'!H967</f>
        <v>-0.62385742518310372</v>
      </c>
      <c r="L967" s="4">
        <v>0</v>
      </c>
      <c r="M967" s="4">
        <f t="shared" si="90"/>
        <v>0.53587335426657523</v>
      </c>
      <c r="N967" s="4">
        <f t="shared" si="91"/>
        <v>1</v>
      </c>
      <c r="O967" s="4">
        <f t="shared" si="92"/>
        <v>0.34890464944778637</v>
      </c>
      <c r="P967" s="4">
        <f t="shared" si="93"/>
        <v>0.65109535055221368</v>
      </c>
      <c r="Q967" s="4">
        <f>'Q1 and Q2 Estimates and Probs'!O967^'raw data'!C967*'Q1 and Q2 Estimates and Probs'!P967^(1-'raw data'!C967)</f>
        <v>0.34890464944778637</v>
      </c>
      <c r="R967" s="4">
        <f t="shared" si="94"/>
        <v>-1.0529566048598948</v>
      </c>
      <c r="S967" s="4">
        <f t="shared" si="95"/>
        <v>-11.322545845701958</v>
      </c>
    </row>
    <row r="968" spans="9:19" x14ac:dyDescent="0.2">
      <c r="I968" s="4">
        <v>108</v>
      </c>
      <c r="J968" s="4">
        <v>4</v>
      </c>
      <c r="K968" s="4">
        <f>$B$5+'Q1 and Q2 Estimates and Probs'!$C$5*'raw data'!D968+'Q1 and Q2 Estimates and Probs'!$D$5*'raw data'!E968+'Q1 and Q2 Estimates and Probs'!$E$5*'raw data'!F968+'Q1 and Q2 Estimates and Probs'!$F$5*'raw data'!G968+'Q1 and Q2 Estimates and Probs'!$G$5*'raw data'!H968</f>
        <v>0.12368196056430114</v>
      </c>
      <c r="L968" s="4">
        <v>0</v>
      </c>
      <c r="M968" s="4">
        <f t="shared" si="90"/>
        <v>1.1316559025554749</v>
      </c>
      <c r="N968" s="4">
        <f t="shared" si="91"/>
        <v>1</v>
      </c>
      <c r="O968" s="4">
        <f t="shared" si="92"/>
        <v>0.53088113386350089</v>
      </c>
      <c r="P968" s="4">
        <f t="shared" si="93"/>
        <v>0.46911886613649906</v>
      </c>
      <c r="Q968" s="4">
        <f>'Q1 and Q2 Estimates and Probs'!O968^'raw data'!C968*'Q1 and Q2 Estimates and Probs'!P968^(1-'raw data'!C968)</f>
        <v>0.53088113386350089</v>
      </c>
      <c r="R968" s="4">
        <f t="shared" si="94"/>
        <v>-0.6332171361635075</v>
      </c>
      <c r="S968" s="4">
        <f t="shared" si="95"/>
        <v>-10.269589240842064</v>
      </c>
    </row>
    <row r="969" spans="9:19" x14ac:dyDescent="0.2">
      <c r="I969" s="4">
        <v>108</v>
      </c>
      <c r="J969" s="4">
        <v>5</v>
      </c>
      <c r="K969" s="4">
        <f>$B$5+'Q1 and Q2 Estimates and Probs'!$C$5*'raw data'!D969+'Q1 and Q2 Estimates and Probs'!$D$5*'raw data'!E969+'Q1 and Q2 Estimates and Probs'!$E$5*'raw data'!F969+'Q1 and Q2 Estimates and Probs'!$F$5*'raw data'!G969+'Q1 and Q2 Estimates and Probs'!$G$5*'raw data'!H969</f>
        <v>-2.3955404418614927</v>
      </c>
      <c r="L969" s="4">
        <v>0</v>
      </c>
      <c r="M969" s="4">
        <f t="shared" si="90"/>
        <v>9.1123418702625122E-2</v>
      </c>
      <c r="N969" s="4">
        <f t="shared" si="91"/>
        <v>1</v>
      </c>
      <c r="O969" s="4">
        <f t="shared" si="92"/>
        <v>8.3513392839623321E-2</v>
      </c>
      <c r="P969" s="4">
        <f t="shared" si="93"/>
        <v>0.91648660716037678</v>
      </c>
      <c r="Q969" s="4">
        <f>'Q1 and Q2 Estimates and Probs'!O969^'raw data'!C969*'Q1 and Q2 Estimates and Probs'!P969^(1-'raw data'!C969)</f>
        <v>0.91648660716037678</v>
      </c>
      <c r="R969" s="4">
        <f t="shared" si="94"/>
        <v>-8.720782483656081E-2</v>
      </c>
      <c r="S969" s="4">
        <f t="shared" si="95"/>
        <v>-9.6363721046785589</v>
      </c>
    </row>
    <row r="970" spans="9:19" x14ac:dyDescent="0.2">
      <c r="I970" s="4">
        <v>108</v>
      </c>
      <c r="J970" s="4">
        <v>6</v>
      </c>
      <c r="K970" s="4">
        <f>$B$5+'Q1 and Q2 Estimates and Probs'!$C$5*'raw data'!D970+'Q1 and Q2 Estimates and Probs'!$D$5*'raw data'!E970+'Q1 and Q2 Estimates and Probs'!$E$5*'raw data'!F970+'Q1 and Q2 Estimates and Probs'!$F$5*'raw data'!G970+'Q1 and Q2 Estimates and Probs'!$G$5*'raw data'!H970</f>
        <v>9.5603156594481264E-2</v>
      </c>
      <c r="L970" s="4">
        <v>0</v>
      </c>
      <c r="M970" s="4">
        <f t="shared" si="90"/>
        <v>1.1003223216832525</v>
      </c>
      <c r="N970" s="4">
        <f t="shared" si="91"/>
        <v>1</v>
      </c>
      <c r="O970" s="4">
        <f t="shared" si="92"/>
        <v>0.52388260141016152</v>
      </c>
      <c r="P970" s="4">
        <f t="shared" si="93"/>
        <v>0.47611739858983837</v>
      </c>
      <c r="Q970" s="4">
        <f>'Q1 and Q2 Estimates and Probs'!O970^'raw data'!C970*'Q1 and Q2 Estimates and Probs'!P970^(1-'raw data'!C970)</f>
        <v>0.52388260141016152</v>
      </c>
      <c r="R970" s="4">
        <f t="shared" si="94"/>
        <v>-0.64648766287288062</v>
      </c>
      <c r="S970" s="4">
        <f t="shared" si="95"/>
        <v>-9.5491642798419978</v>
      </c>
    </row>
    <row r="971" spans="9:19" x14ac:dyDescent="0.2">
      <c r="I971" s="4">
        <v>108</v>
      </c>
      <c r="J971" s="4">
        <v>7</v>
      </c>
      <c r="K971" s="4">
        <f>$B$5+'Q1 and Q2 Estimates and Probs'!$C$5*'raw data'!D971+'Q1 and Q2 Estimates and Probs'!$D$5*'raw data'!E971+'Q1 and Q2 Estimates and Probs'!$E$5*'raw data'!F971+'Q1 and Q2 Estimates and Probs'!$F$5*'raw data'!G971+'Q1 and Q2 Estimates and Probs'!$G$5*'raw data'!H971</f>
        <v>-0.87670160802734676</v>
      </c>
      <c r="L971" s="4">
        <v>0</v>
      </c>
      <c r="M971" s="4">
        <f t="shared" si="90"/>
        <v>0.41615328708307375</v>
      </c>
      <c r="N971" s="4">
        <f t="shared" si="91"/>
        <v>1</v>
      </c>
      <c r="O971" s="4">
        <f t="shared" si="92"/>
        <v>0.29386175273458343</v>
      </c>
      <c r="P971" s="4">
        <f t="shared" si="93"/>
        <v>0.70613824726541663</v>
      </c>
      <c r="Q971" s="4">
        <f>'Q1 and Q2 Estimates and Probs'!O971^'raw data'!C971*'Q1 and Q2 Estimates and Probs'!P971^(1-'raw data'!C971)</f>
        <v>0.29386175273458343</v>
      </c>
      <c r="R971" s="4">
        <f t="shared" si="94"/>
        <v>-1.2246458510296192</v>
      </c>
      <c r="S971" s="4">
        <f t="shared" si="95"/>
        <v>-8.9026766169691172</v>
      </c>
    </row>
    <row r="972" spans="9:19" x14ac:dyDescent="0.2">
      <c r="I972" s="4">
        <v>108</v>
      </c>
      <c r="J972" s="4">
        <v>8</v>
      </c>
      <c r="K972" s="4">
        <f>$B$5+'Q1 and Q2 Estimates and Probs'!$C$5*'raw data'!D972+'Q1 and Q2 Estimates and Probs'!$D$5*'raw data'!E972+'Q1 and Q2 Estimates and Probs'!$E$5*'raw data'!F972+'Q1 and Q2 Estimates and Probs'!$F$5*'raw data'!G972+'Q1 and Q2 Estimates and Probs'!$G$5*'raw data'!H972</f>
        <v>-2.4236192458313122</v>
      </c>
      <c r="L972" s="4">
        <v>0</v>
      </c>
      <c r="M972" s="4">
        <f t="shared" si="90"/>
        <v>8.8600369953597741E-2</v>
      </c>
      <c r="N972" s="4">
        <f t="shared" si="91"/>
        <v>1</v>
      </c>
      <c r="O972" s="4">
        <f t="shared" si="92"/>
        <v>8.1389252106697688E-2</v>
      </c>
      <c r="P972" s="4">
        <f t="shared" si="93"/>
        <v>0.91861074789330233</v>
      </c>
      <c r="Q972" s="4">
        <f>'Q1 and Q2 Estimates and Probs'!O972^'raw data'!C972*'Q1 and Q2 Estimates and Probs'!P972^(1-'raw data'!C972)</f>
        <v>0.91861074789330233</v>
      </c>
      <c r="R972" s="4">
        <f t="shared" si="94"/>
        <v>-8.4892806861371434E-2</v>
      </c>
      <c r="S972" s="4">
        <f t="shared" si="95"/>
        <v>-7.6780307659394982</v>
      </c>
    </row>
    <row r="973" spans="9:19" x14ac:dyDescent="0.2">
      <c r="I973" s="4">
        <v>108</v>
      </c>
      <c r="J973" s="4">
        <v>9</v>
      </c>
      <c r="K973" s="4">
        <f>$B$5+'Q1 and Q2 Estimates and Probs'!$C$5*'raw data'!D973+'Q1 and Q2 Estimates and Probs'!$D$5*'raw data'!E973+'Q1 and Q2 Estimates and Probs'!$E$5*'raw data'!F973+'Q1 and Q2 Estimates and Probs'!$F$5*'raw data'!G973+'Q1 and Q2 Estimates and Probs'!$G$5*'raw data'!H973</f>
        <v>-1.6242409937747511</v>
      </c>
      <c r="L973" s="4">
        <v>0</v>
      </c>
      <c r="M973" s="4">
        <f t="shared" si="90"/>
        <v>0.19706118912531889</v>
      </c>
      <c r="N973" s="4">
        <f t="shared" si="91"/>
        <v>1</v>
      </c>
      <c r="O973" s="4">
        <f t="shared" si="92"/>
        <v>0.16462081547335905</v>
      </c>
      <c r="P973" s="4">
        <f t="shared" si="93"/>
        <v>0.83537918452664095</v>
      </c>
      <c r="Q973" s="4">
        <f>'Q1 and Q2 Estimates and Probs'!O973^'raw data'!C973*'Q1 and Q2 Estimates and Probs'!P973^(1-'raw data'!C973)</f>
        <v>0.16462081547335905</v>
      </c>
      <c r="R973" s="4">
        <f t="shared" si="94"/>
        <v>-1.8041105377786715</v>
      </c>
      <c r="S973" s="4">
        <f t="shared" si="95"/>
        <v>-7.5931379590781258</v>
      </c>
    </row>
    <row r="974" spans="9:19" x14ac:dyDescent="0.2">
      <c r="I974" s="4">
        <v>109</v>
      </c>
      <c r="J974" s="4">
        <v>1</v>
      </c>
      <c r="K974" s="4">
        <f>$B$5+'Q1 and Q2 Estimates and Probs'!$C$5*'raw data'!D974+'Q1 and Q2 Estimates and Probs'!$D$5*'raw data'!E974+'Q1 and Q2 Estimates and Probs'!$E$5*'raw data'!F974+'Q1 and Q2 Estimates and Probs'!$F$5*'raw data'!G974+'Q1 and Q2 Estimates and Probs'!$G$5*'raw data'!H974</f>
        <v>-1.7581544431719629</v>
      </c>
      <c r="L974" s="4">
        <v>0</v>
      </c>
      <c r="M974" s="4">
        <f t="shared" si="90"/>
        <v>0.17236267557582538</v>
      </c>
      <c r="N974" s="4">
        <f t="shared" si="91"/>
        <v>1</v>
      </c>
      <c r="O974" s="4">
        <f t="shared" si="92"/>
        <v>0.14702163346437705</v>
      </c>
      <c r="P974" s="4">
        <f t="shared" si="93"/>
        <v>0.85297836653562298</v>
      </c>
      <c r="Q974" s="4">
        <f>'Q1 and Q2 Estimates and Probs'!O974^'raw data'!C974*'Q1 and Q2 Estimates and Probs'!P974^(1-'raw data'!C974)</f>
        <v>0.85297836653562298</v>
      </c>
      <c r="R974" s="4">
        <f t="shared" si="94"/>
        <v>-0.15902109343502011</v>
      </c>
      <c r="S974" s="4">
        <f t="shared" si="95"/>
        <v>-5.7890274212994548</v>
      </c>
    </row>
    <row r="975" spans="9:19" x14ac:dyDescent="0.2">
      <c r="I975" s="4">
        <v>109</v>
      </c>
      <c r="J975" s="4">
        <v>2</v>
      </c>
      <c r="K975" s="4">
        <f>$B$5+'Q1 and Q2 Estimates and Probs'!$C$5*'raw data'!D975+'Q1 and Q2 Estimates and Probs'!$D$5*'raw data'!E975+'Q1 and Q2 Estimates and Probs'!$E$5*'raw data'!F975+'Q1 and Q2 Estimates and Probs'!$F$5*'raw data'!G975+'Q1 and Q2 Estimates and Probs'!$G$5*'raw data'!H975</f>
        <v>-2.2897057964341005</v>
      </c>
      <c r="L975" s="4">
        <v>0</v>
      </c>
      <c r="M975" s="4">
        <f t="shared" si="90"/>
        <v>0.10129625919109334</v>
      </c>
      <c r="N975" s="4">
        <f t="shared" si="91"/>
        <v>1</v>
      </c>
      <c r="O975" s="4">
        <f t="shared" si="92"/>
        <v>9.1979118557522263E-2</v>
      </c>
      <c r="P975" s="4">
        <f t="shared" si="93"/>
        <v>0.90802088144247772</v>
      </c>
      <c r="Q975" s="4">
        <f>'Q1 and Q2 Estimates and Probs'!O975^'raw data'!C975*'Q1 and Q2 Estimates and Probs'!P975^(1-'raw data'!C975)</f>
        <v>0.90802088144247772</v>
      </c>
      <c r="R975" s="4">
        <f t="shared" si="94"/>
        <v>-9.6487903461929411E-2</v>
      </c>
      <c r="S975" s="4">
        <f t="shared" si="95"/>
        <v>-5.6300063278644359</v>
      </c>
    </row>
    <row r="976" spans="9:19" x14ac:dyDescent="0.2">
      <c r="I976" s="4">
        <v>109</v>
      </c>
      <c r="J976" s="4">
        <v>3</v>
      </c>
      <c r="K976" s="4">
        <f>$B$5+'Q1 and Q2 Estimates and Probs'!$C$5*'raw data'!D976+'Q1 and Q2 Estimates and Probs'!$D$5*'raw data'!E976+'Q1 and Q2 Estimates and Probs'!$E$5*'raw data'!F976+'Q1 and Q2 Estimates and Probs'!$F$5*'raw data'!G976+'Q1 and Q2 Estimates and Probs'!$G$5*'raw data'!H976</f>
        <v>-0.62385742518310372</v>
      </c>
      <c r="L976" s="4">
        <v>0</v>
      </c>
      <c r="M976" s="4">
        <f t="shared" si="90"/>
        <v>0.53587335426657523</v>
      </c>
      <c r="N976" s="4">
        <f t="shared" si="91"/>
        <v>1</v>
      </c>
      <c r="O976" s="4">
        <f t="shared" si="92"/>
        <v>0.34890464944778637</v>
      </c>
      <c r="P976" s="4">
        <f t="shared" si="93"/>
        <v>0.65109535055221368</v>
      </c>
      <c r="Q976" s="4">
        <f>'Q1 and Q2 Estimates and Probs'!O976^'raw data'!C976*'Q1 and Q2 Estimates and Probs'!P976^(1-'raw data'!C976)</f>
        <v>0.34890464944778637</v>
      </c>
      <c r="R976" s="4">
        <f t="shared" si="94"/>
        <v>-1.0529566048598948</v>
      </c>
      <c r="S976" s="4">
        <f t="shared" si="95"/>
        <v>-5.5335184244025051</v>
      </c>
    </row>
    <row r="977" spans="9:19" x14ac:dyDescent="0.2">
      <c r="I977" s="4">
        <v>109</v>
      </c>
      <c r="J977" s="4">
        <v>4</v>
      </c>
      <c r="K977" s="4">
        <f>$B$5+'Q1 and Q2 Estimates and Probs'!$C$5*'raw data'!D977+'Q1 and Q2 Estimates and Probs'!$D$5*'raw data'!E977+'Q1 and Q2 Estimates and Probs'!$E$5*'raw data'!F977+'Q1 and Q2 Estimates and Probs'!$F$5*'raw data'!G977+'Q1 and Q2 Estimates and Probs'!$G$5*'raw data'!H977</f>
        <v>0.12368196056430114</v>
      </c>
      <c r="L977" s="4">
        <v>0</v>
      </c>
      <c r="M977" s="4">
        <f t="shared" si="90"/>
        <v>1.1316559025554749</v>
      </c>
      <c r="N977" s="4">
        <f t="shared" si="91"/>
        <v>1</v>
      </c>
      <c r="O977" s="4">
        <f t="shared" si="92"/>
        <v>0.53088113386350089</v>
      </c>
      <c r="P977" s="4">
        <f t="shared" si="93"/>
        <v>0.46911886613649906</v>
      </c>
      <c r="Q977" s="4">
        <f>'Q1 and Q2 Estimates and Probs'!O977^'raw data'!C977*'Q1 and Q2 Estimates and Probs'!P977^(1-'raw data'!C977)</f>
        <v>0.53088113386350089</v>
      </c>
      <c r="R977" s="4">
        <f t="shared" si="94"/>
        <v>-0.6332171361635075</v>
      </c>
      <c r="S977" s="4">
        <f t="shared" si="95"/>
        <v>-4.4805618195426113</v>
      </c>
    </row>
    <row r="978" spans="9:19" x14ac:dyDescent="0.2">
      <c r="I978" s="4">
        <v>109</v>
      </c>
      <c r="J978" s="4">
        <v>5</v>
      </c>
      <c r="K978" s="4">
        <f>$B$5+'Q1 and Q2 Estimates and Probs'!$C$5*'raw data'!D978+'Q1 and Q2 Estimates and Probs'!$D$5*'raw data'!E978+'Q1 and Q2 Estimates and Probs'!$E$5*'raw data'!F978+'Q1 and Q2 Estimates and Probs'!$F$5*'raw data'!G978+'Q1 and Q2 Estimates and Probs'!$G$5*'raw data'!H978</f>
        <v>-2.3955404418614927</v>
      </c>
      <c r="L978" s="4">
        <v>0</v>
      </c>
      <c r="M978" s="4">
        <f t="shared" si="90"/>
        <v>9.1123418702625122E-2</v>
      </c>
      <c r="N978" s="4">
        <f t="shared" si="91"/>
        <v>1</v>
      </c>
      <c r="O978" s="4">
        <f t="shared" si="92"/>
        <v>8.3513392839623321E-2</v>
      </c>
      <c r="P978" s="4">
        <f t="shared" si="93"/>
        <v>0.91648660716037678</v>
      </c>
      <c r="Q978" s="4">
        <f>'Q1 and Q2 Estimates and Probs'!O978^'raw data'!C978*'Q1 and Q2 Estimates and Probs'!P978^(1-'raw data'!C978)</f>
        <v>0.91648660716037678</v>
      </c>
      <c r="R978" s="4">
        <f t="shared" si="94"/>
        <v>-8.720782483656081E-2</v>
      </c>
      <c r="S978" s="4">
        <f t="shared" si="95"/>
        <v>-3.8473446833791036</v>
      </c>
    </row>
    <row r="979" spans="9:19" x14ac:dyDescent="0.2">
      <c r="I979" s="4">
        <v>109</v>
      </c>
      <c r="J979" s="4">
        <v>6</v>
      </c>
      <c r="K979" s="4">
        <f>$B$5+'Q1 and Q2 Estimates and Probs'!$C$5*'raw data'!D979+'Q1 and Q2 Estimates and Probs'!$D$5*'raw data'!E979+'Q1 and Q2 Estimates and Probs'!$E$5*'raw data'!F979+'Q1 and Q2 Estimates and Probs'!$F$5*'raw data'!G979+'Q1 and Q2 Estimates and Probs'!$G$5*'raw data'!H979</f>
        <v>9.5603156594481264E-2</v>
      </c>
      <c r="L979" s="4">
        <v>0</v>
      </c>
      <c r="M979" s="4">
        <f t="shared" si="90"/>
        <v>1.1003223216832525</v>
      </c>
      <c r="N979" s="4">
        <f t="shared" si="91"/>
        <v>1</v>
      </c>
      <c r="O979" s="4">
        <f t="shared" si="92"/>
        <v>0.52388260141016152</v>
      </c>
      <c r="P979" s="4">
        <f t="shared" si="93"/>
        <v>0.47611739858983837</v>
      </c>
      <c r="Q979" s="4">
        <f>'Q1 and Q2 Estimates and Probs'!O979^'raw data'!C979*'Q1 and Q2 Estimates and Probs'!P979^(1-'raw data'!C979)</f>
        <v>0.52388260141016152</v>
      </c>
      <c r="R979" s="4">
        <f t="shared" si="94"/>
        <v>-0.64648766287288062</v>
      </c>
      <c r="S979" s="4">
        <f t="shared" si="95"/>
        <v>-3.760136858542543</v>
      </c>
    </row>
    <row r="980" spans="9:19" x14ac:dyDescent="0.2">
      <c r="I980" s="4">
        <v>109</v>
      </c>
      <c r="J980" s="4">
        <v>7</v>
      </c>
      <c r="K980" s="4">
        <f>$B$5+'Q1 and Q2 Estimates and Probs'!$C$5*'raw data'!D980+'Q1 and Q2 Estimates and Probs'!$D$5*'raw data'!E980+'Q1 and Q2 Estimates and Probs'!$E$5*'raw data'!F980+'Q1 and Q2 Estimates and Probs'!$F$5*'raw data'!G980+'Q1 and Q2 Estimates and Probs'!$G$5*'raw data'!H980</f>
        <v>-0.87670160802734676</v>
      </c>
      <c r="L980" s="4">
        <v>0</v>
      </c>
      <c r="M980" s="4">
        <f t="shared" si="90"/>
        <v>0.41615328708307375</v>
      </c>
      <c r="N980" s="4">
        <f t="shared" si="91"/>
        <v>1</v>
      </c>
      <c r="O980" s="4">
        <f t="shared" si="92"/>
        <v>0.29386175273458343</v>
      </c>
      <c r="P980" s="4">
        <f t="shared" si="93"/>
        <v>0.70613824726541663</v>
      </c>
      <c r="Q980" s="4">
        <f>'Q1 and Q2 Estimates and Probs'!O980^'raw data'!C980*'Q1 and Q2 Estimates and Probs'!P980^(1-'raw data'!C980)</f>
        <v>0.29386175273458343</v>
      </c>
      <c r="R980" s="4">
        <f t="shared" si="94"/>
        <v>-1.2246458510296192</v>
      </c>
      <c r="S980" s="4">
        <f t="shared" si="95"/>
        <v>-3.1136491956696624</v>
      </c>
    </row>
    <row r="981" spans="9:19" x14ac:dyDescent="0.2">
      <c r="I981" s="4">
        <v>109</v>
      </c>
      <c r="J981" s="4">
        <v>8</v>
      </c>
      <c r="K981" s="4">
        <f>$B$5+'Q1 and Q2 Estimates and Probs'!$C$5*'raw data'!D981+'Q1 and Q2 Estimates and Probs'!$D$5*'raw data'!E981+'Q1 and Q2 Estimates and Probs'!$E$5*'raw data'!F981+'Q1 and Q2 Estimates and Probs'!$F$5*'raw data'!G981+'Q1 and Q2 Estimates and Probs'!$G$5*'raw data'!H981</f>
        <v>-2.4236192458313122</v>
      </c>
      <c r="L981" s="4">
        <v>0</v>
      </c>
      <c r="M981" s="4">
        <f t="shared" si="90"/>
        <v>8.8600369953597741E-2</v>
      </c>
      <c r="N981" s="4">
        <f t="shared" si="91"/>
        <v>1</v>
      </c>
      <c r="O981" s="4">
        <f t="shared" si="92"/>
        <v>8.1389252106697688E-2</v>
      </c>
      <c r="P981" s="4">
        <f t="shared" si="93"/>
        <v>0.91861074789330233</v>
      </c>
      <c r="Q981" s="4">
        <f>'Q1 and Q2 Estimates and Probs'!O981^'raw data'!C981*'Q1 and Q2 Estimates and Probs'!P981^(1-'raw data'!C981)</f>
        <v>0.91861074789330233</v>
      </c>
      <c r="R981" s="4">
        <f t="shared" si="94"/>
        <v>-8.4892806861371434E-2</v>
      </c>
      <c r="S981" s="4">
        <f t="shared" si="95"/>
        <v>-1.8890033446400429</v>
      </c>
    </row>
    <row r="982" spans="9:19" x14ac:dyDescent="0.2">
      <c r="I982" s="4">
        <v>109</v>
      </c>
      <c r="J982" s="4">
        <v>9</v>
      </c>
      <c r="K982" s="4">
        <f>$B$5+'Q1 and Q2 Estimates and Probs'!$C$5*'raw data'!D982+'Q1 and Q2 Estimates and Probs'!$D$5*'raw data'!E982+'Q1 and Q2 Estimates and Probs'!$E$5*'raw data'!F982+'Q1 and Q2 Estimates and Probs'!$F$5*'raw data'!G982+'Q1 and Q2 Estimates and Probs'!$G$5*'raw data'!H982</f>
        <v>-1.6242409937747511</v>
      </c>
      <c r="L982" s="4">
        <v>0</v>
      </c>
      <c r="M982" s="4">
        <f t="shared" si="90"/>
        <v>0.19706118912531889</v>
      </c>
      <c r="N982" s="4">
        <f t="shared" si="91"/>
        <v>1</v>
      </c>
      <c r="O982" s="4">
        <f t="shared" si="92"/>
        <v>0.16462081547335905</v>
      </c>
      <c r="P982" s="4">
        <f t="shared" si="93"/>
        <v>0.83537918452664095</v>
      </c>
      <c r="Q982" s="4">
        <f>'Q1 and Q2 Estimates and Probs'!O982^'raw data'!C982*'Q1 and Q2 Estimates and Probs'!P982^(1-'raw data'!C982)</f>
        <v>0.16462081547335905</v>
      </c>
      <c r="R982" s="4">
        <f t="shared" si="94"/>
        <v>-1.8041105377786715</v>
      </c>
      <c r="S982" s="4">
        <f t="shared" si="95"/>
        <v>-1.8041105377786715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workbookViewId="0">
      <selection activeCell="A2" sqref="A2:A12"/>
    </sheetView>
  </sheetViews>
  <sheetFormatPr baseColWidth="10" defaultColWidth="8.83203125" defaultRowHeight="15" x14ac:dyDescent="0.2"/>
  <cols>
    <col min="1" max="1" width="9.6640625" customWidth="1"/>
    <col min="2" max="2" width="14.83203125" customWidth="1"/>
    <col min="3" max="3" width="9.33203125" customWidth="1"/>
    <col min="4" max="4" width="9.5" customWidth="1"/>
    <col min="5" max="9" width="9.33203125" customWidth="1"/>
    <col min="10" max="10" width="11.5" customWidth="1"/>
  </cols>
  <sheetData>
    <row r="1" spans="1:14" x14ac:dyDescent="0.2">
      <c r="A1" s="11"/>
      <c r="B1" s="88" t="s">
        <v>36</v>
      </c>
      <c r="C1" s="19">
        <v>-0.50010189928547233</v>
      </c>
      <c r="E1" s="26"/>
      <c r="F1" s="85" t="s">
        <v>50</v>
      </c>
      <c r="G1" s="85" t="s">
        <v>51</v>
      </c>
      <c r="H1" s="85" t="s">
        <v>55</v>
      </c>
      <c r="I1" s="86" t="s">
        <v>52</v>
      </c>
    </row>
    <row r="2" spans="1:14" ht="15" customHeight="1" x14ac:dyDescent="0.2">
      <c r="A2" s="89" t="s">
        <v>37</v>
      </c>
      <c r="B2" s="14" t="s">
        <v>38</v>
      </c>
      <c r="C2" s="20">
        <v>-0.31253681436141845</v>
      </c>
      <c r="E2" s="84" t="s">
        <v>37</v>
      </c>
      <c r="F2" s="4">
        <v>0</v>
      </c>
      <c r="G2" s="4">
        <v>-0.46308137535580568</v>
      </c>
      <c r="H2" s="4">
        <f>F2-G2</f>
        <v>0.46308137535580568</v>
      </c>
      <c r="I2" s="28">
        <f>H2/H5</f>
        <v>0.14175547693792268</v>
      </c>
    </row>
    <row r="3" spans="1:14" ht="15" customHeight="1" x14ac:dyDescent="0.25">
      <c r="A3" s="89"/>
      <c r="B3" s="14" t="s">
        <v>39</v>
      </c>
      <c r="C3" s="20">
        <v>-0.46308137535580568</v>
      </c>
      <c r="E3" s="84" t="s">
        <v>53</v>
      </c>
      <c r="F3" s="4">
        <v>2.2347643920341946</v>
      </c>
      <c r="G3" s="3">
        <v>0</v>
      </c>
      <c r="H3" s="4">
        <f>F3-G3</f>
        <v>2.2347643920341946</v>
      </c>
      <c r="I3" s="41">
        <f>H3/H5</f>
        <v>0.68409162858966277</v>
      </c>
      <c r="J3" s="87" t="s">
        <v>56</v>
      </c>
      <c r="K3" s="33"/>
      <c r="L3" s="2"/>
      <c r="M3" s="2"/>
      <c r="N3" s="2"/>
    </row>
    <row r="4" spans="1:14" x14ac:dyDescent="0.2">
      <c r="A4" s="89"/>
      <c r="B4" s="14" t="s">
        <v>40</v>
      </c>
      <c r="C4" s="21">
        <v>0</v>
      </c>
      <c r="E4" s="84" t="s">
        <v>43</v>
      </c>
      <c r="F4" s="15">
        <v>-1.326522521</v>
      </c>
      <c r="G4" s="18">
        <v>-1.8954385419999999</v>
      </c>
      <c r="H4" s="4">
        <f>F4-G4</f>
        <v>0.56891602099999994</v>
      </c>
      <c r="I4" s="28">
        <f>H4/H5</f>
        <v>0.17415289447241455</v>
      </c>
    </row>
    <row r="5" spans="1:14" ht="15" customHeight="1" thickBot="1" x14ac:dyDescent="0.25">
      <c r="A5" s="90" t="s">
        <v>54</v>
      </c>
      <c r="B5" s="14" t="s">
        <v>41</v>
      </c>
      <c r="C5" s="20">
        <v>2.2347643920341946</v>
      </c>
      <c r="E5" s="34"/>
      <c r="F5" s="29"/>
      <c r="G5" s="29"/>
      <c r="H5" s="29">
        <f>SUM(H2:H4)</f>
        <v>3.2667617883900002</v>
      </c>
      <c r="I5" s="30">
        <f>SUM(I2:I4)</f>
        <v>1</v>
      </c>
    </row>
    <row r="6" spans="1:14" ht="15" customHeight="1" thickBot="1" x14ac:dyDescent="0.25">
      <c r="A6" s="90"/>
      <c r="B6" s="14" t="s">
        <v>42</v>
      </c>
      <c r="C6" s="20">
        <v>0.94992281305094828</v>
      </c>
      <c r="E6" s="37"/>
      <c r="F6" s="37"/>
      <c r="G6" s="37"/>
      <c r="H6" s="37"/>
      <c r="I6" s="37"/>
      <c r="J6" s="37"/>
    </row>
    <row r="7" spans="1:14" x14ac:dyDescent="0.2">
      <c r="A7" s="90"/>
      <c r="B7" s="14" t="s">
        <v>45</v>
      </c>
      <c r="C7" s="21">
        <v>0</v>
      </c>
      <c r="E7" s="38" t="s">
        <v>33</v>
      </c>
      <c r="F7" s="39" t="s">
        <v>3</v>
      </c>
      <c r="G7" s="39" t="s">
        <v>4</v>
      </c>
      <c r="H7" s="39" t="s">
        <v>6</v>
      </c>
      <c r="I7" s="39" t="s">
        <v>7</v>
      </c>
      <c r="J7" s="40" t="s">
        <v>10</v>
      </c>
    </row>
    <row r="8" spans="1:14" ht="15" customHeight="1" thickBot="1" x14ac:dyDescent="0.25">
      <c r="A8" s="89" t="s">
        <v>43</v>
      </c>
      <c r="B8" s="16" t="s">
        <v>46</v>
      </c>
      <c r="C8" s="21">
        <v>-1.326522521</v>
      </c>
      <c r="E8" s="8">
        <v>-0.50010189928547233</v>
      </c>
      <c r="F8" s="9">
        <v>-0.31253681436141845</v>
      </c>
      <c r="G8" s="9">
        <v>-0.46308137535580568</v>
      </c>
      <c r="H8" s="9">
        <v>2.2347643920341946</v>
      </c>
      <c r="I8" s="9">
        <v>0.94992281305094828</v>
      </c>
      <c r="J8" s="10">
        <v>-0.94819336797199616</v>
      </c>
    </row>
    <row r="9" spans="1:14" x14ac:dyDescent="0.2">
      <c r="A9" s="89"/>
      <c r="B9" s="17" t="s">
        <v>47</v>
      </c>
      <c r="C9" s="22">
        <v>-1.6109805319999999</v>
      </c>
    </row>
    <row r="10" spans="1:14" ht="15" customHeight="1" thickBot="1" x14ac:dyDescent="0.25">
      <c r="A10" s="91"/>
      <c r="B10" s="23" t="s">
        <v>48</v>
      </c>
      <c r="C10" s="24">
        <v>-1.8954385419999999</v>
      </c>
    </row>
    <row r="11" spans="1:14" ht="15" customHeight="1" thickBot="1" x14ac:dyDescent="0.25">
      <c r="A11" s="92"/>
      <c r="B11" s="5"/>
      <c r="C11" s="5"/>
    </row>
    <row r="12" spans="1:14" ht="30" customHeight="1" thickBot="1" x14ac:dyDescent="0.25">
      <c r="A12" s="93" t="s">
        <v>49</v>
      </c>
      <c r="B12" s="36">
        <v>-0.94819336797199616</v>
      </c>
    </row>
  </sheetData>
  <mergeCells count="3">
    <mergeCell ref="A2:A4"/>
    <mergeCell ref="A5:A7"/>
    <mergeCell ref="A8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9.6640625" customWidth="1"/>
    <col min="2" max="2" width="16" customWidth="1"/>
    <col min="3" max="3" width="9.33203125" customWidth="1"/>
    <col min="10" max="10" width="10.6640625" customWidth="1"/>
  </cols>
  <sheetData>
    <row r="1" spans="1:10" x14ac:dyDescent="0.2">
      <c r="A1" s="11"/>
      <c r="B1" s="88" t="s">
        <v>36</v>
      </c>
      <c r="C1" s="19">
        <v>-0.50010189928547233</v>
      </c>
    </row>
    <row r="2" spans="1:10" x14ac:dyDescent="0.2">
      <c r="A2" s="89" t="s">
        <v>37</v>
      </c>
      <c r="B2" s="14" t="s">
        <v>38</v>
      </c>
      <c r="C2" s="20">
        <v>-0.31253681436141845</v>
      </c>
    </row>
    <row r="3" spans="1:10" x14ac:dyDescent="0.2">
      <c r="A3" s="89"/>
      <c r="B3" s="14" t="s">
        <v>39</v>
      </c>
      <c r="C3" s="20">
        <v>-0.46308137535580568</v>
      </c>
    </row>
    <row r="4" spans="1:10" x14ac:dyDescent="0.2">
      <c r="A4" s="89"/>
      <c r="B4" s="14" t="s">
        <v>40</v>
      </c>
      <c r="C4" s="21">
        <v>0</v>
      </c>
    </row>
    <row r="5" spans="1:10" x14ac:dyDescent="0.2">
      <c r="A5" s="90" t="s">
        <v>54</v>
      </c>
      <c r="B5" s="14" t="s">
        <v>41</v>
      </c>
      <c r="C5" s="20">
        <v>2.2347643920341946</v>
      </c>
    </row>
    <row r="6" spans="1:10" x14ac:dyDescent="0.2">
      <c r="A6" s="90"/>
      <c r="B6" s="14" t="s">
        <v>42</v>
      </c>
      <c r="C6" s="20">
        <v>0.94992281305094828</v>
      </c>
    </row>
    <row r="7" spans="1:10" x14ac:dyDescent="0.2">
      <c r="A7" s="90"/>
      <c r="B7" s="14" t="s">
        <v>45</v>
      </c>
      <c r="C7" s="21">
        <v>0</v>
      </c>
    </row>
    <row r="8" spans="1:10" ht="33" thickBot="1" x14ac:dyDescent="0.25">
      <c r="A8" s="98" t="s">
        <v>49</v>
      </c>
      <c r="B8" s="42" t="s">
        <v>44</v>
      </c>
      <c r="C8" s="24">
        <v>-0.94818999999999998</v>
      </c>
    </row>
    <row r="10" spans="1:10" ht="16" thickBot="1" x14ac:dyDescent="0.25">
      <c r="E10" s="13"/>
    </row>
    <row r="11" spans="1:10" x14ac:dyDescent="0.2">
      <c r="D11" s="44"/>
      <c r="E11" s="76" t="s">
        <v>38</v>
      </c>
      <c r="F11" s="76" t="s">
        <v>39</v>
      </c>
      <c r="G11" s="76" t="s">
        <v>40</v>
      </c>
      <c r="H11" s="76" t="s">
        <v>41</v>
      </c>
      <c r="I11" s="76" t="s">
        <v>58</v>
      </c>
      <c r="J11" s="77" t="s">
        <v>57</v>
      </c>
    </row>
    <row r="12" spans="1:10" x14ac:dyDescent="0.2">
      <c r="D12" s="74" t="s">
        <v>69</v>
      </c>
      <c r="E12" s="4">
        <v>-0.50010189928547233</v>
      </c>
      <c r="F12" s="4">
        <v>-0.50010189928547233</v>
      </c>
      <c r="G12" s="4">
        <v>-0.50010189928547233</v>
      </c>
      <c r="H12" s="4">
        <v>-0.50010189928547233</v>
      </c>
      <c r="I12" s="4">
        <v>-0.50010189928547233</v>
      </c>
      <c r="J12" s="20">
        <v>-0.50010189928547233</v>
      </c>
    </row>
    <row r="13" spans="1:10" x14ac:dyDescent="0.2">
      <c r="D13" s="74" t="s">
        <v>70</v>
      </c>
      <c r="E13" s="4">
        <v>-0.31253681436141845</v>
      </c>
      <c r="F13" s="4">
        <v>-0.46308137535580568</v>
      </c>
      <c r="G13" s="15">
        <v>0</v>
      </c>
      <c r="H13" s="4">
        <v>2.2347643920341946</v>
      </c>
      <c r="I13" s="4">
        <v>0.94992281305094828</v>
      </c>
      <c r="J13" s="21">
        <v>0</v>
      </c>
    </row>
    <row r="14" spans="1:10" x14ac:dyDescent="0.2">
      <c r="D14" s="74" t="s">
        <v>60</v>
      </c>
      <c r="E14" s="4">
        <v>-0.81263871300000001</v>
      </c>
      <c r="F14" s="4">
        <v>-0.96318327400000003</v>
      </c>
      <c r="G14" s="4">
        <v>-0.50010189928547233</v>
      </c>
      <c r="H14" s="4">
        <v>1.7346624930000001</v>
      </c>
      <c r="I14" s="4">
        <v>0.44982091400000002</v>
      </c>
      <c r="J14" s="20">
        <v>-0.50010189928547233</v>
      </c>
    </row>
    <row r="15" spans="1:10" x14ac:dyDescent="0.2">
      <c r="D15" s="74" t="s">
        <v>61</v>
      </c>
      <c r="E15" s="4">
        <f>E14/ABS($C$8)</f>
        <v>-0.85704206224490875</v>
      </c>
      <c r="F15" s="4">
        <f>F14/ABS($C$8)</f>
        <v>-1.0158125206973287</v>
      </c>
      <c r="G15" s="4">
        <f>G14/ABS($C$8)</f>
        <v>-0.5274279409036926</v>
      </c>
      <c r="H15" s="4">
        <f>H14/ABS($C$8)</f>
        <v>1.8294460951918921</v>
      </c>
      <c r="I15" s="4">
        <f>I14/ABS($C$8)</f>
        <v>0.4743995549415202</v>
      </c>
      <c r="J15" s="20">
        <f>J14/ABS($C$8)</f>
        <v>-0.5274279409036926</v>
      </c>
    </row>
    <row r="16" spans="1:10" ht="16" thickBot="1" x14ac:dyDescent="0.25">
      <c r="D16" s="75" t="s">
        <v>62</v>
      </c>
      <c r="E16" s="29">
        <f>E15*10</f>
        <v>-8.5704206224490882</v>
      </c>
      <c r="F16" s="29">
        <f>F15*10</f>
        <v>-10.158125206973288</v>
      </c>
      <c r="G16" s="29">
        <f>G15*10</f>
        <v>-5.274279409036926</v>
      </c>
      <c r="H16" s="29">
        <f>H15*10</f>
        <v>18.294460951918921</v>
      </c>
      <c r="I16" s="29">
        <f>I15*10</f>
        <v>4.7439955494152022</v>
      </c>
      <c r="J16" s="46">
        <f>J15*10</f>
        <v>-5.274279409036926</v>
      </c>
    </row>
    <row r="17" spans="3:10" x14ac:dyDescent="0.2">
      <c r="E17" s="13"/>
    </row>
    <row r="18" spans="3:10" ht="16" thickBot="1" x14ac:dyDescent="0.25"/>
    <row r="19" spans="3:10" x14ac:dyDescent="0.2">
      <c r="D19" s="6"/>
      <c r="E19" s="78" t="s">
        <v>63</v>
      </c>
      <c r="F19" s="47"/>
      <c r="H19" s="81"/>
      <c r="I19" s="78" t="s">
        <v>71</v>
      </c>
      <c r="J19" s="82"/>
    </row>
    <row r="20" spans="3:10" x14ac:dyDescent="0.2">
      <c r="D20" s="79" t="s">
        <v>3</v>
      </c>
      <c r="E20" s="48">
        <f>E16-G16</f>
        <v>-3.2961412134121622</v>
      </c>
      <c r="F20" s="20"/>
      <c r="H20" s="79" t="s">
        <v>6</v>
      </c>
      <c r="I20" s="4">
        <f>H16-J16</f>
        <v>23.568740360955847</v>
      </c>
      <c r="J20" s="20"/>
    </row>
    <row r="21" spans="3:10" ht="16" thickBot="1" x14ac:dyDescent="0.25">
      <c r="D21" s="80" t="s">
        <v>4</v>
      </c>
      <c r="E21" s="29">
        <f>F16-G16</f>
        <v>-4.8838457979363623</v>
      </c>
      <c r="F21" s="46"/>
      <c r="H21" s="80" t="s">
        <v>72</v>
      </c>
      <c r="I21" s="29">
        <f>I16-J16</f>
        <v>10.018274958452128</v>
      </c>
      <c r="J21" s="46"/>
    </row>
    <row r="23" spans="3:10" x14ac:dyDescent="0.2">
      <c r="C23" s="83" t="s">
        <v>65</v>
      </c>
      <c r="D23" t="s">
        <v>64</v>
      </c>
    </row>
    <row r="24" spans="3:10" x14ac:dyDescent="0.2">
      <c r="C24" s="43"/>
    </row>
    <row r="25" spans="3:10" x14ac:dyDescent="0.2">
      <c r="C25" s="83" t="s">
        <v>66</v>
      </c>
      <c r="D25" t="s">
        <v>67</v>
      </c>
    </row>
    <row r="26" spans="3:10" x14ac:dyDescent="0.2">
      <c r="D26" t="s">
        <v>68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1"/>
  <sheetViews>
    <sheetView tabSelected="1" topLeftCell="A41" workbookViewId="0">
      <selection activeCell="J69" sqref="J69"/>
    </sheetView>
  </sheetViews>
  <sheetFormatPr baseColWidth="10" defaultColWidth="8.83203125" defaultRowHeight="15" x14ac:dyDescent="0.2"/>
  <sheetData>
    <row r="1" spans="1:14" ht="17" thickBot="1" x14ac:dyDescent="0.25">
      <c r="A1" s="65" t="s">
        <v>73</v>
      </c>
      <c r="B1" s="66" t="s">
        <v>37</v>
      </c>
      <c r="C1" s="66" t="s">
        <v>74</v>
      </c>
      <c r="D1" s="67" t="s">
        <v>43</v>
      </c>
      <c r="H1" s="13"/>
    </row>
    <row r="2" spans="1:14" ht="17" thickBot="1" x14ac:dyDescent="0.25">
      <c r="A2" s="69">
        <v>1</v>
      </c>
      <c r="B2" s="49" t="s">
        <v>38</v>
      </c>
      <c r="C2" s="49" t="s">
        <v>41</v>
      </c>
      <c r="D2" s="50">
        <v>19.989999999999998</v>
      </c>
      <c r="F2" s="35" t="s">
        <v>84</v>
      </c>
      <c r="G2" s="12">
        <v>-0.94818999999999998</v>
      </c>
      <c r="H2" s="31"/>
    </row>
    <row r="3" spans="1:14" ht="16" x14ac:dyDescent="0.2">
      <c r="A3" s="69">
        <v>2</v>
      </c>
      <c r="B3" s="49" t="s">
        <v>39</v>
      </c>
      <c r="C3" s="49" t="s">
        <v>41</v>
      </c>
      <c r="D3" s="50">
        <v>18.989999999999998</v>
      </c>
      <c r="H3" s="13"/>
    </row>
    <row r="4" spans="1:14" ht="16" x14ac:dyDescent="0.2">
      <c r="A4" s="69">
        <v>3</v>
      </c>
      <c r="B4" s="49" t="s">
        <v>40</v>
      </c>
      <c r="C4" s="49" t="s">
        <v>41</v>
      </c>
      <c r="D4" s="50">
        <v>15.99</v>
      </c>
    </row>
    <row r="5" spans="1:14" ht="16" x14ac:dyDescent="0.2">
      <c r="A5" s="69">
        <v>4</v>
      </c>
      <c r="B5" s="49" t="s">
        <v>75</v>
      </c>
      <c r="C5" s="49" t="s">
        <v>76</v>
      </c>
      <c r="D5" s="50">
        <v>13.99</v>
      </c>
    </row>
    <row r="6" spans="1:14" ht="17" thickBot="1" x14ac:dyDescent="0.25">
      <c r="A6" s="70" t="s">
        <v>77</v>
      </c>
      <c r="B6" s="51" t="s">
        <v>78</v>
      </c>
      <c r="C6" s="51" t="s">
        <v>78</v>
      </c>
      <c r="D6" s="52" t="s">
        <v>78</v>
      </c>
    </row>
    <row r="8" spans="1:14" ht="16" thickBot="1" x14ac:dyDescent="0.25">
      <c r="A8" s="102" t="s">
        <v>85</v>
      </c>
      <c r="B8" s="55"/>
      <c r="C8" s="55"/>
      <c r="D8" s="55"/>
      <c r="E8" s="55"/>
      <c r="F8" s="55"/>
      <c r="G8" s="55"/>
      <c r="H8" s="55"/>
      <c r="I8" s="55"/>
    </row>
    <row r="9" spans="1:14" x14ac:dyDescent="0.2">
      <c r="A9" s="103" t="s">
        <v>59</v>
      </c>
      <c r="B9" s="45">
        <v>-0.50010189928547233</v>
      </c>
      <c r="C9" s="45">
        <v>0</v>
      </c>
      <c r="D9" s="45">
        <v>-0.31253681436141845</v>
      </c>
      <c r="E9" s="45">
        <v>-0.46308137535580568</v>
      </c>
      <c r="F9" s="45">
        <v>2.2347643920341946</v>
      </c>
      <c r="G9" s="45">
        <v>0.94992281305094828</v>
      </c>
      <c r="H9" s="60">
        <v>-1.8954390000000001</v>
      </c>
      <c r="I9" s="60">
        <f>I10*G2</f>
        <v>-1.8006128100000001</v>
      </c>
      <c r="J9" s="61">
        <f>J10*G2</f>
        <v>-1.5161558099999999</v>
      </c>
      <c r="K9" s="61">
        <f>K10*G2</f>
        <v>-1.3265178099999999</v>
      </c>
      <c r="L9" s="105"/>
      <c r="M9" s="106"/>
      <c r="N9" s="107"/>
    </row>
    <row r="10" spans="1:14" x14ac:dyDescent="0.2">
      <c r="A10" s="104" t="s">
        <v>80</v>
      </c>
      <c r="B10" s="59" t="s">
        <v>33</v>
      </c>
      <c r="C10" s="59" t="s">
        <v>79</v>
      </c>
      <c r="D10" s="59" t="s">
        <v>3</v>
      </c>
      <c r="E10" s="59" t="s">
        <v>4</v>
      </c>
      <c r="F10" s="59" t="s">
        <v>6</v>
      </c>
      <c r="G10" s="59" t="s">
        <v>7</v>
      </c>
      <c r="H10" s="59">
        <v>1.9990000000000001</v>
      </c>
      <c r="I10" s="59">
        <v>1.899</v>
      </c>
      <c r="J10" s="59">
        <v>1.599</v>
      </c>
      <c r="K10" s="59">
        <v>1.399</v>
      </c>
      <c r="L10" s="57" t="s">
        <v>81</v>
      </c>
      <c r="M10" s="57" t="s">
        <v>82</v>
      </c>
      <c r="N10" s="108" t="s">
        <v>83</v>
      </c>
    </row>
    <row r="11" spans="1:14" x14ac:dyDescent="0.2">
      <c r="A11" s="71">
        <v>1</v>
      </c>
      <c r="B11" s="4">
        <v>1</v>
      </c>
      <c r="C11" s="4">
        <v>0</v>
      </c>
      <c r="D11" s="4">
        <v>1</v>
      </c>
      <c r="E11" s="32">
        <v>0</v>
      </c>
      <c r="F11" s="15">
        <v>1</v>
      </c>
      <c r="G11" s="32">
        <v>0</v>
      </c>
      <c r="H11" s="32">
        <v>1</v>
      </c>
      <c r="I11" s="32">
        <v>0</v>
      </c>
      <c r="J11" s="4">
        <v>0</v>
      </c>
      <c r="K11" s="4">
        <v>0</v>
      </c>
      <c r="L11" s="4">
        <f>SUMPRODUCT($B$9:$K$9,B11:K11)</f>
        <v>-0.47331332161269613</v>
      </c>
      <c r="M11" s="4">
        <f>EXP(L11)</f>
        <v>0.62293486164211731</v>
      </c>
      <c r="N11" s="62">
        <f>M11/SUM($M$11:$M$15)</f>
        <v>0.16086188628902917</v>
      </c>
    </row>
    <row r="12" spans="1:14" x14ac:dyDescent="0.2">
      <c r="A12" s="71">
        <v>2</v>
      </c>
      <c r="B12" s="4">
        <v>1</v>
      </c>
      <c r="C12" s="4">
        <v>0</v>
      </c>
      <c r="D12" s="4">
        <v>0</v>
      </c>
      <c r="E12" s="32">
        <v>1</v>
      </c>
      <c r="F12" s="18">
        <v>1</v>
      </c>
      <c r="G12" s="32">
        <v>0</v>
      </c>
      <c r="H12" s="32">
        <v>0</v>
      </c>
      <c r="I12" s="4">
        <v>1</v>
      </c>
      <c r="J12" s="4">
        <v>0</v>
      </c>
      <c r="K12" s="4">
        <v>0</v>
      </c>
      <c r="L12" s="4">
        <f>SUMPRODUCT($B$9:$K$9,B12:K12)</f>
        <v>-0.52903169260708349</v>
      </c>
      <c r="M12" s="4">
        <f t="shared" ref="M12:M14" si="0">EXP(L12)</f>
        <v>0.58917519625475234</v>
      </c>
      <c r="N12" s="62">
        <f t="shared" ref="N12:N15" si="1">M12/SUM($M$11:$M$15)</f>
        <v>0.15214405110417167</v>
      </c>
    </row>
    <row r="13" spans="1:14" x14ac:dyDescent="0.2">
      <c r="A13" s="71">
        <v>3</v>
      </c>
      <c r="B13" s="4">
        <v>1</v>
      </c>
      <c r="C13" s="4">
        <v>0</v>
      </c>
      <c r="D13" s="32">
        <v>0</v>
      </c>
      <c r="E13" s="32">
        <v>0</v>
      </c>
      <c r="F13" s="18">
        <v>1</v>
      </c>
      <c r="G13" s="32">
        <v>0</v>
      </c>
      <c r="H13" s="32">
        <v>0</v>
      </c>
      <c r="I13" s="32">
        <v>0</v>
      </c>
      <c r="J13" s="4">
        <v>1</v>
      </c>
      <c r="K13" s="4">
        <v>0</v>
      </c>
      <c r="L13" s="4">
        <f>SUMPRODUCT($B$9:$K$9,B13:K13)</f>
        <v>0.21850668274872254</v>
      </c>
      <c r="M13" s="4">
        <f t="shared" si="0"/>
        <v>1.2442173313911653</v>
      </c>
      <c r="N13" s="62">
        <f>M13/SUM($M$11:$M$15)</f>
        <v>0.32129707166087551</v>
      </c>
    </row>
    <row r="14" spans="1:14" x14ac:dyDescent="0.2">
      <c r="A14" s="71">
        <v>4</v>
      </c>
      <c r="B14" s="4">
        <v>1</v>
      </c>
      <c r="C14" s="4">
        <v>0</v>
      </c>
      <c r="D14" s="32">
        <v>0</v>
      </c>
      <c r="E14" s="32">
        <v>0</v>
      </c>
      <c r="F14" s="32">
        <v>0</v>
      </c>
      <c r="G14" s="58">
        <v>1</v>
      </c>
      <c r="H14" s="32">
        <v>0</v>
      </c>
      <c r="I14" s="32">
        <v>0</v>
      </c>
      <c r="J14" s="32">
        <v>0</v>
      </c>
      <c r="K14" s="32">
        <v>1</v>
      </c>
      <c r="L14" s="4">
        <f>SUMPRODUCT($B$9:$K$9,B14:K14)</f>
        <v>-0.87669689623452396</v>
      </c>
      <c r="M14" s="4">
        <f t="shared" si="0"/>
        <v>0.41615524791576453</v>
      </c>
      <c r="N14" s="109">
        <f t="shared" si="1"/>
        <v>0.10746471628243566</v>
      </c>
    </row>
    <row r="15" spans="1:14" ht="16" thickBot="1" x14ac:dyDescent="0.25">
      <c r="A15" s="72">
        <v>5</v>
      </c>
      <c r="B15" s="29">
        <v>0</v>
      </c>
      <c r="C15" s="29">
        <v>1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29">
        <f>SUMPRODUCT($B$9:$J$9,B15:J15)</f>
        <v>0</v>
      </c>
      <c r="M15" s="29">
        <v>1</v>
      </c>
      <c r="N15" s="64">
        <f t="shared" si="1"/>
        <v>0.25823227466348803</v>
      </c>
    </row>
    <row r="16" spans="1:14" x14ac:dyDescent="0.2">
      <c r="A16" s="73"/>
    </row>
    <row r="17" spans="1:19" ht="16" thickBot="1" x14ac:dyDescent="0.25">
      <c r="A17" s="110" t="s">
        <v>88</v>
      </c>
    </row>
    <row r="18" spans="1:19" x14ac:dyDescent="0.2">
      <c r="A18" s="103" t="s">
        <v>59</v>
      </c>
      <c r="B18" s="45">
        <v>-0.50010189928547233</v>
      </c>
      <c r="C18" s="45">
        <v>0</v>
      </c>
      <c r="D18" s="45">
        <v>-0.31253681436141845</v>
      </c>
      <c r="E18" s="45">
        <v>-0.46308137535580568</v>
      </c>
      <c r="F18" s="45">
        <v>2.2347643920341946</v>
      </c>
      <c r="G18" s="45">
        <v>0.94992281305094828</v>
      </c>
      <c r="H18" s="60">
        <v>-1.8954390000000001</v>
      </c>
      <c r="I18" s="60">
        <f>I19*G2</f>
        <v>-1.8006128100000001</v>
      </c>
      <c r="J18" s="61">
        <f>J19*G2</f>
        <v>-1.5161558099999999</v>
      </c>
      <c r="K18" s="61">
        <f>K19*G2</f>
        <v>-1.3265178099999999</v>
      </c>
      <c r="L18" s="105"/>
      <c r="M18" s="106"/>
      <c r="N18" s="107"/>
    </row>
    <row r="19" spans="1:19" x14ac:dyDescent="0.2">
      <c r="A19" s="104" t="s">
        <v>80</v>
      </c>
      <c r="B19" s="59" t="s">
        <v>33</v>
      </c>
      <c r="C19" s="59" t="s">
        <v>79</v>
      </c>
      <c r="D19" s="59" t="s">
        <v>3</v>
      </c>
      <c r="E19" s="59" t="s">
        <v>4</v>
      </c>
      <c r="F19" s="59" t="s">
        <v>6</v>
      </c>
      <c r="G19" s="59" t="s">
        <v>7</v>
      </c>
      <c r="H19" s="59">
        <v>1.9990000000000001</v>
      </c>
      <c r="I19" s="59">
        <v>1.899</v>
      </c>
      <c r="J19" s="59">
        <v>1.599</v>
      </c>
      <c r="K19" s="59">
        <v>1.399</v>
      </c>
      <c r="L19" s="57" t="s">
        <v>81</v>
      </c>
      <c r="M19" s="57" t="s">
        <v>82</v>
      </c>
      <c r="N19" s="108" t="s">
        <v>83</v>
      </c>
    </row>
    <row r="20" spans="1:19" x14ac:dyDescent="0.2">
      <c r="A20" s="71">
        <v>1</v>
      </c>
      <c r="B20" s="4">
        <v>1</v>
      </c>
      <c r="C20" s="4">
        <v>0</v>
      </c>
      <c r="D20" s="4">
        <v>1</v>
      </c>
      <c r="E20" s="32">
        <v>0</v>
      </c>
      <c r="F20" s="15">
        <v>1</v>
      </c>
      <c r="G20" s="32">
        <v>0</v>
      </c>
      <c r="H20" s="32">
        <v>1</v>
      </c>
      <c r="I20" s="32">
        <v>0</v>
      </c>
      <c r="J20" s="4">
        <v>0</v>
      </c>
      <c r="K20" s="4">
        <v>0</v>
      </c>
      <c r="L20" s="4">
        <f>SUMPRODUCT($B$9:$K$9,B20:K20)</f>
        <v>-0.47331332161269613</v>
      </c>
      <c r="M20" s="4">
        <f>EXP(L20)</f>
        <v>0.62293486164211731</v>
      </c>
      <c r="N20" s="62">
        <f>M20/SUM($M$20:$M$23)</f>
        <v>0.2380081157812089</v>
      </c>
    </row>
    <row r="21" spans="1:19" x14ac:dyDescent="0.2">
      <c r="A21" s="71">
        <v>2</v>
      </c>
      <c r="B21" s="4">
        <v>1</v>
      </c>
      <c r="C21" s="4">
        <v>0</v>
      </c>
      <c r="D21" s="4">
        <v>0</v>
      </c>
      <c r="E21" s="32">
        <v>1</v>
      </c>
      <c r="F21" s="18">
        <v>1</v>
      </c>
      <c r="G21" s="32">
        <v>0</v>
      </c>
      <c r="H21" s="32">
        <v>0</v>
      </c>
      <c r="I21" s="4">
        <v>1</v>
      </c>
      <c r="J21" s="4">
        <v>0</v>
      </c>
      <c r="K21" s="4">
        <v>0</v>
      </c>
      <c r="L21" s="4">
        <f>SUMPRODUCT($B$9:$K$9,B21:K21)</f>
        <v>-0.52903169260708349</v>
      </c>
      <c r="M21" s="4">
        <f t="shared" ref="M21:M23" si="2">EXP(L21)</f>
        <v>0.58917519625475234</v>
      </c>
      <c r="N21" s="62">
        <f t="shared" ref="N21:N24" si="3">M21/SUM($M$20:$M$23)</f>
        <v>0.22510937653410754</v>
      </c>
    </row>
    <row r="22" spans="1:19" x14ac:dyDescent="0.2">
      <c r="A22" s="71">
        <v>3</v>
      </c>
      <c r="B22" s="4">
        <v>1</v>
      </c>
      <c r="C22" s="4">
        <v>0</v>
      </c>
      <c r="D22" s="32">
        <v>0</v>
      </c>
      <c r="E22" s="32">
        <v>0</v>
      </c>
      <c r="F22" s="18">
        <v>1</v>
      </c>
      <c r="G22" s="32">
        <v>0</v>
      </c>
      <c r="H22" s="32">
        <v>0</v>
      </c>
      <c r="I22" s="32">
        <v>0</v>
      </c>
      <c r="J22" s="4">
        <v>1</v>
      </c>
      <c r="K22" s="4">
        <v>0</v>
      </c>
      <c r="L22" s="4">
        <f>SUMPRODUCT($B$9:$K$9,B22:K22)</f>
        <v>0.21850668274872254</v>
      </c>
      <c r="M22" s="4">
        <f t="shared" si="2"/>
        <v>1.2442173313911653</v>
      </c>
      <c r="N22" s="62">
        <f>M22/SUM($M$20:$M$23)</f>
        <v>0.4753848931910753</v>
      </c>
    </row>
    <row r="23" spans="1:19" x14ac:dyDescent="0.2">
      <c r="A23" s="71">
        <v>4</v>
      </c>
      <c r="B23" s="4">
        <v>1</v>
      </c>
      <c r="C23" s="4">
        <v>0</v>
      </c>
      <c r="D23" s="32">
        <v>0</v>
      </c>
      <c r="E23" s="32">
        <v>0</v>
      </c>
      <c r="F23" s="32">
        <v>0</v>
      </c>
      <c r="G23" s="58">
        <v>0</v>
      </c>
      <c r="H23" s="32">
        <v>0</v>
      </c>
      <c r="I23" s="32">
        <v>0</v>
      </c>
      <c r="J23" s="32">
        <v>0</v>
      </c>
      <c r="K23" s="32">
        <v>1</v>
      </c>
      <c r="L23" s="4">
        <f>SUMPRODUCT($B$9:$K$9,B23:K23)</f>
        <v>-1.8266197092854721</v>
      </c>
      <c r="M23" s="4">
        <f t="shared" si="2"/>
        <v>0.16095672977434142</v>
      </c>
      <c r="N23" s="62">
        <f>M23/SUM($M$20:$M$24)</f>
        <v>4.4496568275113113E-2</v>
      </c>
      <c r="O23" s="99" t="s">
        <v>87</v>
      </c>
      <c r="P23" s="56"/>
      <c r="Q23" s="56"/>
      <c r="R23" s="56"/>
      <c r="S23" s="56"/>
    </row>
    <row r="24" spans="1:19" ht="16" thickBot="1" x14ac:dyDescent="0.25">
      <c r="A24" s="72">
        <v>5</v>
      </c>
      <c r="B24" s="29">
        <v>0</v>
      </c>
      <c r="C24" s="29">
        <v>1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29">
        <f>SUMPRODUCT($B$9:$J$9,B24:J24)</f>
        <v>0</v>
      </c>
      <c r="M24" s="29">
        <v>1</v>
      </c>
      <c r="N24" s="62">
        <f t="shared" si="3"/>
        <v>0.38207544710821961</v>
      </c>
    </row>
    <row r="27" spans="1:19" x14ac:dyDescent="0.2">
      <c r="A27" s="101" t="s">
        <v>86</v>
      </c>
    </row>
    <row r="28" spans="1:19" ht="16" thickBot="1" x14ac:dyDescent="0.25">
      <c r="A28" t="s">
        <v>91</v>
      </c>
    </row>
    <row r="29" spans="1:19" x14ac:dyDescent="0.2">
      <c r="A29" s="103" t="s">
        <v>59</v>
      </c>
      <c r="B29" s="45">
        <v>-0.50010189928547233</v>
      </c>
      <c r="C29" s="45">
        <v>0</v>
      </c>
      <c r="D29" s="45">
        <v>-0.31253681436141845</v>
      </c>
      <c r="E29" s="45">
        <v>-0.46308137535580568</v>
      </c>
      <c r="F29" s="45">
        <v>2.2347643920341946</v>
      </c>
      <c r="G29" s="45">
        <v>0.94992281305094828</v>
      </c>
      <c r="H29" s="60">
        <v>-0.94818999999999998</v>
      </c>
      <c r="I29" s="105"/>
      <c r="J29" s="106"/>
      <c r="K29" s="107"/>
      <c r="L29" s="53"/>
      <c r="M29" s="54"/>
      <c r="N29" s="54"/>
    </row>
    <row r="30" spans="1:19" x14ac:dyDescent="0.2">
      <c r="A30" s="104" t="s">
        <v>80</v>
      </c>
      <c r="B30" s="59" t="s">
        <v>33</v>
      </c>
      <c r="C30" s="59" t="s">
        <v>79</v>
      </c>
      <c r="D30" s="59" t="s">
        <v>3</v>
      </c>
      <c r="E30" s="59" t="s">
        <v>4</v>
      </c>
      <c r="F30" s="59" t="s">
        <v>6</v>
      </c>
      <c r="G30" s="59" t="s">
        <v>7</v>
      </c>
      <c r="H30" s="59" t="s">
        <v>9</v>
      </c>
      <c r="I30" s="57" t="s">
        <v>81</v>
      </c>
      <c r="J30" s="57" t="s">
        <v>82</v>
      </c>
      <c r="K30" s="108" t="s">
        <v>83</v>
      </c>
      <c r="L30" s="100"/>
      <c r="M30" s="100"/>
      <c r="N30" s="100"/>
    </row>
    <row r="31" spans="1:19" x14ac:dyDescent="0.2">
      <c r="A31" s="71">
        <v>1</v>
      </c>
      <c r="B31" s="4">
        <v>1</v>
      </c>
      <c r="C31" s="4">
        <v>0</v>
      </c>
      <c r="D31" s="4">
        <v>1</v>
      </c>
      <c r="E31" s="32">
        <v>0</v>
      </c>
      <c r="F31" s="15">
        <v>1</v>
      </c>
      <c r="G31" s="32">
        <v>0</v>
      </c>
      <c r="H31" s="32">
        <v>1.9990000000000001</v>
      </c>
      <c r="I31" s="112">
        <f>SUMPRODUCT($B$29:$H$29,B31:H31)</f>
        <v>-0.47330613161269608</v>
      </c>
      <c r="J31" s="4">
        <f>EXP(I31)</f>
        <v>0.62293934055987421</v>
      </c>
      <c r="K31" s="62">
        <f>J31/SUM($J$31:$J$35)</f>
        <v>0.16067163093072201</v>
      </c>
      <c r="L31" s="54"/>
      <c r="M31" s="54"/>
      <c r="N31" s="111"/>
    </row>
    <row r="32" spans="1:19" x14ac:dyDescent="0.2">
      <c r="A32" s="71">
        <v>2</v>
      </c>
      <c r="B32" s="4">
        <v>1</v>
      </c>
      <c r="C32" s="4">
        <v>0</v>
      </c>
      <c r="D32" s="4">
        <v>0</v>
      </c>
      <c r="E32" s="32">
        <v>1</v>
      </c>
      <c r="F32" s="18">
        <v>1</v>
      </c>
      <c r="G32" s="32">
        <v>0</v>
      </c>
      <c r="H32" s="32">
        <v>1.899</v>
      </c>
      <c r="I32" s="112">
        <f>SUMPRODUCT($B$29:$H$29,B32:H32)</f>
        <v>-0.52903169260708349</v>
      </c>
      <c r="J32" s="4">
        <f t="shared" ref="J32:J35" si="4">EXP(I32)</f>
        <v>0.58917519625475234</v>
      </c>
      <c r="K32" s="62">
        <f>J32/SUM($J$31:$J$35)</f>
        <v>0.15196301392860997</v>
      </c>
      <c r="L32" s="54"/>
      <c r="M32" s="54"/>
      <c r="N32" s="111"/>
    </row>
    <row r="33" spans="1:14" x14ac:dyDescent="0.2">
      <c r="A33" s="71">
        <v>3</v>
      </c>
      <c r="B33" s="4">
        <v>1</v>
      </c>
      <c r="C33" s="4">
        <v>0</v>
      </c>
      <c r="D33" s="32">
        <v>0</v>
      </c>
      <c r="E33" s="32">
        <v>0</v>
      </c>
      <c r="F33" s="18">
        <v>1</v>
      </c>
      <c r="G33" s="32">
        <v>0</v>
      </c>
      <c r="H33" s="58">
        <v>1.399</v>
      </c>
      <c r="I33" s="114">
        <f t="shared" ref="I32:I35" si="5">SUMPRODUCT($B$29:$H$29,B33:H33)</f>
        <v>0.40814468274872251</v>
      </c>
      <c r="J33" s="58">
        <f t="shared" si="4"/>
        <v>1.5040247518641687</v>
      </c>
      <c r="K33" s="109">
        <f>J33/SUM($J$31:$J$35)</f>
        <v>0.38792558778676739</v>
      </c>
      <c r="L33" s="54"/>
      <c r="M33" s="54"/>
      <c r="N33" s="111"/>
    </row>
    <row r="34" spans="1:14" x14ac:dyDescent="0.2">
      <c r="A34" s="71">
        <v>4</v>
      </c>
      <c r="B34" s="4">
        <v>1</v>
      </c>
      <c r="C34" s="4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1.399</v>
      </c>
      <c r="I34" s="112">
        <f t="shared" si="5"/>
        <v>-1.8266197092854721</v>
      </c>
      <c r="J34" s="4">
        <f t="shared" si="4"/>
        <v>0.16095672977434142</v>
      </c>
      <c r="K34" s="62">
        <f>J34/SUM($J$31:$J$35)</f>
        <v>4.1514764918966093E-2</v>
      </c>
      <c r="L34" s="54"/>
      <c r="M34" s="54"/>
      <c r="N34" s="111"/>
    </row>
    <row r="35" spans="1:14" ht="16" thickBot="1" x14ac:dyDescent="0.25">
      <c r="A35" s="72">
        <v>5</v>
      </c>
      <c r="B35" s="29">
        <v>0</v>
      </c>
      <c r="C35" s="29">
        <v>1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113">
        <f t="shared" si="5"/>
        <v>0</v>
      </c>
      <c r="J35" s="29">
        <f t="shared" si="4"/>
        <v>1</v>
      </c>
      <c r="K35" s="64">
        <f>J35/SUM($J$31:$J$35)</f>
        <v>0.25792500243493444</v>
      </c>
      <c r="L35" s="54"/>
      <c r="M35" s="54"/>
      <c r="N35" s="111"/>
    </row>
    <row r="36" spans="1:14" x14ac:dyDescent="0.2">
      <c r="J36">
        <f>SUM(J31:J35)</f>
        <v>3.8770960184531371</v>
      </c>
      <c r="K36" s="68">
        <v>1</v>
      </c>
      <c r="L36" s="54"/>
      <c r="M36" s="54"/>
      <c r="N36" s="54"/>
    </row>
    <row r="37" spans="1:14" ht="16" thickBot="1" x14ac:dyDescent="0.25">
      <c r="A37" t="s">
        <v>90</v>
      </c>
      <c r="L37" s="54"/>
      <c r="M37" s="54"/>
      <c r="N37" s="54"/>
    </row>
    <row r="38" spans="1:14" x14ac:dyDescent="0.2">
      <c r="A38" s="103" t="s">
        <v>59</v>
      </c>
      <c r="B38" s="45">
        <v>-0.50010189928547233</v>
      </c>
      <c r="C38" s="45">
        <v>0</v>
      </c>
      <c r="D38" s="45">
        <v>-0.31253681436141845</v>
      </c>
      <c r="E38" s="45">
        <v>-0.46308137535580568</v>
      </c>
      <c r="F38" s="45">
        <v>2.2347643920341946</v>
      </c>
      <c r="G38" s="45">
        <v>0.94992281305094828</v>
      </c>
      <c r="H38" s="60">
        <v>-0.94818999999999998</v>
      </c>
      <c r="I38" s="105"/>
      <c r="J38" s="106"/>
      <c r="K38" s="107"/>
      <c r="L38" s="53"/>
      <c r="M38" s="54"/>
      <c r="N38" s="54"/>
    </row>
    <row r="39" spans="1:14" x14ac:dyDescent="0.2">
      <c r="A39" s="104" t="s">
        <v>80</v>
      </c>
      <c r="B39" s="59" t="s">
        <v>33</v>
      </c>
      <c r="C39" s="59" t="s">
        <v>79</v>
      </c>
      <c r="D39" s="59" t="s">
        <v>3</v>
      </c>
      <c r="E39" s="59" t="s">
        <v>4</v>
      </c>
      <c r="F39" s="59" t="s">
        <v>6</v>
      </c>
      <c r="G39" s="59" t="s">
        <v>7</v>
      </c>
      <c r="H39" s="59" t="s">
        <v>9</v>
      </c>
      <c r="I39" s="57" t="s">
        <v>81</v>
      </c>
      <c r="J39" s="57" t="s">
        <v>82</v>
      </c>
      <c r="K39" s="108" t="s">
        <v>83</v>
      </c>
      <c r="L39" s="100"/>
      <c r="M39" s="100"/>
      <c r="N39" s="100"/>
    </row>
    <row r="40" spans="1:14" x14ac:dyDescent="0.2">
      <c r="A40" s="71">
        <v>1</v>
      </c>
      <c r="B40" s="4">
        <v>1</v>
      </c>
      <c r="C40" s="4">
        <v>0</v>
      </c>
      <c r="D40" s="4">
        <v>1</v>
      </c>
      <c r="E40" s="32">
        <v>0</v>
      </c>
      <c r="F40" s="15">
        <v>1</v>
      </c>
      <c r="G40" s="32">
        <v>0</v>
      </c>
      <c r="H40" s="32">
        <v>1.9990000000000001</v>
      </c>
      <c r="I40" s="112">
        <f>SUMPRODUCT($B$38:$H$38,B40:H40)</f>
        <v>-0.47330613161269608</v>
      </c>
      <c r="J40" s="4">
        <f>EXP(I40)</f>
        <v>0.62293934055987421</v>
      </c>
      <c r="K40" s="62">
        <f>J40/SUM($J$40:$J$44)</f>
        <v>0.17774227764803446</v>
      </c>
      <c r="L40" s="54"/>
      <c r="M40" s="54"/>
      <c r="N40" s="111"/>
    </row>
    <row r="41" spans="1:14" x14ac:dyDescent="0.2">
      <c r="A41" s="71">
        <v>2</v>
      </c>
      <c r="B41" s="4">
        <v>1</v>
      </c>
      <c r="C41" s="4">
        <v>0</v>
      </c>
      <c r="D41" s="4">
        <v>0</v>
      </c>
      <c r="E41" s="32">
        <v>1</v>
      </c>
      <c r="F41" s="18">
        <v>1</v>
      </c>
      <c r="G41" s="32">
        <v>0</v>
      </c>
      <c r="H41" s="32">
        <v>1.899</v>
      </c>
      <c r="I41" s="112">
        <f t="shared" ref="I41:I44" si="6">SUMPRODUCT($B$38:$H$38,B41:H41)</f>
        <v>-0.52903169260708349</v>
      </c>
      <c r="J41" s="4">
        <f t="shared" ref="J41:J44" si="7">EXP(I41)</f>
        <v>0.58917519625475234</v>
      </c>
      <c r="K41" s="62">
        <f t="shared" ref="K41:K44" si="8">J41/SUM($J$40:$J$44)</f>
        <v>0.16810840879294575</v>
      </c>
      <c r="L41" s="54"/>
      <c r="M41" s="54"/>
      <c r="N41" s="111"/>
    </row>
    <row r="42" spans="1:14" x14ac:dyDescent="0.2">
      <c r="A42" s="71">
        <v>3</v>
      </c>
      <c r="B42" s="4">
        <v>1</v>
      </c>
      <c r="C42" s="4">
        <v>0</v>
      </c>
      <c r="D42" s="32">
        <v>0</v>
      </c>
      <c r="E42" s="32">
        <v>0</v>
      </c>
      <c r="F42" s="18">
        <v>1</v>
      </c>
      <c r="G42" s="32">
        <v>0</v>
      </c>
      <c r="H42" s="58">
        <v>1.6990000000000001</v>
      </c>
      <c r="I42" s="114">
        <f t="shared" si="6"/>
        <v>0.12368768274872233</v>
      </c>
      <c r="J42" s="58">
        <f t="shared" si="7"/>
        <v>1.1316623781177779</v>
      </c>
      <c r="K42" s="109">
        <f t="shared" si="8"/>
        <v>0.32289540171674536</v>
      </c>
      <c r="L42" s="54"/>
      <c r="M42" s="54"/>
      <c r="N42" s="111"/>
    </row>
    <row r="43" spans="1:14" x14ac:dyDescent="0.2">
      <c r="A43" s="71">
        <v>4</v>
      </c>
      <c r="B43" s="4">
        <v>1</v>
      </c>
      <c r="C43" s="4">
        <v>0</v>
      </c>
      <c r="D43" s="32">
        <v>0</v>
      </c>
      <c r="E43" s="32">
        <v>0</v>
      </c>
      <c r="F43" s="32">
        <v>0</v>
      </c>
      <c r="G43" s="32">
        <v>0</v>
      </c>
      <c r="H43" s="32">
        <v>1.399</v>
      </c>
      <c r="I43" s="112">
        <f t="shared" si="6"/>
        <v>-1.8266197092854721</v>
      </c>
      <c r="J43" s="4">
        <f t="shared" si="7"/>
        <v>0.16095672977434142</v>
      </c>
      <c r="K43" s="62">
        <f t="shared" si="8"/>
        <v>4.5925524188531949E-2</v>
      </c>
      <c r="L43" s="54"/>
      <c r="M43" s="54"/>
      <c r="N43" s="111"/>
    </row>
    <row r="44" spans="1:14" ht="16" thickBot="1" x14ac:dyDescent="0.25">
      <c r="A44" s="72">
        <v>5</v>
      </c>
      <c r="B44" s="29">
        <v>0</v>
      </c>
      <c r="C44" s="29">
        <v>1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113">
        <f t="shared" si="6"/>
        <v>0</v>
      </c>
      <c r="J44" s="29">
        <f t="shared" si="7"/>
        <v>1</v>
      </c>
      <c r="K44" s="64">
        <f t="shared" si="8"/>
        <v>0.28532838765374241</v>
      </c>
      <c r="L44" s="54"/>
      <c r="M44" s="54"/>
      <c r="N44" s="111"/>
    </row>
    <row r="45" spans="1:14" x14ac:dyDescent="0.2">
      <c r="J45">
        <f>SUM(J40:J44)</f>
        <v>3.5047336447067461</v>
      </c>
      <c r="K45" s="68">
        <v>1</v>
      </c>
      <c r="L45" s="54"/>
      <c r="M45" s="54"/>
      <c r="N45" s="54"/>
    </row>
    <row r="46" spans="1:14" ht="16" thickBot="1" x14ac:dyDescent="0.25">
      <c r="A46" t="s">
        <v>89</v>
      </c>
      <c r="L46" s="54"/>
      <c r="M46" s="54"/>
      <c r="N46" s="54"/>
    </row>
    <row r="47" spans="1:14" x14ac:dyDescent="0.2">
      <c r="A47" s="103" t="s">
        <v>59</v>
      </c>
      <c r="B47" s="45">
        <v>-0.50010189928547233</v>
      </c>
      <c r="C47" s="45">
        <v>0</v>
      </c>
      <c r="D47" s="45">
        <v>-0.31253681436141845</v>
      </c>
      <c r="E47" s="45">
        <v>-0.46308137535580568</v>
      </c>
      <c r="F47" s="45">
        <v>2.2347643920341946</v>
      </c>
      <c r="G47" s="45">
        <v>0.94992281305094828</v>
      </c>
      <c r="H47" s="60">
        <v>-0.94818999999999998</v>
      </c>
      <c r="I47" s="105"/>
      <c r="J47" s="106"/>
      <c r="K47" s="107"/>
      <c r="L47" s="53"/>
      <c r="M47" s="54"/>
      <c r="N47" s="54"/>
    </row>
    <row r="48" spans="1:14" x14ac:dyDescent="0.2">
      <c r="A48" s="104" t="s">
        <v>80</v>
      </c>
      <c r="B48" s="59" t="s">
        <v>33</v>
      </c>
      <c r="C48" s="59" t="s">
        <v>79</v>
      </c>
      <c r="D48" s="59" t="s">
        <v>3</v>
      </c>
      <c r="E48" s="59" t="s">
        <v>4</v>
      </c>
      <c r="F48" s="59" t="s">
        <v>6</v>
      </c>
      <c r="G48" s="59" t="s">
        <v>7</v>
      </c>
      <c r="H48" s="59" t="s">
        <v>9</v>
      </c>
      <c r="I48" s="57" t="s">
        <v>81</v>
      </c>
      <c r="J48" s="57" t="s">
        <v>82</v>
      </c>
      <c r="K48" s="108" t="s">
        <v>83</v>
      </c>
      <c r="L48" s="100"/>
      <c r="M48" s="100"/>
      <c r="N48" s="100"/>
    </row>
    <row r="49" spans="1:14" x14ac:dyDescent="0.2">
      <c r="A49" s="71">
        <v>1</v>
      </c>
      <c r="B49" s="4">
        <v>1</v>
      </c>
      <c r="C49" s="4">
        <v>0</v>
      </c>
      <c r="D49" s="4">
        <v>1</v>
      </c>
      <c r="E49" s="32">
        <v>0</v>
      </c>
      <c r="F49" s="15">
        <v>1</v>
      </c>
      <c r="G49" s="32">
        <v>0</v>
      </c>
      <c r="H49" s="32">
        <v>1.9990000000000001</v>
      </c>
      <c r="I49" s="112">
        <f>SUMPRODUCT($B$47:$H$47,B49:H49)</f>
        <v>-0.47330613161269608</v>
      </c>
      <c r="J49" s="4">
        <f>EXP(I49)</f>
        <v>0.62293934055987421</v>
      </c>
      <c r="K49" s="62">
        <f>J49/SUM($J$49:$J$53)</f>
        <v>0.19318585823522141</v>
      </c>
      <c r="L49" s="54"/>
      <c r="M49" s="54"/>
      <c r="N49" s="111"/>
    </row>
    <row r="50" spans="1:14" x14ac:dyDescent="0.2">
      <c r="A50" s="71">
        <v>2</v>
      </c>
      <c r="B50" s="4">
        <v>1</v>
      </c>
      <c r="C50" s="4">
        <v>0</v>
      </c>
      <c r="D50" s="4">
        <v>0</v>
      </c>
      <c r="E50" s="32">
        <v>1</v>
      </c>
      <c r="F50" s="18">
        <v>1</v>
      </c>
      <c r="G50" s="32">
        <v>0</v>
      </c>
      <c r="H50" s="32">
        <v>1.899</v>
      </c>
      <c r="I50" s="112">
        <f t="shared" ref="I50:I53" si="9">SUMPRODUCT($B$47:$H$47,B50:H50)</f>
        <v>-0.52903169260708349</v>
      </c>
      <c r="J50" s="4">
        <f t="shared" ref="J50:J53" si="10">EXP(I50)</f>
        <v>0.58917519625475234</v>
      </c>
      <c r="K50" s="62">
        <f t="shared" ref="K50:K53" si="11">J50/SUM($J$49:$J$53)</f>
        <v>0.18271492668464634</v>
      </c>
      <c r="L50" s="54"/>
      <c r="M50" s="54"/>
      <c r="N50" s="111"/>
    </row>
    <row r="51" spans="1:14" x14ac:dyDescent="0.2">
      <c r="A51" s="71">
        <v>3</v>
      </c>
      <c r="B51" s="4">
        <v>1</v>
      </c>
      <c r="C51" s="4">
        <v>0</v>
      </c>
      <c r="D51" s="32">
        <v>0</v>
      </c>
      <c r="E51" s="32">
        <v>0</v>
      </c>
      <c r="F51" s="18">
        <v>1</v>
      </c>
      <c r="G51" s="32">
        <v>0</v>
      </c>
      <c r="H51" s="58">
        <v>1.9990000000000001</v>
      </c>
      <c r="I51" s="114">
        <f t="shared" si="9"/>
        <v>-0.16076931725127763</v>
      </c>
      <c r="J51" s="58">
        <f t="shared" si="10"/>
        <v>0.85148847215437551</v>
      </c>
      <c r="K51" s="109">
        <f t="shared" si="11"/>
        <v>0.26406348188364237</v>
      </c>
      <c r="L51" s="54"/>
      <c r="M51" s="54"/>
      <c r="N51" s="111"/>
    </row>
    <row r="52" spans="1:14" x14ac:dyDescent="0.2">
      <c r="A52" s="71">
        <v>4</v>
      </c>
      <c r="B52" s="4">
        <v>1</v>
      </c>
      <c r="C52" s="4">
        <v>0</v>
      </c>
      <c r="D52" s="32">
        <v>0</v>
      </c>
      <c r="E52" s="32">
        <v>0</v>
      </c>
      <c r="F52" s="32">
        <v>0</v>
      </c>
      <c r="G52" s="32">
        <v>0</v>
      </c>
      <c r="H52" s="32">
        <v>1.399</v>
      </c>
      <c r="I52" s="112">
        <f t="shared" si="9"/>
        <v>-1.8266197092854721</v>
      </c>
      <c r="J52" s="4">
        <f t="shared" si="10"/>
        <v>0.16095672977434142</v>
      </c>
      <c r="K52" s="62">
        <f t="shared" si="11"/>
        <v>4.99158777678805E-2</v>
      </c>
      <c r="L52" s="54"/>
      <c r="M52" s="54"/>
      <c r="N52" s="111"/>
    </row>
    <row r="53" spans="1:14" ht="16" thickBot="1" x14ac:dyDescent="0.25">
      <c r="A53" s="72">
        <v>5</v>
      </c>
      <c r="B53" s="29">
        <v>0</v>
      </c>
      <c r="C53" s="29">
        <v>1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113">
        <f t="shared" si="9"/>
        <v>0</v>
      </c>
      <c r="J53" s="29">
        <f t="shared" si="10"/>
        <v>1</v>
      </c>
      <c r="K53" s="64">
        <f t="shared" si="11"/>
        <v>0.31011985542860931</v>
      </c>
      <c r="L53" s="54"/>
      <c r="M53" s="54"/>
      <c r="N53" s="111"/>
    </row>
    <row r="54" spans="1:14" ht="16" thickBot="1" x14ac:dyDescent="0.25">
      <c r="J54">
        <f>SUM(J49:J53)</f>
        <v>3.2245597387433436</v>
      </c>
      <c r="K54" s="68">
        <v>1</v>
      </c>
      <c r="L54" s="54"/>
      <c r="M54" s="54"/>
      <c r="N54" s="54"/>
    </row>
    <row r="55" spans="1:14" x14ac:dyDescent="0.2">
      <c r="A55" s="6" t="s">
        <v>92</v>
      </c>
      <c r="B55" s="7"/>
      <c r="C55" s="7"/>
      <c r="D55" s="7"/>
      <c r="E55" s="126" t="s">
        <v>97</v>
      </c>
      <c r="F55" s="127" t="s">
        <v>100</v>
      </c>
      <c r="G55" s="128" t="s">
        <v>101</v>
      </c>
    </row>
    <row r="56" spans="1:14" x14ac:dyDescent="0.2">
      <c r="A56" s="27"/>
      <c r="B56" s="116">
        <v>13.99</v>
      </c>
      <c r="C56" s="116">
        <v>16.989999999999998</v>
      </c>
      <c r="D56" s="125">
        <v>19.989999999999998</v>
      </c>
      <c r="E56" s="129" t="s">
        <v>98</v>
      </c>
      <c r="F56" s="130" t="s">
        <v>99</v>
      </c>
      <c r="G56" s="131" t="s">
        <v>99</v>
      </c>
    </row>
    <row r="57" spans="1:14" x14ac:dyDescent="0.2">
      <c r="A57" s="118" t="s">
        <v>93</v>
      </c>
      <c r="B57" s="115">
        <v>0.16</v>
      </c>
      <c r="C57" s="115">
        <v>0.18</v>
      </c>
      <c r="D57" s="115">
        <v>0.19</v>
      </c>
      <c r="E57" s="25">
        <v>0.18379999999999999</v>
      </c>
      <c r="F57" s="117">
        <v>0.52</v>
      </c>
      <c r="G57" s="119">
        <v>0.52</v>
      </c>
      <c r="I57" s="13"/>
      <c r="J57" s="13"/>
      <c r="K57" s="13"/>
      <c r="L57" s="13"/>
    </row>
    <row r="58" spans="1:14" x14ac:dyDescent="0.2">
      <c r="A58" s="118" t="s">
        <v>94</v>
      </c>
      <c r="B58" s="115">
        <v>0.15</v>
      </c>
      <c r="C58" s="115">
        <v>0.17</v>
      </c>
      <c r="D58" s="115">
        <v>0.18</v>
      </c>
      <c r="E58" s="25">
        <v>0.18379999999999999</v>
      </c>
      <c r="F58" s="4">
        <v>0.52</v>
      </c>
      <c r="G58" s="119">
        <v>0.52</v>
      </c>
      <c r="I58" s="13"/>
      <c r="J58" s="13"/>
      <c r="K58" s="13"/>
      <c r="L58" s="13"/>
    </row>
    <row r="59" spans="1:14" x14ac:dyDescent="0.2">
      <c r="A59" s="118" t="s">
        <v>95</v>
      </c>
      <c r="B59" s="115">
        <v>0.39</v>
      </c>
      <c r="C59" s="115">
        <v>0.32</v>
      </c>
      <c r="D59" s="115">
        <v>0.26</v>
      </c>
      <c r="E59" s="25">
        <v>-0.37990000000000002</v>
      </c>
      <c r="F59" s="4">
        <v>-1.08</v>
      </c>
      <c r="G59" s="119">
        <v>-1.08</v>
      </c>
      <c r="I59" s="13"/>
      <c r="J59" s="13"/>
      <c r="K59" s="13"/>
      <c r="L59" s="13"/>
    </row>
    <row r="60" spans="1:14" x14ac:dyDescent="0.2">
      <c r="A60" s="118" t="s">
        <v>96</v>
      </c>
      <c r="B60" s="115">
        <v>0.04</v>
      </c>
      <c r="C60" s="115">
        <v>0.05</v>
      </c>
      <c r="D60" s="115">
        <v>0.05</v>
      </c>
      <c r="E60" s="25">
        <v>0.18379999999999999</v>
      </c>
      <c r="F60" s="4">
        <v>0.52</v>
      </c>
      <c r="G60" s="119">
        <v>0.52</v>
      </c>
      <c r="I60" s="13"/>
      <c r="J60" s="13"/>
      <c r="K60" s="13"/>
      <c r="L60" s="13"/>
    </row>
    <row r="61" spans="1:14" ht="16" thickBot="1" x14ac:dyDescent="0.25">
      <c r="A61" s="120" t="s">
        <v>77</v>
      </c>
      <c r="B61" s="121">
        <v>0.26</v>
      </c>
      <c r="C61" s="121">
        <v>0.28999999999999998</v>
      </c>
      <c r="D61" s="121">
        <v>0.31</v>
      </c>
      <c r="E61" s="122">
        <v>0.18379999999999999</v>
      </c>
      <c r="F61" s="123">
        <v>0.52</v>
      </c>
      <c r="G61" s="124">
        <v>0.52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Morgan Tucker</cp:lastModifiedBy>
  <dcterms:created xsi:type="dcterms:W3CDTF">2014-09-16T18:39:26Z</dcterms:created>
  <dcterms:modified xsi:type="dcterms:W3CDTF">2023-09-21T17:54:03Z</dcterms:modified>
</cp:coreProperties>
</file>