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ao\Google Drive\Jupyter\GIT\Projet8\Rapport\"/>
    </mc:Choice>
  </mc:AlternateContent>
  <bookViews>
    <workbookView xWindow="0" yWindow="0" windowWidth="19320" windowHeight="3060" activeTab="1"/>
  </bookViews>
  <sheets>
    <sheet name="Feuil1" sheetId="1" r:id="rId1"/>
    <sheet name="CJ" sheetId="7" r:id="rId2"/>
    <sheet name="all CJ" sheetId="2" r:id="rId3"/>
    <sheet name="CJ2017" sheetId="6" r:id="rId4"/>
    <sheet name="CJ now" sheetId="8" r:id="rId5"/>
    <sheet name="2017" sheetId="3" r:id="rId6"/>
    <sheet name="score100" sheetId="4" r:id="rId7"/>
    <sheet name="20-100" sheetId="5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7" l="1"/>
  <c r="H3" i="3" l="1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3" i="3"/>
  <c r="L23" i="3"/>
  <c r="M23" i="3"/>
  <c r="N23" i="3"/>
  <c r="O23" i="3"/>
  <c r="B23" i="3"/>
  <c r="C23" i="3"/>
  <c r="D23" i="3"/>
  <c r="A23" i="3"/>
  <c r="I3" i="2" l="1"/>
  <c r="J3" i="2"/>
  <c r="J23" i="2" s="1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I23" i="2"/>
  <c r="N23" i="2"/>
  <c r="O23" i="2"/>
  <c r="M23" i="2"/>
  <c r="H23" i="2" l="1"/>
  <c r="D22" i="8"/>
  <c r="E22" i="8"/>
  <c r="C22" i="8"/>
  <c r="B22" i="8"/>
  <c r="E22" i="6"/>
  <c r="B47" i="7"/>
  <c r="C37" i="7" s="1"/>
  <c r="F31" i="7"/>
  <c r="G21" i="7" s="1"/>
  <c r="B31" i="7"/>
  <c r="C24" i="7" s="1"/>
  <c r="B14" i="7"/>
  <c r="C7" i="7" s="1"/>
  <c r="D22" i="6"/>
  <c r="C22" i="6"/>
  <c r="B22" i="6"/>
  <c r="B23" i="2"/>
  <c r="C23" i="2"/>
  <c r="D23" i="2"/>
  <c r="C45" i="7" l="1"/>
  <c r="C41" i="7"/>
  <c r="C20" i="7"/>
  <c r="C53" i="7"/>
  <c r="C54" i="7"/>
  <c r="C52" i="7"/>
  <c r="C51" i="7"/>
  <c r="C44" i="7"/>
  <c r="C40" i="7"/>
  <c r="C36" i="7"/>
  <c r="C43" i="7"/>
  <c r="C39" i="7"/>
  <c r="C46" i="7"/>
  <c r="C42" i="7"/>
  <c r="C38" i="7"/>
  <c r="G24" i="7"/>
  <c r="G28" i="7"/>
  <c r="G20" i="7"/>
  <c r="G27" i="7"/>
  <c r="G23" i="7"/>
  <c r="G30" i="7"/>
  <c r="G26" i="7"/>
  <c r="G22" i="7"/>
  <c r="G29" i="7"/>
  <c r="G25" i="7"/>
  <c r="C27" i="7"/>
  <c r="C23" i="7"/>
  <c r="C30" i="7"/>
  <c r="C26" i="7"/>
  <c r="C22" i="7"/>
  <c r="C29" i="7"/>
  <c r="C25" i="7"/>
  <c r="C21" i="7"/>
  <c r="C28" i="7"/>
  <c r="C3" i="7"/>
  <c r="C6" i="7"/>
  <c r="C9" i="7"/>
  <c r="C5" i="7"/>
  <c r="C12" i="7"/>
  <c r="C8" i="7"/>
  <c r="C4" i="7"/>
  <c r="C10" i="7"/>
  <c r="C13" i="7"/>
  <c r="C11" i="7"/>
  <c r="H23" i="3"/>
  <c r="I23" i="3"/>
  <c r="J23" i="3"/>
  <c r="G23" i="3"/>
  <c r="C47" i="7" l="1"/>
  <c r="C55" i="7"/>
  <c r="G31" i="7"/>
  <c r="C31" i="7"/>
  <c r="C14" i="7"/>
</calcChain>
</file>

<file path=xl/sharedStrings.xml><?xml version="1.0" encoding="utf-8"?>
<sst xmlns="http://schemas.openxmlformats.org/spreadsheetml/2006/main" count="71" uniqueCount="39">
  <si>
    <t>indiScore20</t>
  </si>
  <si>
    <t>count(*)</t>
  </si>
  <si>
    <t>select indiScore20, count(*) from historiques.scores_surveillance group by indiScore20</t>
  </si>
  <si>
    <t xml:space="preserve">select indiScore20, count(*) from historiques.scores_surveillance </t>
  </si>
  <si>
    <t>where dateUpdate&gt;='2015-01-01' and dateUpdate&lt;'2016-01-01' group by indiScore20;</t>
  </si>
  <si>
    <t>where dateUpdate&gt;='2016-01-01' and dateUpdate&lt;'2017-01-01' group by indiScore20;</t>
  </si>
  <si>
    <t>where dateUpdate&gt;='2017-01-01' and dateUpdate&lt;'2018-01-01' group by indiScore20;</t>
  </si>
  <si>
    <t xml:space="preserve">where dateUpdate&gt;='2017-01-01' and dateUpdate&lt;'2018-01-01' </t>
  </si>
  <si>
    <t>null</t>
  </si>
  <si>
    <t>CJ</t>
  </si>
  <si>
    <t>COUNT</t>
  </si>
  <si>
    <t>%</t>
  </si>
  <si>
    <t>NOW</t>
  </si>
  <si>
    <t xml:space="preserve">CJ1 : Entrepreneur individuel </t>
  </si>
  <si>
    <t>CJ5 : Société commerciale</t>
  </si>
  <si>
    <t>CJ9 : Groupement de droit privé</t>
  </si>
  <si>
    <t>CJ6 : Autre personne morale</t>
  </si>
  <si>
    <t xml:space="preserve">select indiScore20, count(*) as cj9 from historiques.scores_surveillance </t>
  </si>
  <si>
    <t>and substr(CJ,1,1)=9 group by indiScore20;</t>
  </si>
  <si>
    <t xml:space="preserve">select indiScore20, count(*) as cj9 from jo.scores_surveillance </t>
  </si>
  <si>
    <t>where substr(CJ,1,1)=9 group by indiScore20;</t>
  </si>
  <si>
    <t>now</t>
  </si>
  <si>
    <t>HISTORIQUE</t>
  </si>
  <si>
    <t>JO</t>
  </si>
  <si>
    <t xml:space="preserve">select indiScore20, count(*) from jo.scores_surveillance </t>
  </si>
  <si>
    <t>TOTAL</t>
  </si>
  <si>
    <t>CJ1 : Entrepreneur individuel</t>
  </si>
  <si>
    <t>CJ6 : Autre personne morale immatriculée au RCS</t>
  </si>
  <si>
    <t xml:space="preserve">1 Entrepreneur individuel </t>
  </si>
  <si>
    <t xml:space="preserve">2 Groupement de droit privé non doté de la personnalité morale </t>
  </si>
  <si>
    <t xml:space="preserve">3 Personne morale de droit étranger </t>
  </si>
  <si>
    <t xml:space="preserve">4 Personne morale de droit public soumise au droit commercial </t>
  </si>
  <si>
    <t xml:space="preserve">5 Société commerciale </t>
  </si>
  <si>
    <t xml:space="preserve">6 Autre personne morale immatriculée au RCS </t>
  </si>
  <si>
    <t xml:space="preserve">7 Personne morale et organisme soumis au droit administratif </t>
  </si>
  <si>
    <t xml:space="preserve">8 Organisme privé spécialisé </t>
  </si>
  <si>
    <t xml:space="preserve">9 Groupement de droit privé </t>
  </si>
  <si>
    <t>Catégories juridiques</t>
  </si>
  <si>
    <t>Nb Siren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</si>
</sst>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17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 vertical="center" readingOrder="1"/>
    </xf>
    <xf numFmtId="0" fontId="2" fillId="2" borderId="2" xfId="2" applyAlignment="1">
      <alignment horizontal="center"/>
    </xf>
    <xf numFmtId="0" fontId="3" fillId="2" borderId="1" xfId="3" applyAlignment="1">
      <alignment horizontal="left"/>
    </xf>
    <xf numFmtId="164" fontId="3" fillId="2" borderId="1" xfId="3" applyNumberFormat="1"/>
    <xf numFmtId="2" fontId="3" fillId="2" borderId="1" xfId="3" applyNumberFormat="1"/>
    <xf numFmtId="0" fontId="3" fillId="2" borderId="1" xfId="3" applyAlignment="1">
      <alignment horizontal="left" vertical="center" readingOrder="1"/>
    </xf>
    <xf numFmtId="0" fontId="3" fillId="2" borderId="1" xfId="3"/>
    <xf numFmtId="0" fontId="0" fillId="0" borderId="0" xfId="0" applyAlignment="1">
      <alignment horizontal="center"/>
    </xf>
    <xf numFmtId="164" fontId="3" fillId="2" borderId="4" xfId="3" applyNumberFormat="1" applyBorder="1"/>
    <xf numFmtId="2" fontId="3" fillId="2" borderId="4" xfId="3" applyNumberFormat="1" applyBorder="1"/>
    <xf numFmtId="164" fontId="0" fillId="0" borderId="3" xfId="1" applyNumberFormat="1" applyFont="1" applyBorder="1"/>
    <xf numFmtId="0" fontId="0" fillId="0" borderId="3" xfId="0" applyBorder="1"/>
  </cellXfs>
  <cellStyles count="4">
    <cellStyle name="Calcul" xfId="3" builtinId="22"/>
    <cellStyle name="Milliers" xfId="1" builtinId="3"/>
    <cellStyle name="Normal" xfId="0" builtinId="0"/>
    <cellStyle name="Sortie" xfId="2" builtinId="21"/>
  </cellStyles>
  <dxfs count="3">
    <dxf>
      <numFmt numFmtId="2" formatCode="0.00"/>
    </dxf>
    <dxf>
      <numFmt numFmtId="164" formatCode="_-* #,##0\ _€_-;\-* #,##0\ _€_-;_-* &quot;-&quot;??\ _€_-;_-@_-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indiScore20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2-4459-A306-C4D3DE024DF4}"/>
            </c:ext>
          </c:extLst>
        </c:ser>
        <c:ser>
          <c:idx val="1"/>
          <c:order val="1"/>
          <c:tx>
            <c:strRef>
              <c:f>Feuil1!$B$1</c:f>
              <c:strCache>
                <c:ptCount val="1"/>
                <c:pt idx="0">
                  <c:v>count(*)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Feuil1!$B$2:$B$21</c:f>
              <c:numCache>
                <c:formatCode>General</c:formatCode>
                <c:ptCount val="20"/>
                <c:pt idx="0">
                  <c:v>1284232</c:v>
                </c:pt>
                <c:pt idx="1">
                  <c:v>3761</c:v>
                </c:pt>
                <c:pt idx="2">
                  <c:v>23783</c:v>
                </c:pt>
                <c:pt idx="3">
                  <c:v>96969</c:v>
                </c:pt>
                <c:pt idx="4">
                  <c:v>70663</c:v>
                </c:pt>
                <c:pt idx="5">
                  <c:v>70238</c:v>
                </c:pt>
                <c:pt idx="6">
                  <c:v>274136</c:v>
                </c:pt>
                <c:pt idx="7">
                  <c:v>94466</c:v>
                </c:pt>
                <c:pt idx="8">
                  <c:v>769497</c:v>
                </c:pt>
                <c:pt idx="9">
                  <c:v>155718</c:v>
                </c:pt>
                <c:pt idx="10">
                  <c:v>1813499</c:v>
                </c:pt>
                <c:pt idx="11">
                  <c:v>152606</c:v>
                </c:pt>
                <c:pt idx="12">
                  <c:v>1967609</c:v>
                </c:pt>
                <c:pt idx="13">
                  <c:v>127440</c:v>
                </c:pt>
                <c:pt idx="14">
                  <c:v>3018411</c:v>
                </c:pt>
                <c:pt idx="15">
                  <c:v>133911</c:v>
                </c:pt>
                <c:pt idx="16">
                  <c:v>655103</c:v>
                </c:pt>
                <c:pt idx="17">
                  <c:v>76815</c:v>
                </c:pt>
                <c:pt idx="18">
                  <c:v>106606</c:v>
                </c:pt>
                <c:pt idx="19">
                  <c:v>27885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2-4459-A306-C4D3DE024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122752"/>
        <c:axId val="765443136"/>
      </c:barChart>
      <c:catAx>
        <c:axId val="84012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5443136"/>
        <c:crosses val="autoZero"/>
        <c:auto val="1"/>
        <c:lblAlgn val="ctr"/>
        <c:lblOffset val="100"/>
        <c:noMultiLvlLbl val="0"/>
      </c:catAx>
      <c:valAx>
        <c:axId val="7654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01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'CJ2017'!$D$1</c:f>
              <c:strCache>
                <c:ptCount val="1"/>
                <c:pt idx="0">
                  <c:v>CJ6 : Autre personne morale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'CJ2017'!$A$2:$A$21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'CJ2017'!$D$2:$D$21</c:f>
              <c:numCache>
                <c:formatCode>General</c:formatCode>
                <c:ptCount val="20"/>
                <c:pt idx="0">
                  <c:v>80406</c:v>
                </c:pt>
                <c:pt idx="1">
                  <c:v>852</c:v>
                </c:pt>
                <c:pt idx="2">
                  <c:v>1</c:v>
                </c:pt>
                <c:pt idx="3">
                  <c:v>201</c:v>
                </c:pt>
                <c:pt idx="4">
                  <c:v>120</c:v>
                </c:pt>
                <c:pt idx="5">
                  <c:v>648</c:v>
                </c:pt>
                <c:pt idx="6">
                  <c:v>8466</c:v>
                </c:pt>
                <c:pt idx="7">
                  <c:v>1120</c:v>
                </c:pt>
                <c:pt idx="8">
                  <c:v>78994</c:v>
                </c:pt>
                <c:pt idx="9">
                  <c:v>1434</c:v>
                </c:pt>
                <c:pt idx="10">
                  <c:v>319629</c:v>
                </c:pt>
                <c:pt idx="11">
                  <c:v>1405</c:v>
                </c:pt>
                <c:pt idx="12">
                  <c:v>675625</c:v>
                </c:pt>
                <c:pt idx="13">
                  <c:v>1090</c:v>
                </c:pt>
                <c:pt idx="14">
                  <c:v>1503102</c:v>
                </c:pt>
                <c:pt idx="15">
                  <c:v>847</c:v>
                </c:pt>
                <c:pt idx="16">
                  <c:v>362451</c:v>
                </c:pt>
                <c:pt idx="17">
                  <c:v>14189</c:v>
                </c:pt>
                <c:pt idx="18">
                  <c:v>5345</c:v>
                </c:pt>
                <c:pt idx="19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C-4918-843F-4CCF59BB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628527"/>
        <c:axId val="1942346255"/>
      </c:barChart>
      <c:catAx>
        <c:axId val="207262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2346255"/>
        <c:crosses val="autoZero"/>
        <c:auto val="1"/>
        <c:lblAlgn val="ctr"/>
        <c:lblOffset val="100"/>
        <c:noMultiLvlLbl val="0"/>
      </c:catAx>
      <c:valAx>
        <c:axId val="194234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262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'CJ now'!$B$1</c:f>
              <c:strCache>
                <c:ptCount val="1"/>
                <c:pt idx="0">
                  <c:v>CJ1 : Entrepreneur individuel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'CJ now'!$A$2:$A$21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'CJ now'!$B$2:$B$21</c:f>
              <c:numCache>
                <c:formatCode>General</c:formatCode>
                <c:ptCount val="20"/>
                <c:pt idx="0">
                  <c:v>475103</c:v>
                </c:pt>
                <c:pt idx="1">
                  <c:v>698</c:v>
                </c:pt>
                <c:pt idx="2">
                  <c:v>1</c:v>
                </c:pt>
                <c:pt idx="3">
                  <c:v>205</c:v>
                </c:pt>
                <c:pt idx="4">
                  <c:v>2311</c:v>
                </c:pt>
                <c:pt idx="5">
                  <c:v>114</c:v>
                </c:pt>
                <c:pt idx="6">
                  <c:v>70774</c:v>
                </c:pt>
                <c:pt idx="7">
                  <c:v>741</c:v>
                </c:pt>
                <c:pt idx="8">
                  <c:v>377384</c:v>
                </c:pt>
                <c:pt idx="9">
                  <c:v>889</c:v>
                </c:pt>
                <c:pt idx="10">
                  <c:v>1120927</c:v>
                </c:pt>
                <c:pt idx="11">
                  <c:v>309</c:v>
                </c:pt>
                <c:pt idx="12">
                  <c:v>1119334</c:v>
                </c:pt>
                <c:pt idx="13">
                  <c:v>259</c:v>
                </c:pt>
                <c:pt idx="14">
                  <c:v>1175726</c:v>
                </c:pt>
                <c:pt idx="15">
                  <c:v>355</c:v>
                </c:pt>
                <c:pt idx="16">
                  <c:v>184043</c:v>
                </c:pt>
                <c:pt idx="17">
                  <c:v>5612</c:v>
                </c:pt>
                <c:pt idx="18">
                  <c:v>2475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3-4BB3-A312-8F8518AFC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628527"/>
        <c:axId val="1942346255"/>
      </c:barChart>
      <c:catAx>
        <c:axId val="207262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2346255"/>
        <c:crosses val="autoZero"/>
        <c:auto val="1"/>
        <c:lblAlgn val="ctr"/>
        <c:lblOffset val="100"/>
        <c:noMultiLvlLbl val="0"/>
      </c:catAx>
      <c:valAx>
        <c:axId val="194234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262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'CJ now'!$C$1</c:f>
              <c:strCache>
                <c:ptCount val="1"/>
                <c:pt idx="0">
                  <c:v>CJ5 : Société commerciale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'CJ now'!$A$2:$A$21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'CJ now'!$C$2:$C$21</c:f>
              <c:numCache>
                <c:formatCode>General</c:formatCode>
                <c:ptCount val="20"/>
                <c:pt idx="0">
                  <c:v>674181</c:v>
                </c:pt>
                <c:pt idx="1">
                  <c:v>1649</c:v>
                </c:pt>
                <c:pt idx="2">
                  <c:v>23731</c:v>
                </c:pt>
                <c:pt idx="3">
                  <c:v>96301</c:v>
                </c:pt>
                <c:pt idx="4">
                  <c:v>66409</c:v>
                </c:pt>
                <c:pt idx="5">
                  <c:v>69387</c:v>
                </c:pt>
                <c:pt idx="6">
                  <c:v>185680</c:v>
                </c:pt>
                <c:pt idx="7">
                  <c:v>92393</c:v>
                </c:pt>
                <c:pt idx="8">
                  <c:v>294769</c:v>
                </c:pt>
                <c:pt idx="9">
                  <c:v>153061</c:v>
                </c:pt>
                <c:pt idx="10">
                  <c:v>308930</c:v>
                </c:pt>
                <c:pt idx="11">
                  <c:v>150646</c:v>
                </c:pt>
                <c:pt idx="12">
                  <c:v>120118</c:v>
                </c:pt>
                <c:pt idx="13">
                  <c:v>125891</c:v>
                </c:pt>
                <c:pt idx="14">
                  <c:v>111420</c:v>
                </c:pt>
                <c:pt idx="15">
                  <c:v>132569</c:v>
                </c:pt>
                <c:pt idx="16">
                  <c:v>134484</c:v>
                </c:pt>
                <c:pt idx="17">
                  <c:v>57698</c:v>
                </c:pt>
                <c:pt idx="18">
                  <c:v>20097</c:v>
                </c:pt>
                <c:pt idx="19">
                  <c:v>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5-43C1-A15C-CF9358CA9034}"/>
            </c:ext>
          </c:extLst>
        </c:ser>
        <c:ser>
          <c:idx val="1"/>
          <c:order val="1"/>
          <c:tx>
            <c:strRef>
              <c:f>'CJ now'!$D$1</c:f>
              <c:strCache>
                <c:ptCount val="1"/>
                <c:pt idx="0">
                  <c:v>CJ6 : Autre personne morale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'CJ now'!$A$2:$A$21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'CJ now'!$D$2:$D$21</c:f>
              <c:numCache>
                <c:formatCode>General</c:formatCode>
                <c:ptCount val="20"/>
                <c:pt idx="0">
                  <c:v>91720</c:v>
                </c:pt>
                <c:pt idx="1">
                  <c:v>1396</c:v>
                </c:pt>
                <c:pt idx="3">
                  <c:v>188</c:v>
                </c:pt>
                <c:pt idx="4">
                  <c:v>122</c:v>
                </c:pt>
                <c:pt idx="5">
                  <c:v>606</c:v>
                </c:pt>
                <c:pt idx="6">
                  <c:v>8442</c:v>
                </c:pt>
                <c:pt idx="7">
                  <c:v>1064</c:v>
                </c:pt>
                <c:pt idx="8">
                  <c:v>75612</c:v>
                </c:pt>
                <c:pt idx="9">
                  <c:v>1467</c:v>
                </c:pt>
                <c:pt idx="10">
                  <c:v>234895</c:v>
                </c:pt>
                <c:pt idx="11">
                  <c:v>1397</c:v>
                </c:pt>
                <c:pt idx="12">
                  <c:v>511462</c:v>
                </c:pt>
                <c:pt idx="13">
                  <c:v>1099</c:v>
                </c:pt>
                <c:pt idx="14">
                  <c:v>1038084</c:v>
                </c:pt>
                <c:pt idx="15">
                  <c:v>819</c:v>
                </c:pt>
                <c:pt idx="16">
                  <c:v>133401</c:v>
                </c:pt>
                <c:pt idx="17">
                  <c:v>8410</c:v>
                </c:pt>
                <c:pt idx="18">
                  <c:v>3573</c:v>
                </c:pt>
                <c:pt idx="19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75-43C1-A15C-CF9358CA9034}"/>
            </c:ext>
          </c:extLst>
        </c:ser>
        <c:ser>
          <c:idx val="2"/>
          <c:order val="2"/>
          <c:tx>
            <c:strRef>
              <c:f>'CJ now'!$E$1</c:f>
              <c:strCache>
                <c:ptCount val="1"/>
                <c:pt idx="0">
                  <c:v>CJ9 : Groupement de droit privé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'CJ now'!$A$2:$A$21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'CJ now'!$E$2:$E$21</c:f>
              <c:numCache>
                <c:formatCode>General</c:formatCode>
                <c:ptCount val="20"/>
                <c:pt idx="0">
                  <c:v>13812</c:v>
                </c:pt>
                <c:pt idx="3">
                  <c:v>27</c:v>
                </c:pt>
                <c:pt idx="4">
                  <c:v>225</c:v>
                </c:pt>
                <c:pt idx="5">
                  <c:v>2</c:v>
                </c:pt>
                <c:pt idx="6">
                  <c:v>1013</c:v>
                </c:pt>
                <c:pt idx="7">
                  <c:v>67</c:v>
                </c:pt>
                <c:pt idx="8">
                  <c:v>3786</c:v>
                </c:pt>
                <c:pt idx="9">
                  <c:v>17</c:v>
                </c:pt>
                <c:pt idx="10">
                  <c:v>105260</c:v>
                </c:pt>
                <c:pt idx="11">
                  <c:v>12</c:v>
                </c:pt>
                <c:pt idx="12">
                  <c:v>176819</c:v>
                </c:pt>
                <c:pt idx="13">
                  <c:v>8</c:v>
                </c:pt>
                <c:pt idx="14">
                  <c:v>622604</c:v>
                </c:pt>
                <c:pt idx="15">
                  <c:v>9</c:v>
                </c:pt>
                <c:pt idx="16">
                  <c:v>180883</c:v>
                </c:pt>
                <c:pt idx="17">
                  <c:v>331</c:v>
                </c:pt>
                <c:pt idx="18">
                  <c:v>87</c:v>
                </c:pt>
                <c:pt idx="1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75-43C1-A15C-CF9358CA9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628527"/>
        <c:axId val="1942346255"/>
      </c:barChart>
      <c:catAx>
        <c:axId val="207262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2346255"/>
        <c:crosses val="autoZero"/>
        <c:auto val="1"/>
        <c:lblAlgn val="ctr"/>
        <c:lblOffset val="100"/>
        <c:noMultiLvlLbl val="0"/>
      </c:catAx>
      <c:valAx>
        <c:axId val="194234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262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'CJ now'!$D$1</c:f>
              <c:strCache>
                <c:ptCount val="1"/>
                <c:pt idx="0">
                  <c:v>CJ6 : Autre personne morale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'CJ now'!$A$2:$A$21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'CJ now'!$D$2:$D$21</c:f>
              <c:numCache>
                <c:formatCode>General</c:formatCode>
                <c:ptCount val="20"/>
                <c:pt idx="0">
                  <c:v>91720</c:v>
                </c:pt>
                <c:pt idx="1">
                  <c:v>1396</c:v>
                </c:pt>
                <c:pt idx="3">
                  <c:v>188</c:v>
                </c:pt>
                <c:pt idx="4">
                  <c:v>122</c:v>
                </c:pt>
                <c:pt idx="5">
                  <c:v>606</c:v>
                </c:pt>
                <c:pt idx="6">
                  <c:v>8442</c:v>
                </c:pt>
                <c:pt idx="7">
                  <c:v>1064</c:v>
                </c:pt>
                <c:pt idx="8">
                  <c:v>75612</c:v>
                </c:pt>
                <c:pt idx="9">
                  <c:v>1467</c:v>
                </c:pt>
                <c:pt idx="10">
                  <c:v>234895</c:v>
                </c:pt>
                <c:pt idx="11">
                  <c:v>1397</c:v>
                </c:pt>
                <c:pt idx="12">
                  <c:v>511462</c:v>
                </c:pt>
                <c:pt idx="13">
                  <c:v>1099</c:v>
                </c:pt>
                <c:pt idx="14">
                  <c:v>1038084</c:v>
                </c:pt>
                <c:pt idx="15">
                  <c:v>819</c:v>
                </c:pt>
                <c:pt idx="16">
                  <c:v>133401</c:v>
                </c:pt>
                <c:pt idx="17">
                  <c:v>8410</c:v>
                </c:pt>
                <c:pt idx="18">
                  <c:v>3573</c:v>
                </c:pt>
                <c:pt idx="19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0-435B-BDE7-42B438C91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628527"/>
        <c:axId val="1942346255"/>
      </c:barChart>
      <c:catAx>
        <c:axId val="207262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2346255"/>
        <c:crosses val="autoZero"/>
        <c:auto val="1"/>
        <c:lblAlgn val="ctr"/>
        <c:lblOffset val="100"/>
        <c:noMultiLvlLbl val="0"/>
      </c:catAx>
      <c:valAx>
        <c:axId val="194234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262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calculs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'2017'!$G$2</c:f>
              <c:strCache>
                <c:ptCount val="1"/>
                <c:pt idx="0">
                  <c:v>janv-17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'2017'!$F$3:$F$22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'2017'!$G$3:$G$22</c:f>
              <c:numCache>
                <c:formatCode>General</c:formatCode>
                <c:ptCount val="20"/>
                <c:pt idx="0">
                  <c:v>74036</c:v>
                </c:pt>
                <c:pt idx="1">
                  <c:v>24</c:v>
                </c:pt>
                <c:pt idx="2">
                  <c:v>1029</c:v>
                </c:pt>
                <c:pt idx="3">
                  <c:v>3780</c:v>
                </c:pt>
                <c:pt idx="4">
                  <c:v>3876</c:v>
                </c:pt>
                <c:pt idx="5">
                  <c:v>2385</c:v>
                </c:pt>
                <c:pt idx="6">
                  <c:v>11276</c:v>
                </c:pt>
                <c:pt idx="7">
                  <c:v>3278</c:v>
                </c:pt>
                <c:pt idx="8">
                  <c:v>19605</c:v>
                </c:pt>
                <c:pt idx="9">
                  <c:v>4807</c:v>
                </c:pt>
                <c:pt idx="10">
                  <c:v>33728</c:v>
                </c:pt>
                <c:pt idx="11">
                  <c:v>4413</c:v>
                </c:pt>
                <c:pt idx="12">
                  <c:v>41537</c:v>
                </c:pt>
                <c:pt idx="13">
                  <c:v>3371</c:v>
                </c:pt>
                <c:pt idx="14">
                  <c:v>22515</c:v>
                </c:pt>
                <c:pt idx="15">
                  <c:v>3242</c:v>
                </c:pt>
                <c:pt idx="16">
                  <c:v>6316</c:v>
                </c:pt>
                <c:pt idx="17">
                  <c:v>2151</c:v>
                </c:pt>
                <c:pt idx="18">
                  <c:v>1058</c:v>
                </c:pt>
                <c:pt idx="19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B-43BD-95F3-4C2525E0CF68}"/>
            </c:ext>
          </c:extLst>
        </c:ser>
        <c:ser>
          <c:idx val="1"/>
          <c:order val="1"/>
          <c:tx>
            <c:strRef>
              <c:f>'2017'!$H$2</c:f>
              <c:strCache>
                <c:ptCount val="1"/>
                <c:pt idx="0">
                  <c:v>févr-17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'2017'!$F$3:$F$22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'2017'!$H$3:$H$22</c:f>
              <c:numCache>
                <c:formatCode>General</c:formatCode>
                <c:ptCount val="20"/>
                <c:pt idx="0">
                  <c:v>84380</c:v>
                </c:pt>
                <c:pt idx="1">
                  <c:v>37</c:v>
                </c:pt>
                <c:pt idx="2">
                  <c:v>1059</c:v>
                </c:pt>
                <c:pt idx="3">
                  <c:v>4509</c:v>
                </c:pt>
                <c:pt idx="4">
                  <c:v>4509</c:v>
                </c:pt>
                <c:pt idx="5">
                  <c:v>3267</c:v>
                </c:pt>
                <c:pt idx="6">
                  <c:v>12917</c:v>
                </c:pt>
                <c:pt idx="7">
                  <c:v>4256</c:v>
                </c:pt>
                <c:pt idx="8">
                  <c:v>25739</c:v>
                </c:pt>
                <c:pt idx="9">
                  <c:v>6180</c:v>
                </c:pt>
                <c:pt idx="10">
                  <c:v>46328</c:v>
                </c:pt>
                <c:pt idx="11">
                  <c:v>5259</c:v>
                </c:pt>
                <c:pt idx="12">
                  <c:v>60009</c:v>
                </c:pt>
                <c:pt idx="13">
                  <c:v>4063</c:v>
                </c:pt>
                <c:pt idx="14">
                  <c:v>43556</c:v>
                </c:pt>
                <c:pt idx="15">
                  <c:v>3772</c:v>
                </c:pt>
                <c:pt idx="16">
                  <c:v>10514</c:v>
                </c:pt>
                <c:pt idx="17">
                  <c:v>2452</c:v>
                </c:pt>
                <c:pt idx="18">
                  <c:v>2229</c:v>
                </c:pt>
                <c:pt idx="19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AB-43BD-95F3-4C2525E0CF68}"/>
            </c:ext>
          </c:extLst>
        </c:ser>
        <c:ser>
          <c:idx val="2"/>
          <c:order val="2"/>
          <c:tx>
            <c:strRef>
              <c:f>'2017'!$I$2</c:f>
              <c:strCache>
                <c:ptCount val="1"/>
                <c:pt idx="0">
                  <c:v>mars-17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'2017'!$F$3:$F$22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'2017'!$I$3:$I$22</c:f>
              <c:numCache>
                <c:formatCode>General</c:formatCode>
                <c:ptCount val="20"/>
                <c:pt idx="0">
                  <c:v>110205</c:v>
                </c:pt>
                <c:pt idx="1">
                  <c:v>36</c:v>
                </c:pt>
                <c:pt idx="2">
                  <c:v>1274</c:v>
                </c:pt>
                <c:pt idx="3">
                  <c:v>5153</c:v>
                </c:pt>
                <c:pt idx="4">
                  <c:v>5681</c:v>
                </c:pt>
                <c:pt idx="5">
                  <c:v>3208</c:v>
                </c:pt>
                <c:pt idx="6">
                  <c:v>19300</c:v>
                </c:pt>
                <c:pt idx="7">
                  <c:v>4056</c:v>
                </c:pt>
                <c:pt idx="8">
                  <c:v>30161</c:v>
                </c:pt>
                <c:pt idx="9">
                  <c:v>6964</c:v>
                </c:pt>
                <c:pt idx="10">
                  <c:v>51058</c:v>
                </c:pt>
                <c:pt idx="11">
                  <c:v>5924</c:v>
                </c:pt>
                <c:pt idx="12">
                  <c:v>51050</c:v>
                </c:pt>
                <c:pt idx="13">
                  <c:v>4759</c:v>
                </c:pt>
                <c:pt idx="14">
                  <c:v>32879</c:v>
                </c:pt>
                <c:pt idx="15">
                  <c:v>4661</c:v>
                </c:pt>
                <c:pt idx="16">
                  <c:v>9375</c:v>
                </c:pt>
                <c:pt idx="17">
                  <c:v>2941</c:v>
                </c:pt>
                <c:pt idx="18">
                  <c:v>1241</c:v>
                </c:pt>
                <c:pt idx="19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AB-43BD-95F3-4C2525E0CF68}"/>
            </c:ext>
          </c:extLst>
        </c:ser>
        <c:ser>
          <c:idx val="3"/>
          <c:order val="3"/>
          <c:tx>
            <c:strRef>
              <c:f>'2017'!$J$2</c:f>
              <c:strCache>
                <c:ptCount val="1"/>
                <c:pt idx="0">
                  <c:v>avr-17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'2017'!$F$3:$F$22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'2017'!$J$3:$J$22</c:f>
              <c:numCache>
                <c:formatCode>General</c:formatCode>
                <c:ptCount val="20"/>
                <c:pt idx="0">
                  <c:v>144990</c:v>
                </c:pt>
                <c:pt idx="1">
                  <c:v>1845</c:v>
                </c:pt>
                <c:pt idx="2">
                  <c:v>8018</c:v>
                </c:pt>
                <c:pt idx="3">
                  <c:v>41682</c:v>
                </c:pt>
                <c:pt idx="4">
                  <c:v>46124</c:v>
                </c:pt>
                <c:pt idx="5">
                  <c:v>25575</c:v>
                </c:pt>
                <c:pt idx="6">
                  <c:v>169256</c:v>
                </c:pt>
                <c:pt idx="7">
                  <c:v>36410</c:v>
                </c:pt>
                <c:pt idx="8">
                  <c:v>448883</c:v>
                </c:pt>
                <c:pt idx="9">
                  <c:v>52272</c:v>
                </c:pt>
                <c:pt idx="10">
                  <c:v>1102262</c:v>
                </c:pt>
                <c:pt idx="11">
                  <c:v>49271</c:v>
                </c:pt>
                <c:pt idx="12">
                  <c:v>1315347</c:v>
                </c:pt>
                <c:pt idx="13">
                  <c:v>38164</c:v>
                </c:pt>
                <c:pt idx="14">
                  <c:v>2660159</c:v>
                </c:pt>
                <c:pt idx="15">
                  <c:v>39214</c:v>
                </c:pt>
                <c:pt idx="16">
                  <c:v>503428</c:v>
                </c:pt>
                <c:pt idx="17">
                  <c:v>26464</c:v>
                </c:pt>
                <c:pt idx="18">
                  <c:v>54928</c:v>
                </c:pt>
                <c:pt idx="19">
                  <c:v>22397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AB-43BD-95F3-4C2525E0C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394031"/>
        <c:axId val="1940913183"/>
      </c:barChart>
      <c:catAx>
        <c:axId val="20733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0913183"/>
        <c:crosses val="autoZero"/>
        <c:auto val="1"/>
        <c:lblAlgn val="ctr"/>
        <c:lblOffset val="100"/>
        <c:noMultiLvlLbl val="0"/>
      </c:catAx>
      <c:valAx>
        <c:axId val="194091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33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score100!$B$1</c:f>
              <c:strCache>
                <c:ptCount val="1"/>
                <c:pt idx="0">
                  <c:v>avr-17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score100!$A$2:$A$73</c:f>
              <c:numCache>
                <c:formatCode>General</c:formatCode>
                <c:ptCount val="72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90</c:v>
                </c:pt>
              </c:numCache>
            </c:numRef>
          </c:cat>
          <c:val>
            <c:numRef>
              <c:f>score100!$B$2:$B$73</c:f>
              <c:numCache>
                <c:formatCode>General</c:formatCode>
                <c:ptCount val="72"/>
                <c:pt idx="0">
                  <c:v>77854</c:v>
                </c:pt>
                <c:pt idx="1">
                  <c:v>1457</c:v>
                </c:pt>
                <c:pt idx="2">
                  <c:v>5</c:v>
                </c:pt>
                <c:pt idx="3">
                  <c:v>4</c:v>
                </c:pt>
                <c:pt idx="4">
                  <c:v>40</c:v>
                </c:pt>
                <c:pt idx="5">
                  <c:v>44</c:v>
                </c:pt>
                <c:pt idx="6">
                  <c:v>227</c:v>
                </c:pt>
                <c:pt idx="7">
                  <c:v>1219</c:v>
                </c:pt>
                <c:pt idx="8">
                  <c:v>526</c:v>
                </c:pt>
                <c:pt idx="9">
                  <c:v>1400</c:v>
                </c:pt>
                <c:pt idx="10">
                  <c:v>2159</c:v>
                </c:pt>
                <c:pt idx="11">
                  <c:v>2322</c:v>
                </c:pt>
                <c:pt idx="12">
                  <c:v>14830</c:v>
                </c:pt>
                <c:pt idx="13">
                  <c:v>5642</c:v>
                </c:pt>
                <c:pt idx="14">
                  <c:v>5208</c:v>
                </c:pt>
                <c:pt idx="15">
                  <c:v>7864</c:v>
                </c:pt>
                <c:pt idx="16">
                  <c:v>7649</c:v>
                </c:pt>
                <c:pt idx="17">
                  <c:v>44703</c:v>
                </c:pt>
                <c:pt idx="18">
                  <c:v>8175</c:v>
                </c:pt>
                <c:pt idx="19">
                  <c:v>8993</c:v>
                </c:pt>
                <c:pt idx="20">
                  <c:v>8121</c:v>
                </c:pt>
                <c:pt idx="21">
                  <c:v>11804</c:v>
                </c:pt>
                <c:pt idx="22">
                  <c:v>110435</c:v>
                </c:pt>
                <c:pt idx="23">
                  <c:v>7964</c:v>
                </c:pt>
                <c:pt idx="24">
                  <c:v>8908</c:v>
                </c:pt>
                <c:pt idx="25">
                  <c:v>9761</c:v>
                </c:pt>
                <c:pt idx="26">
                  <c:v>9002</c:v>
                </c:pt>
                <c:pt idx="27">
                  <c:v>214591</c:v>
                </c:pt>
                <c:pt idx="28">
                  <c:v>12750</c:v>
                </c:pt>
                <c:pt idx="29">
                  <c:v>11636</c:v>
                </c:pt>
                <c:pt idx="30">
                  <c:v>14374</c:v>
                </c:pt>
                <c:pt idx="31">
                  <c:v>12493</c:v>
                </c:pt>
                <c:pt idx="32">
                  <c:v>396331</c:v>
                </c:pt>
                <c:pt idx="33">
                  <c:v>12828</c:v>
                </c:pt>
                <c:pt idx="34">
                  <c:v>11065</c:v>
                </c:pt>
                <c:pt idx="35">
                  <c:v>13299</c:v>
                </c:pt>
                <c:pt idx="36">
                  <c:v>11581</c:v>
                </c:pt>
                <c:pt idx="37">
                  <c:v>504771</c:v>
                </c:pt>
                <c:pt idx="38">
                  <c:v>11124</c:v>
                </c:pt>
                <c:pt idx="39">
                  <c:v>12246</c:v>
                </c:pt>
                <c:pt idx="40">
                  <c:v>12252</c:v>
                </c:pt>
                <c:pt idx="41">
                  <c:v>13350</c:v>
                </c:pt>
                <c:pt idx="42">
                  <c:v>1544847</c:v>
                </c:pt>
                <c:pt idx="43">
                  <c:v>11397</c:v>
                </c:pt>
                <c:pt idx="44">
                  <c:v>13472</c:v>
                </c:pt>
                <c:pt idx="45">
                  <c:v>15110</c:v>
                </c:pt>
                <c:pt idx="46">
                  <c:v>10275</c:v>
                </c:pt>
                <c:pt idx="47">
                  <c:v>298455</c:v>
                </c:pt>
                <c:pt idx="48">
                  <c:v>11314</c:v>
                </c:pt>
                <c:pt idx="49">
                  <c:v>6302</c:v>
                </c:pt>
                <c:pt idx="50">
                  <c:v>6683</c:v>
                </c:pt>
                <c:pt idx="51">
                  <c:v>4247</c:v>
                </c:pt>
                <c:pt idx="52">
                  <c:v>10397</c:v>
                </c:pt>
                <c:pt idx="53">
                  <c:v>3669</c:v>
                </c:pt>
                <c:pt idx="54">
                  <c:v>2252</c:v>
                </c:pt>
                <c:pt idx="55">
                  <c:v>2059</c:v>
                </c:pt>
                <c:pt idx="56">
                  <c:v>1209</c:v>
                </c:pt>
                <c:pt idx="57">
                  <c:v>3091</c:v>
                </c:pt>
                <c:pt idx="58">
                  <c:v>264</c:v>
                </c:pt>
                <c:pt idx="59">
                  <c:v>231</c:v>
                </c:pt>
                <c:pt idx="60">
                  <c:v>153</c:v>
                </c:pt>
                <c:pt idx="61">
                  <c:v>50</c:v>
                </c:pt>
                <c:pt idx="62">
                  <c:v>234</c:v>
                </c:pt>
                <c:pt idx="63">
                  <c:v>20</c:v>
                </c:pt>
                <c:pt idx="64">
                  <c:v>12</c:v>
                </c:pt>
                <c:pt idx="65">
                  <c:v>8</c:v>
                </c:pt>
                <c:pt idx="66">
                  <c:v>5</c:v>
                </c:pt>
                <c:pt idx="67">
                  <c:v>67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8-4875-A947-E28E5A00D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848991"/>
        <c:axId val="1942315151"/>
      </c:barChart>
      <c:catAx>
        <c:axId val="207784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2315151"/>
        <c:crosses val="autoZero"/>
        <c:auto val="1"/>
        <c:lblAlgn val="ctr"/>
        <c:lblOffset val="100"/>
        <c:noMultiLvlLbl val="0"/>
      </c:catAx>
      <c:valAx>
        <c:axId val="19423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84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'20-100'!$A$1:$A$70</c:f>
              <c:numCache>
                <c:formatCode>General</c:formatCode>
                <c:ptCount val="7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</c:numCache>
            </c:numRef>
          </c:xVal>
          <c:yVal>
            <c:numRef>
              <c:f>'20-100'!$B$1:$B$70</c:f>
              <c:numCache>
                <c:formatCode>General</c:formatCode>
                <c:ptCount val="7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A-4621-8737-439B0CF91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257887"/>
        <c:axId val="1942299167"/>
      </c:scatterChart>
      <c:valAx>
        <c:axId val="207525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2299167"/>
        <c:crosses val="autoZero"/>
        <c:crossBetween val="midCat"/>
      </c:valAx>
      <c:valAx>
        <c:axId val="194229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525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Feuil1!$C$2:$C$21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F-4E6C-BD34-6CFD71DD50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Feuil1!$D$2:$D$21</c:f>
              <c:numCache>
                <c:formatCode>General</c:formatCode>
                <c:ptCount val="20"/>
                <c:pt idx="0">
                  <c:v>926254</c:v>
                </c:pt>
                <c:pt idx="1">
                  <c:v>5414</c:v>
                </c:pt>
                <c:pt idx="2">
                  <c:v>73407</c:v>
                </c:pt>
                <c:pt idx="3">
                  <c:v>282277</c:v>
                </c:pt>
                <c:pt idx="4">
                  <c:v>209830</c:v>
                </c:pt>
                <c:pt idx="5">
                  <c:v>243455</c:v>
                </c:pt>
                <c:pt idx="6">
                  <c:v>613693</c:v>
                </c:pt>
                <c:pt idx="7">
                  <c:v>350966</c:v>
                </c:pt>
                <c:pt idx="8">
                  <c:v>1054660</c:v>
                </c:pt>
                <c:pt idx="9">
                  <c:v>548237</c:v>
                </c:pt>
                <c:pt idx="10">
                  <c:v>1627656</c:v>
                </c:pt>
                <c:pt idx="11">
                  <c:v>491668</c:v>
                </c:pt>
                <c:pt idx="12">
                  <c:v>1362729</c:v>
                </c:pt>
                <c:pt idx="13">
                  <c:v>388960</c:v>
                </c:pt>
                <c:pt idx="14">
                  <c:v>2593475</c:v>
                </c:pt>
                <c:pt idx="15">
                  <c:v>350300</c:v>
                </c:pt>
                <c:pt idx="16">
                  <c:v>912548</c:v>
                </c:pt>
                <c:pt idx="17">
                  <c:v>173081</c:v>
                </c:pt>
                <c:pt idx="18">
                  <c:v>61707</c:v>
                </c:pt>
                <c:pt idx="19">
                  <c:v>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F-4E6C-BD34-6CFD71DD5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514847"/>
        <c:axId val="1931387199"/>
      </c:barChart>
      <c:catAx>
        <c:axId val="1939514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1387199"/>
        <c:crosses val="autoZero"/>
        <c:auto val="1"/>
        <c:lblAlgn val="ctr"/>
        <c:lblOffset val="100"/>
        <c:noMultiLvlLbl val="0"/>
      </c:catAx>
      <c:valAx>
        <c:axId val="193138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951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CC-41CF-A19F-775E95B963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CC-41CF-A19F-775E95B963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CC-41CF-A19F-775E95B963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6CC-41CF-A19F-775E95B963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6CC-41CF-A19F-775E95B963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6CC-41CF-A19F-775E95B963B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6CC-41CF-A19F-775E95B963B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6CC-41CF-A19F-775E95B963B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6CC-41CF-A19F-775E95B963B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6CC-41CF-A19F-775E95B963B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6CC-41CF-A19F-775E95B963B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CJ!$B$3:$B$13</c:f>
              <c:numCache>
                <c:formatCode>_-* #\ ##0\ _€_-;\-* #\ ##0\ _€_-;_-* "-"??\ _€_-;_-@_-</c:formatCode>
                <c:ptCount val="11"/>
                <c:pt idx="0">
                  <c:v>23033</c:v>
                </c:pt>
                <c:pt idx="1">
                  <c:v>7840</c:v>
                </c:pt>
                <c:pt idx="2">
                  <c:v>13489120</c:v>
                </c:pt>
                <c:pt idx="3">
                  <c:v>99027</c:v>
                </c:pt>
                <c:pt idx="4">
                  <c:v>82663</c:v>
                </c:pt>
                <c:pt idx="5">
                  <c:v>876</c:v>
                </c:pt>
                <c:pt idx="6">
                  <c:v>3966053</c:v>
                </c:pt>
                <c:pt idx="7">
                  <c:v>3056430</c:v>
                </c:pt>
                <c:pt idx="8">
                  <c:v>78606</c:v>
                </c:pt>
                <c:pt idx="9">
                  <c:v>17187</c:v>
                </c:pt>
                <c:pt idx="10">
                  <c:v>1073631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7-45AB-9978-1310698A8A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Répartition par CJ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469-431E-A8FC-A020D5E4C1B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469-431E-A8FC-A020D5E4C1B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469-431E-A8FC-A020D5E4C1B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469-431E-A8FC-A020D5E4C1B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469-431E-A8FC-A020D5E4C1B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469-431E-A8FC-A020D5E4C1B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469-431E-A8FC-A020D5E4C1B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469-431E-A8FC-A020D5E4C1B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469-431E-A8FC-A020D5E4C1B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469-431E-A8FC-A020D5E4C1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CJ!$C$38:$C$46</c:f>
              <c:numCache>
                <c:formatCode>0.00</c:formatCode>
                <c:ptCount val="9"/>
                <c:pt idx="0">
                  <c:v>41.537329031355583</c:v>
                </c:pt>
                <c:pt idx="1">
                  <c:v>0.95050528464349948</c:v>
                </c:pt>
                <c:pt idx="2">
                  <c:v>0.76437187572894316</c:v>
                </c:pt>
                <c:pt idx="3">
                  <c:v>1.5535529949242668E-2</c:v>
                </c:pt>
                <c:pt idx="4">
                  <c:v>25.818476166830902</c:v>
                </c:pt>
                <c:pt idx="5">
                  <c:v>19.354450668421443</c:v>
                </c:pt>
                <c:pt idx="6">
                  <c:v>1.1187320956908082</c:v>
                </c:pt>
                <c:pt idx="7">
                  <c:v>0.19911477689807189</c:v>
                </c:pt>
                <c:pt idx="8">
                  <c:v>10.11581797082726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8-4E29-A487-BF05E0DF47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plitType val="percent"/>
        <c:splitPos val="1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Répartition par CJ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579882948693195"/>
          <c:y val="0.10082752773281424"/>
          <c:w val="0.69478577123252072"/>
          <c:h val="0.853552331115843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F40-49CD-B616-6A6C68F52F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F40-49CD-B616-6A6C68F52FF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9D0-489E-9588-1AC71406C6C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9D0-489E-9588-1AC71406C6CC}"/>
              </c:ext>
            </c:extLst>
          </c:dPt>
          <c:dLbls>
            <c:dLbl>
              <c:idx val="0"/>
              <c:layout>
                <c:manualLayout>
                  <c:x val="-0.18401648425271414"/>
                  <c:y val="7.166787845036069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40-49CD-B616-6A6C68F52FF5}"/>
                </c:ext>
              </c:extLst>
            </c:dLbl>
            <c:dLbl>
              <c:idx val="1"/>
              <c:layout>
                <c:manualLayout>
                  <c:x val="8.3870120167889209E-2"/>
                  <c:y val="-0.1219252406808677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40-49CD-B616-6A6C68F52F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CJ!$A$51:$A$54</c:f>
              <c:strCache>
                <c:ptCount val="4"/>
                <c:pt idx="0">
                  <c:v>CJ1 : Entrepreneur individuel</c:v>
                </c:pt>
                <c:pt idx="1">
                  <c:v>CJ5 : Société commerciale</c:v>
                </c:pt>
                <c:pt idx="2">
                  <c:v>CJ6 : Autre personne morale immatriculée au RCS</c:v>
                </c:pt>
                <c:pt idx="3">
                  <c:v>CJ9 : Groupement de droit privé</c:v>
                </c:pt>
              </c:strCache>
            </c:strRef>
          </c:cat>
          <c:val>
            <c:numRef>
              <c:f>CJ!$C$51:$C$54</c:f>
              <c:numCache>
                <c:formatCode>0.00</c:formatCode>
                <c:ptCount val="4"/>
                <c:pt idx="0">
                  <c:v>41.537329031355583</c:v>
                </c:pt>
                <c:pt idx="1">
                  <c:v>25.818476166830902</c:v>
                </c:pt>
                <c:pt idx="2">
                  <c:v>19.354450668421443</c:v>
                </c:pt>
                <c:pt idx="3">
                  <c:v>10.11581797082726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0-49CD-B616-6A6C68F52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CJ'!$J$2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 CJ'!$A$3:$A$22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'all CJ'!$J$3:$J$22</c:f>
              <c:numCache>
                <c:formatCode>_-* #\ ##0\ _€_-;\-* #\ ##0\ _€_-;_-* "-"??\ _€_-;_-@_-</c:formatCode>
                <c:ptCount val="20"/>
                <c:pt idx="0">
                  <c:v>1283006</c:v>
                </c:pt>
                <c:pt idx="1">
                  <c:v>4760</c:v>
                </c:pt>
                <c:pt idx="2">
                  <c:v>49056</c:v>
                </c:pt>
                <c:pt idx="3">
                  <c:v>194714</c:v>
                </c:pt>
                <c:pt idx="4">
                  <c:v>160117</c:v>
                </c:pt>
                <c:pt idx="5">
                  <c:v>132777</c:v>
                </c:pt>
                <c:pt idx="6">
                  <c:v>890188</c:v>
                </c:pt>
                <c:pt idx="7">
                  <c:v>188836</c:v>
                </c:pt>
                <c:pt idx="8">
                  <c:v>2585950</c:v>
                </c:pt>
                <c:pt idx="9">
                  <c:v>303973</c:v>
                </c:pt>
                <c:pt idx="10">
                  <c:v>6496212</c:v>
                </c:pt>
                <c:pt idx="11">
                  <c:v>292442</c:v>
                </c:pt>
                <c:pt idx="12">
                  <c:v>5795683</c:v>
                </c:pt>
                <c:pt idx="13">
                  <c:v>241618</c:v>
                </c:pt>
                <c:pt idx="14">
                  <c:v>7920337</c:v>
                </c:pt>
                <c:pt idx="15">
                  <c:v>250852</c:v>
                </c:pt>
                <c:pt idx="16">
                  <c:v>1606928</c:v>
                </c:pt>
                <c:pt idx="17">
                  <c:v>136839</c:v>
                </c:pt>
                <c:pt idx="18">
                  <c:v>96895</c:v>
                </c:pt>
                <c:pt idx="19">
                  <c:v>28403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0-4015-9340-98461B16D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628527"/>
        <c:axId val="1942346255"/>
      </c:barChart>
      <c:catAx>
        <c:axId val="207262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2346255"/>
        <c:crosses val="autoZero"/>
        <c:auto val="1"/>
        <c:lblAlgn val="ctr"/>
        <c:lblOffset val="100"/>
        <c:noMultiLvlLbl val="0"/>
      </c:catAx>
      <c:valAx>
        <c:axId val="194234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€_-;\-* #\ 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262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'CJ2017'!$B$1</c:f>
              <c:strCache>
                <c:ptCount val="1"/>
                <c:pt idx="0">
                  <c:v>CJ1 : Entrepreneur individuel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'CJ2017'!$A$2:$A$21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'CJ2017'!$B$2:$B$21</c:f>
              <c:numCache>
                <c:formatCode>General</c:formatCode>
                <c:ptCount val="20"/>
                <c:pt idx="0">
                  <c:v>287482</c:v>
                </c:pt>
                <c:pt idx="1">
                  <c:v>467</c:v>
                </c:pt>
                <c:pt idx="2">
                  <c:v>3</c:v>
                </c:pt>
                <c:pt idx="3">
                  <c:v>231</c:v>
                </c:pt>
                <c:pt idx="4">
                  <c:v>3487</c:v>
                </c:pt>
                <c:pt idx="5">
                  <c:v>121</c:v>
                </c:pt>
                <c:pt idx="6">
                  <c:v>391467</c:v>
                </c:pt>
                <c:pt idx="7">
                  <c:v>767</c:v>
                </c:pt>
                <c:pt idx="8">
                  <c:v>1420988</c:v>
                </c:pt>
                <c:pt idx="9">
                  <c:v>2114</c:v>
                </c:pt>
                <c:pt idx="10">
                  <c:v>4090252</c:v>
                </c:pt>
                <c:pt idx="11">
                  <c:v>436</c:v>
                </c:pt>
                <c:pt idx="12">
                  <c:v>3398116</c:v>
                </c:pt>
                <c:pt idx="13">
                  <c:v>387</c:v>
                </c:pt>
                <c:pt idx="14">
                  <c:v>3436762</c:v>
                </c:pt>
                <c:pt idx="15">
                  <c:v>490</c:v>
                </c:pt>
                <c:pt idx="16">
                  <c:v>448937</c:v>
                </c:pt>
                <c:pt idx="17">
                  <c:v>4401</c:v>
                </c:pt>
                <c:pt idx="18">
                  <c:v>2212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A-4098-B659-09477EB40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628527"/>
        <c:axId val="1942346255"/>
      </c:barChart>
      <c:catAx>
        <c:axId val="207262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2346255"/>
        <c:crosses val="autoZero"/>
        <c:auto val="1"/>
        <c:lblAlgn val="ctr"/>
        <c:lblOffset val="100"/>
        <c:noMultiLvlLbl val="0"/>
      </c:catAx>
      <c:valAx>
        <c:axId val="194234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262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'CJ2017'!$C$1</c:f>
              <c:strCache>
                <c:ptCount val="1"/>
                <c:pt idx="0">
                  <c:v>CJ5 : Société commerciale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'CJ2017'!$A$2:$A$21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'CJ2017'!$C$2:$C$21</c:f>
              <c:numCache>
                <c:formatCode>General</c:formatCode>
                <c:ptCount val="20"/>
                <c:pt idx="0">
                  <c:v>362441</c:v>
                </c:pt>
                <c:pt idx="1">
                  <c:v>815</c:v>
                </c:pt>
                <c:pt idx="2">
                  <c:v>34570</c:v>
                </c:pt>
                <c:pt idx="3">
                  <c:v>136321</c:v>
                </c:pt>
                <c:pt idx="4">
                  <c:v>113183</c:v>
                </c:pt>
                <c:pt idx="5">
                  <c:v>90174</c:v>
                </c:pt>
                <c:pt idx="6">
                  <c:v>317792</c:v>
                </c:pt>
                <c:pt idx="7">
                  <c:v>129492</c:v>
                </c:pt>
                <c:pt idx="8">
                  <c:v>589773</c:v>
                </c:pt>
                <c:pt idx="9">
                  <c:v>210501</c:v>
                </c:pt>
                <c:pt idx="10">
                  <c:v>818951</c:v>
                </c:pt>
                <c:pt idx="11">
                  <c:v>203106</c:v>
                </c:pt>
                <c:pt idx="12">
                  <c:v>179183</c:v>
                </c:pt>
                <c:pt idx="13">
                  <c:v>168302</c:v>
                </c:pt>
                <c:pt idx="14">
                  <c:v>159755</c:v>
                </c:pt>
                <c:pt idx="15">
                  <c:v>174382</c:v>
                </c:pt>
                <c:pt idx="16">
                  <c:v>177922</c:v>
                </c:pt>
                <c:pt idx="17">
                  <c:v>73491</c:v>
                </c:pt>
                <c:pt idx="18">
                  <c:v>24839</c:v>
                </c:pt>
                <c:pt idx="19">
                  <c:v>1060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4-4ABC-A53C-48A1D800D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628527"/>
        <c:axId val="1942346255"/>
      </c:barChart>
      <c:catAx>
        <c:axId val="207262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2346255"/>
        <c:crosses val="autoZero"/>
        <c:auto val="1"/>
        <c:lblAlgn val="ctr"/>
        <c:lblOffset val="100"/>
        <c:noMultiLvlLbl val="0"/>
      </c:catAx>
      <c:valAx>
        <c:axId val="194234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262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'CJ2017'!$E$1</c:f>
              <c:strCache>
                <c:ptCount val="1"/>
                <c:pt idx="0">
                  <c:v>CJ9 : Groupement de droit privé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'CJ2017'!$A$2:$A$21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'CJ2017'!$E$2:$E$21</c:f>
              <c:numCache>
                <c:formatCode>General</c:formatCode>
                <c:ptCount val="20"/>
                <c:pt idx="0">
                  <c:v>10233</c:v>
                </c:pt>
                <c:pt idx="3">
                  <c:v>48</c:v>
                </c:pt>
                <c:pt idx="4">
                  <c:v>222</c:v>
                </c:pt>
                <c:pt idx="5">
                  <c:v>1</c:v>
                </c:pt>
                <c:pt idx="6">
                  <c:v>902</c:v>
                </c:pt>
                <c:pt idx="7">
                  <c:v>36</c:v>
                </c:pt>
                <c:pt idx="8">
                  <c:v>6907</c:v>
                </c:pt>
                <c:pt idx="9">
                  <c:v>13</c:v>
                </c:pt>
                <c:pt idx="10">
                  <c:v>107139</c:v>
                </c:pt>
                <c:pt idx="11">
                  <c:v>22</c:v>
                </c:pt>
                <c:pt idx="12">
                  <c:v>173847</c:v>
                </c:pt>
                <c:pt idx="13">
                  <c:v>21</c:v>
                </c:pt>
                <c:pt idx="14">
                  <c:v>607008</c:v>
                </c:pt>
                <c:pt idx="15">
                  <c:v>27</c:v>
                </c:pt>
                <c:pt idx="16">
                  <c:v>166968</c:v>
                </c:pt>
                <c:pt idx="17">
                  <c:v>162</c:v>
                </c:pt>
                <c:pt idx="18">
                  <c:v>52</c:v>
                </c:pt>
                <c:pt idx="1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6-4DE7-AF33-ADD3E0396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628527"/>
        <c:axId val="1942346255"/>
      </c:barChart>
      <c:catAx>
        <c:axId val="207262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2346255"/>
        <c:crosses val="autoZero"/>
        <c:auto val="1"/>
        <c:lblAlgn val="ctr"/>
        <c:lblOffset val="100"/>
        <c:noMultiLvlLbl val="0"/>
      </c:catAx>
      <c:valAx>
        <c:axId val="194234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262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85725</xdr:rowOff>
    </xdr:from>
    <xdr:to>
      <xdr:col>13</xdr:col>
      <xdr:colOff>381000</xdr:colOff>
      <xdr:row>15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B31864E-9C72-4113-AC34-DEF574002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16</xdr:row>
      <xdr:rowOff>33337</xdr:rowOff>
    </xdr:from>
    <xdr:to>
      <xdr:col>13</xdr:col>
      <xdr:colOff>390525</xdr:colOff>
      <xdr:row>30</xdr:row>
      <xdr:rowOff>109537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520B0ED-3088-478C-8027-6BDB33E19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66675</xdr:rowOff>
    </xdr:from>
    <xdr:to>
      <xdr:col>9</xdr:col>
      <xdr:colOff>561975</xdr:colOff>
      <xdr:row>14</xdr:row>
      <xdr:rowOff>142875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D64B879-FE7B-42B1-AC69-63040C264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1138237</xdr:colOff>
      <xdr:row>32</xdr:row>
      <xdr:rowOff>38100</xdr:rowOff>
    </xdr:from>
    <xdr:to>
      <xdr:col>9</xdr:col>
      <xdr:colOff>442912</xdr:colOff>
      <xdr:row>46</xdr:row>
      <xdr:rowOff>114300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6FFF207-AF2D-44AB-931B-4D5052D6D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285750</xdr:colOff>
      <xdr:row>40</xdr:row>
      <xdr:rowOff>95250</xdr:rowOff>
    </xdr:from>
    <xdr:to>
      <xdr:col>9</xdr:col>
      <xdr:colOff>523874</xdr:colOff>
      <xdr:row>65</xdr:row>
      <xdr:rowOff>57149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7A7EA4C-47B8-44D3-A1F2-221FA6FA4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24</xdr:row>
      <xdr:rowOff>0</xdr:rowOff>
    </xdr:from>
    <xdr:to>
      <xdr:col>11</xdr:col>
      <xdr:colOff>38099</xdr:colOff>
      <xdr:row>41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01DEDB8-AE80-4786-B84E-B78A0C529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352426</xdr:colOff>
      <xdr:row>0</xdr:row>
      <xdr:rowOff>123826</xdr:rowOff>
    </xdr:from>
    <xdr:to>
      <xdr:col>11</xdr:col>
      <xdr:colOff>276225</xdr:colOff>
      <xdr:row>15</xdr:row>
      <xdr:rowOff>161926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F92F28E-626A-4456-B4CE-67CF72C9A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16</xdr:row>
      <xdr:rowOff>85725</xdr:rowOff>
    </xdr:from>
    <xdr:to>
      <xdr:col>11</xdr:col>
      <xdr:colOff>314326</xdr:colOff>
      <xdr:row>29</xdr:row>
      <xdr:rowOff>161924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40FCC67-DDB0-42F2-9EB0-18B17E593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361949</xdr:colOff>
      <xdr:row>30</xdr:row>
      <xdr:rowOff>38100</xdr:rowOff>
    </xdr:from>
    <xdr:to>
      <xdr:col>11</xdr:col>
      <xdr:colOff>304799</xdr:colOff>
      <xdr:row>44</xdr:row>
      <xdr:rowOff>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14384EC-6F61-46A4-9DBB-813F00B82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30</xdr:row>
      <xdr:rowOff>0</xdr:rowOff>
    </xdr:from>
    <xdr:to>
      <xdr:col>5</xdr:col>
      <xdr:colOff>381000</xdr:colOff>
      <xdr:row>43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D939D08-C0DF-410E-BCB0-C527A768F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352426</xdr:colOff>
      <xdr:row>0</xdr:row>
      <xdr:rowOff>123826</xdr:rowOff>
    </xdr:from>
    <xdr:to>
      <xdr:col>11</xdr:col>
      <xdr:colOff>276225</xdr:colOff>
      <xdr:row>15</xdr:row>
      <xdr:rowOff>161926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90749EA-C1AE-4FCF-AEA0-EE587A1C0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16</xdr:row>
      <xdr:rowOff>85725</xdr:rowOff>
    </xdr:from>
    <xdr:to>
      <xdr:col>11</xdr:col>
      <xdr:colOff>314326</xdr:colOff>
      <xdr:row>29</xdr:row>
      <xdr:rowOff>161924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792AC49-5216-4A3A-8316-3BC1BD3F6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361949</xdr:colOff>
      <xdr:row>30</xdr:row>
      <xdr:rowOff>38100</xdr:rowOff>
    </xdr:from>
    <xdr:to>
      <xdr:col>11</xdr:col>
      <xdr:colOff>304799</xdr:colOff>
      <xdr:row>44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248DB22-DA00-4113-B7A0-89533735A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</xdr:row>
      <xdr:rowOff>66675</xdr:rowOff>
    </xdr:from>
    <xdr:to>
      <xdr:col>11</xdr:col>
      <xdr:colOff>638174</xdr:colOff>
      <xdr:row>43</xdr:row>
      <xdr:rowOff>57149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94A76E2-A2E8-4A85-B687-85E463AEF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180976</xdr:rowOff>
    </xdr:from>
    <xdr:to>
      <xdr:col>15</xdr:col>
      <xdr:colOff>9525</xdr:colOff>
      <xdr:row>32</xdr:row>
      <xdr:rowOff>19050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9B6F32A-F2F6-4A6C-BC16-4AB0E110F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533399</xdr:colOff>
      <xdr:row>38</xdr:row>
      <xdr:rowOff>28575</xdr:rowOff>
    </xdr:from>
    <xdr:to>
      <xdr:col>14</xdr:col>
      <xdr:colOff>28574</xdr:colOff>
      <xdr:row>60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18DF65-60A3-4994-A893-4B8E29E6E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au4" displayName="Tableau4" ref="A2:C13" totalsRowShown="0" headerRowDxfId="2">
  <autoFilter ref="A2:C13"/>
  <tableColumns count="3">
    <tableColumn id="1" name="CJ"/>
    <tableColumn id="2" name="COUNT" dataDxfId="1" dataCellStyle="Milliers"/>
    <tableColumn id="3" name="%" dataDxfId="0">
      <calculatedColumnFormula>B3/B$14*100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2" sqref="C2:D21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0</v>
      </c>
      <c r="D1" t="s">
        <v>1</v>
      </c>
      <c r="F1" s="1" t="s">
        <v>2</v>
      </c>
    </row>
    <row r="2" spans="1:6" x14ac:dyDescent="0.25">
      <c r="A2">
        <v>0</v>
      </c>
      <c r="B2">
        <v>1284232</v>
      </c>
      <c r="C2">
        <v>0</v>
      </c>
      <c r="D2">
        <v>926254</v>
      </c>
    </row>
    <row r="3" spans="1:6" x14ac:dyDescent="0.25">
      <c r="A3">
        <v>1</v>
      </c>
      <c r="B3">
        <v>3761</v>
      </c>
      <c r="C3">
        <v>1</v>
      </c>
      <c r="D3">
        <v>5414</v>
      </c>
    </row>
    <row r="4" spans="1:6" x14ac:dyDescent="0.25">
      <c r="A4">
        <v>2</v>
      </c>
      <c r="B4">
        <v>23783</v>
      </c>
      <c r="C4">
        <v>2</v>
      </c>
      <c r="D4">
        <v>73407</v>
      </c>
    </row>
    <row r="5" spans="1:6" x14ac:dyDescent="0.25">
      <c r="A5">
        <v>3</v>
      </c>
      <c r="B5">
        <v>96969</v>
      </c>
      <c r="C5">
        <v>3</v>
      </c>
      <c r="D5">
        <v>282277</v>
      </c>
    </row>
    <row r="6" spans="1:6" x14ac:dyDescent="0.25">
      <c r="A6">
        <v>4</v>
      </c>
      <c r="B6">
        <v>70663</v>
      </c>
      <c r="C6">
        <v>4</v>
      </c>
      <c r="D6">
        <v>209830</v>
      </c>
    </row>
    <row r="7" spans="1:6" x14ac:dyDescent="0.25">
      <c r="A7">
        <v>5</v>
      </c>
      <c r="B7">
        <v>70238</v>
      </c>
      <c r="C7">
        <v>5</v>
      </c>
      <c r="D7">
        <v>243455</v>
      </c>
    </row>
    <row r="8" spans="1:6" x14ac:dyDescent="0.25">
      <c r="A8">
        <v>6</v>
      </c>
      <c r="B8">
        <v>274136</v>
      </c>
      <c r="C8">
        <v>6</v>
      </c>
      <c r="D8">
        <v>613693</v>
      </c>
    </row>
    <row r="9" spans="1:6" x14ac:dyDescent="0.25">
      <c r="A9">
        <v>7</v>
      </c>
      <c r="B9">
        <v>94466</v>
      </c>
      <c r="C9">
        <v>7</v>
      </c>
      <c r="D9">
        <v>350966</v>
      </c>
    </row>
    <row r="10" spans="1:6" x14ac:dyDescent="0.25">
      <c r="A10">
        <v>8</v>
      </c>
      <c r="B10">
        <v>769497</v>
      </c>
      <c r="C10">
        <v>8</v>
      </c>
      <c r="D10">
        <v>1054660</v>
      </c>
    </row>
    <row r="11" spans="1:6" x14ac:dyDescent="0.25">
      <c r="A11">
        <v>9</v>
      </c>
      <c r="B11">
        <v>155718</v>
      </c>
      <c r="C11">
        <v>9</v>
      </c>
      <c r="D11">
        <v>548237</v>
      </c>
    </row>
    <row r="12" spans="1:6" x14ac:dyDescent="0.25">
      <c r="A12">
        <v>10</v>
      </c>
      <c r="B12">
        <v>1813499</v>
      </c>
      <c r="C12">
        <v>10</v>
      </c>
      <c r="D12">
        <v>1627656</v>
      </c>
    </row>
    <row r="13" spans="1:6" x14ac:dyDescent="0.25">
      <c r="A13">
        <v>11</v>
      </c>
      <c r="B13">
        <v>152606</v>
      </c>
      <c r="C13">
        <v>11</v>
      </c>
      <c r="D13">
        <v>491668</v>
      </c>
    </row>
    <row r="14" spans="1:6" x14ac:dyDescent="0.25">
      <c r="A14">
        <v>12</v>
      </c>
      <c r="B14">
        <v>1967609</v>
      </c>
      <c r="C14">
        <v>12</v>
      </c>
      <c r="D14">
        <v>1362729</v>
      </c>
    </row>
    <row r="15" spans="1:6" x14ac:dyDescent="0.25">
      <c r="A15">
        <v>13</v>
      </c>
      <c r="B15">
        <v>127440</v>
      </c>
      <c r="C15">
        <v>13</v>
      </c>
      <c r="D15">
        <v>388960</v>
      </c>
    </row>
    <row r="16" spans="1:6" x14ac:dyDescent="0.25">
      <c r="A16">
        <v>14</v>
      </c>
      <c r="B16">
        <v>3018411</v>
      </c>
      <c r="C16">
        <v>14</v>
      </c>
      <c r="D16">
        <v>2593475</v>
      </c>
    </row>
    <row r="17" spans="1:4" x14ac:dyDescent="0.25">
      <c r="A17">
        <v>15</v>
      </c>
      <c r="B17">
        <v>133911</v>
      </c>
      <c r="C17">
        <v>15</v>
      </c>
      <c r="D17">
        <v>350300</v>
      </c>
    </row>
    <row r="18" spans="1:4" x14ac:dyDescent="0.25">
      <c r="A18">
        <v>16</v>
      </c>
      <c r="B18">
        <v>655103</v>
      </c>
      <c r="C18">
        <v>16</v>
      </c>
      <c r="D18">
        <v>912548</v>
      </c>
    </row>
    <row r="19" spans="1:4" x14ac:dyDescent="0.25">
      <c r="A19">
        <v>17</v>
      </c>
      <c r="B19">
        <v>76815</v>
      </c>
      <c r="C19">
        <v>17</v>
      </c>
      <c r="D19">
        <v>173081</v>
      </c>
    </row>
    <row r="20" spans="1:4" x14ac:dyDescent="0.25">
      <c r="A20">
        <v>18</v>
      </c>
      <c r="B20">
        <v>106606</v>
      </c>
      <c r="C20">
        <v>18</v>
      </c>
      <c r="D20">
        <v>61707</v>
      </c>
    </row>
    <row r="21" spans="1:4" x14ac:dyDescent="0.25">
      <c r="A21">
        <v>19</v>
      </c>
      <c r="B21">
        <v>27885</v>
      </c>
      <c r="C21">
        <v>19</v>
      </c>
      <c r="D21">
        <v>4144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topLeftCell="A31" workbookViewId="0">
      <selection activeCell="C47" sqref="A35:C47"/>
    </sheetView>
  </sheetViews>
  <sheetFormatPr baseColWidth="10" defaultRowHeight="15" x14ac:dyDescent="0.25"/>
  <cols>
    <col min="1" max="1" width="61.85546875" bestFit="1" customWidth="1"/>
    <col min="2" max="2" width="13.5703125" customWidth="1"/>
    <col min="3" max="3" width="8.85546875" customWidth="1"/>
    <col min="4" max="4" width="15.140625" customWidth="1"/>
    <col min="5" max="7" width="18.7109375" customWidth="1"/>
  </cols>
  <sheetData>
    <row r="1" spans="1:3" x14ac:dyDescent="0.25">
      <c r="A1" s="18">
        <v>2017</v>
      </c>
      <c r="B1" s="18"/>
      <c r="C1" s="18"/>
    </row>
    <row r="2" spans="1:3" x14ac:dyDescent="0.25">
      <c r="A2" s="6" t="s">
        <v>9</v>
      </c>
      <c r="B2" s="6" t="s">
        <v>10</v>
      </c>
      <c r="C2" s="6" t="s">
        <v>11</v>
      </c>
    </row>
    <row r="3" spans="1:3" x14ac:dyDescent="0.25">
      <c r="A3" s="7" t="s">
        <v>8</v>
      </c>
      <c r="B3" s="3">
        <v>23033</v>
      </c>
      <c r="C3" s="5">
        <f>B3/B$14*100</f>
        <v>0.10520009942238372</v>
      </c>
    </row>
    <row r="4" spans="1:3" x14ac:dyDescent="0.25">
      <c r="A4">
        <v>0</v>
      </c>
      <c r="B4" s="3">
        <v>7840</v>
      </c>
      <c r="C4" s="5">
        <f t="shared" ref="C4:C13" si="0">B4/B$14*100</f>
        <v>3.5808135261211668E-2</v>
      </c>
    </row>
    <row r="5" spans="1:3" x14ac:dyDescent="0.25">
      <c r="A5">
        <v>1</v>
      </c>
      <c r="B5" s="3">
        <v>13489120</v>
      </c>
      <c r="C5" s="5">
        <f t="shared" si="0"/>
        <v>61.609723662591264</v>
      </c>
    </row>
    <row r="6" spans="1:3" x14ac:dyDescent="0.25">
      <c r="A6">
        <v>2</v>
      </c>
      <c r="B6" s="3">
        <v>99027</v>
      </c>
      <c r="C6" s="5">
        <f t="shared" si="0"/>
        <v>0.45229237378979692</v>
      </c>
    </row>
    <row r="7" spans="1:3" x14ac:dyDescent="0.25">
      <c r="A7">
        <v>3</v>
      </c>
      <c r="B7" s="3">
        <v>82663</v>
      </c>
      <c r="C7" s="5">
        <f t="shared" si="0"/>
        <v>0.37755202616040057</v>
      </c>
    </row>
    <row r="8" spans="1:3" x14ac:dyDescent="0.25">
      <c r="A8">
        <v>4</v>
      </c>
      <c r="B8" s="3">
        <v>876</v>
      </c>
      <c r="C8" s="5">
        <f t="shared" si="0"/>
        <v>4.0010110317374266E-3</v>
      </c>
    </row>
    <row r="9" spans="1:3" x14ac:dyDescent="0.25">
      <c r="A9">
        <v>5</v>
      </c>
      <c r="B9" s="3">
        <v>3966053</v>
      </c>
      <c r="C9" s="5">
        <f t="shared" si="0"/>
        <v>18.114408453716113</v>
      </c>
    </row>
    <row r="10" spans="1:3" x14ac:dyDescent="0.25">
      <c r="A10">
        <v>6</v>
      </c>
      <c r="B10" s="3">
        <v>3056430</v>
      </c>
      <c r="C10" s="5">
        <f t="shared" si="0"/>
        <v>13.959828935768517</v>
      </c>
    </row>
    <row r="11" spans="1:3" x14ac:dyDescent="0.25">
      <c r="A11">
        <v>7</v>
      </c>
      <c r="B11" s="3">
        <v>78606</v>
      </c>
      <c r="C11" s="5">
        <f t="shared" si="0"/>
        <v>0.3590222296355618</v>
      </c>
    </row>
    <row r="12" spans="1:3" x14ac:dyDescent="0.25">
      <c r="A12">
        <v>8</v>
      </c>
      <c r="B12" s="3">
        <v>17187</v>
      </c>
      <c r="C12" s="5">
        <f t="shared" si="0"/>
        <v>7.8499288358985328E-2</v>
      </c>
    </row>
    <row r="13" spans="1:3" x14ac:dyDescent="0.25">
      <c r="A13">
        <v>9</v>
      </c>
      <c r="B13" s="3">
        <v>1073631</v>
      </c>
      <c r="C13" s="5">
        <f t="shared" si="0"/>
        <v>4.9036637842640234</v>
      </c>
    </row>
    <row r="14" spans="1:3" x14ac:dyDescent="0.25">
      <c r="B14" s="3">
        <f>SUM(B3:B13)</f>
        <v>21894466</v>
      </c>
      <c r="C14">
        <f>SUM(C3:C13)</f>
        <v>99.999999999999986</v>
      </c>
    </row>
    <row r="18" spans="1:7" x14ac:dyDescent="0.25">
      <c r="A18" s="18">
        <v>2016</v>
      </c>
      <c r="B18" s="18"/>
      <c r="C18" s="18"/>
      <c r="E18" s="18">
        <v>2015</v>
      </c>
      <c r="F18" s="18"/>
      <c r="G18" s="18"/>
    </row>
    <row r="19" spans="1:7" x14ac:dyDescent="0.25">
      <c r="A19" s="6" t="s">
        <v>9</v>
      </c>
      <c r="B19" s="6" t="s">
        <v>10</v>
      </c>
      <c r="C19" s="6" t="s">
        <v>11</v>
      </c>
      <c r="E19" s="6" t="s">
        <v>9</v>
      </c>
      <c r="F19" s="6" t="s">
        <v>10</v>
      </c>
      <c r="G19" s="6" t="s">
        <v>11</v>
      </c>
    </row>
    <row r="20" spans="1:7" x14ac:dyDescent="0.25">
      <c r="A20" s="7" t="s">
        <v>8</v>
      </c>
      <c r="B20" s="3">
        <v>496</v>
      </c>
      <c r="C20" s="5">
        <f t="shared" ref="C20:C30" si="1">B20/B$31*100</f>
        <v>1.6377728534526792E-2</v>
      </c>
      <c r="E20" s="7" t="s">
        <v>8</v>
      </c>
      <c r="G20" s="5">
        <f>F20/F$31*100</f>
        <v>0</v>
      </c>
    </row>
    <row r="21" spans="1:7" x14ac:dyDescent="0.25">
      <c r="A21">
        <v>0</v>
      </c>
      <c r="B21" s="3">
        <v>9584</v>
      </c>
      <c r="C21" s="5">
        <f t="shared" si="1"/>
        <v>0.3164599803929532</v>
      </c>
      <c r="E21">
        <v>0</v>
      </c>
      <c r="F21" s="3">
        <v>206</v>
      </c>
      <c r="G21" s="5">
        <f t="shared" ref="G21:G30" si="2">F21/F$31*100</f>
        <v>1.9946628245200222E-2</v>
      </c>
    </row>
    <row r="22" spans="1:7" x14ac:dyDescent="0.25">
      <c r="A22">
        <v>1</v>
      </c>
      <c r="B22" s="3">
        <v>745801</v>
      </c>
      <c r="C22" s="5">
        <f t="shared" si="1"/>
        <v>24.626061126569791</v>
      </c>
      <c r="E22">
        <v>1</v>
      </c>
      <c r="F22" s="3">
        <v>284692</v>
      </c>
      <c r="G22" s="5">
        <f t="shared" si="2"/>
        <v>27.566240234866708</v>
      </c>
    </row>
    <row r="23" spans="1:7" x14ac:dyDescent="0.25">
      <c r="A23">
        <v>2</v>
      </c>
      <c r="B23" s="3">
        <v>5656</v>
      </c>
      <c r="C23" s="5">
        <f t="shared" si="1"/>
        <v>0.1867589366759749</v>
      </c>
      <c r="E23">
        <v>2</v>
      </c>
      <c r="F23" s="3">
        <v>1961</v>
      </c>
      <c r="G23" s="5">
        <f t="shared" si="2"/>
        <v>0.18988028149921182</v>
      </c>
    </row>
    <row r="24" spans="1:7" x14ac:dyDescent="0.25">
      <c r="A24">
        <v>3</v>
      </c>
      <c r="B24" s="3">
        <v>8949</v>
      </c>
      <c r="C24" s="5">
        <f t="shared" si="1"/>
        <v>0.29549252551508121</v>
      </c>
      <c r="E24">
        <v>3</v>
      </c>
      <c r="F24" s="3">
        <v>1299</v>
      </c>
      <c r="G24" s="5">
        <f t="shared" si="2"/>
        <v>0.12577995189570432</v>
      </c>
    </row>
    <row r="25" spans="1:7" x14ac:dyDescent="0.25">
      <c r="A25">
        <v>4</v>
      </c>
      <c r="B25" s="3">
        <v>393</v>
      </c>
      <c r="C25" s="5">
        <f t="shared" si="1"/>
        <v>1.2976708294494013E-2</v>
      </c>
      <c r="E25">
        <v>4</v>
      </c>
      <c r="F25" s="3">
        <v>145</v>
      </c>
      <c r="G25" s="5">
        <f t="shared" si="2"/>
        <v>1.4040102405602098E-2</v>
      </c>
    </row>
    <row r="26" spans="1:7" x14ac:dyDescent="0.25">
      <c r="A26">
        <v>5</v>
      </c>
      <c r="B26" s="3">
        <v>1938832</v>
      </c>
      <c r="C26" s="5">
        <f t="shared" si="1"/>
        <v>64.019484213817847</v>
      </c>
      <c r="E26">
        <v>5</v>
      </c>
      <c r="F26" s="3">
        <v>682369</v>
      </c>
      <c r="G26" s="5">
        <f t="shared" si="2"/>
        <v>66.072625092471014</v>
      </c>
    </row>
    <row r="27" spans="1:7" x14ac:dyDescent="0.25">
      <c r="A27">
        <v>6</v>
      </c>
      <c r="B27" s="3">
        <v>230340</v>
      </c>
      <c r="C27" s="5">
        <f t="shared" si="1"/>
        <v>7.6057378843606891</v>
      </c>
      <c r="E27">
        <v>6</v>
      </c>
      <c r="F27" s="3">
        <v>24447</v>
      </c>
      <c r="G27" s="5">
        <f t="shared" si="2"/>
        <v>2.3671612655845138</v>
      </c>
    </row>
    <row r="28" spans="1:7" x14ac:dyDescent="0.25">
      <c r="A28">
        <v>7</v>
      </c>
      <c r="B28" s="3">
        <v>21930</v>
      </c>
      <c r="C28" s="5">
        <f t="shared" si="1"/>
        <v>0.72412013460115443</v>
      </c>
      <c r="E28">
        <v>7</v>
      </c>
      <c r="F28" s="3">
        <v>13733</v>
      </c>
      <c r="G28" s="5">
        <f t="shared" si="2"/>
        <v>1.3297429402491974</v>
      </c>
    </row>
    <row r="29" spans="1:7" x14ac:dyDescent="0.25">
      <c r="A29">
        <v>8</v>
      </c>
      <c r="B29" s="3">
        <v>1421</v>
      </c>
      <c r="C29" s="5">
        <f t="shared" si="1"/>
        <v>4.6920871466860026E-2</v>
      </c>
      <c r="E29">
        <v>8</v>
      </c>
      <c r="F29" s="3">
        <v>1277</v>
      </c>
      <c r="G29" s="5">
        <f t="shared" si="2"/>
        <v>0.12364972946175087</v>
      </c>
    </row>
    <row r="30" spans="1:7" x14ac:dyDescent="0.25">
      <c r="A30">
        <v>9</v>
      </c>
      <c r="B30" s="3">
        <v>65101</v>
      </c>
      <c r="C30" s="5">
        <f t="shared" si="1"/>
        <v>2.1496098897706228</v>
      </c>
      <c r="E30">
        <v>9</v>
      </c>
      <c r="F30" s="3">
        <v>22627</v>
      </c>
      <c r="G30" s="5">
        <f t="shared" si="2"/>
        <v>2.1909337733210941</v>
      </c>
    </row>
    <row r="31" spans="1:7" x14ac:dyDescent="0.25">
      <c r="B31" s="3">
        <f>SUM(B20:B30)</f>
        <v>3028503</v>
      </c>
      <c r="C31">
        <f>SUM(C20:C30)</f>
        <v>100</v>
      </c>
      <c r="F31" s="3">
        <f>SUM(F20:F30)</f>
        <v>1032756</v>
      </c>
      <c r="G31">
        <f>SUM(G20:G30)</f>
        <v>100</v>
      </c>
    </row>
    <row r="34" spans="1:4" x14ac:dyDescent="0.25">
      <c r="A34" s="18" t="s">
        <v>12</v>
      </c>
      <c r="B34" s="18"/>
      <c r="C34" s="18"/>
    </row>
    <row r="35" spans="1:4" x14ac:dyDescent="0.25">
      <c r="A35" s="12" t="s">
        <v>37</v>
      </c>
      <c r="B35" s="12" t="s">
        <v>38</v>
      </c>
      <c r="C35" s="12" t="s">
        <v>11</v>
      </c>
    </row>
    <row r="36" spans="1:4" x14ac:dyDescent="0.25">
      <c r="A36" s="13" t="s">
        <v>8</v>
      </c>
      <c r="B36" s="14">
        <v>8871</v>
      </c>
      <c r="C36" s="15">
        <f>B36/B$47*100</f>
        <v>8.1211364867254984E-2</v>
      </c>
    </row>
    <row r="37" spans="1:4" x14ac:dyDescent="0.25">
      <c r="A37" s="13">
        <v>0</v>
      </c>
      <c r="B37" s="14">
        <v>4856</v>
      </c>
      <c r="C37" s="15">
        <f t="shared" ref="C37:C46" si="3">B37/B$47*100</f>
        <v>4.4455234786990219E-2</v>
      </c>
    </row>
    <row r="38" spans="1:4" ht="15.75" x14ac:dyDescent="0.25">
      <c r="A38" s="16" t="s">
        <v>28</v>
      </c>
      <c r="B38" s="14">
        <v>4537267</v>
      </c>
      <c r="C38" s="15">
        <f t="shared" si="3"/>
        <v>41.537329031355583</v>
      </c>
      <c r="D38" s="11"/>
    </row>
    <row r="39" spans="1:4" ht="15.75" x14ac:dyDescent="0.25">
      <c r="A39" s="16" t="s">
        <v>29</v>
      </c>
      <c r="B39" s="14">
        <v>103827</v>
      </c>
      <c r="C39" s="15">
        <f t="shared" si="3"/>
        <v>0.95050528464349948</v>
      </c>
      <c r="D39" s="11"/>
    </row>
    <row r="40" spans="1:4" ht="15.75" x14ac:dyDescent="0.25">
      <c r="A40" s="16" t="s">
        <v>30</v>
      </c>
      <c r="B40" s="14">
        <v>83495</v>
      </c>
      <c r="C40" s="15">
        <f t="shared" si="3"/>
        <v>0.76437187572894316</v>
      </c>
      <c r="D40" s="11"/>
    </row>
    <row r="41" spans="1:4" ht="15.75" x14ac:dyDescent="0.25">
      <c r="A41" s="16" t="s">
        <v>31</v>
      </c>
      <c r="B41" s="14">
        <v>1697</v>
      </c>
      <c r="C41" s="15">
        <f t="shared" si="3"/>
        <v>1.5535529949242668E-2</v>
      </c>
      <c r="D41" s="11"/>
    </row>
    <row r="42" spans="1:4" ht="15.75" x14ac:dyDescent="0.25">
      <c r="A42" s="16" t="s">
        <v>32</v>
      </c>
      <c r="B42" s="14">
        <v>2820242</v>
      </c>
      <c r="C42" s="15">
        <f t="shared" si="3"/>
        <v>25.818476166830902</v>
      </c>
      <c r="D42" s="11"/>
    </row>
    <row r="43" spans="1:4" ht="15.75" x14ac:dyDescent="0.25">
      <c r="A43" s="16" t="s">
        <v>33</v>
      </c>
      <c r="B43" s="14">
        <v>2114154</v>
      </c>
      <c r="C43" s="15">
        <f t="shared" si="3"/>
        <v>19.354450668421443</v>
      </c>
      <c r="D43" s="11"/>
    </row>
    <row r="44" spans="1:4" ht="15.75" x14ac:dyDescent="0.25">
      <c r="A44" s="16" t="s">
        <v>34</v>
      </c>
      <c r="B44" s="14">
        <v>122203</v>
      </c>
      <c r="C44" s="15">
        <f t="shared" si="3"/>
        <v>1.1187320956908082</v>
      </c>
      <c r="D44" s="11"/>
    </row>
    <row r="45" spans="1:4" ht="15.75" x14ac:dyDescent="0.25">
      <c r="A45" s="16" t="s">
        <v>35</v>
      </c>
      <c r="B45" s="14">
        <v>21750</v>
      </c>
      <c r="C45" s="15">
        <f t="shared" si="3"/>
        <v>0.19911477689807189</v>
      </c>
      <c r="D45" s="11"/>
    </row>
    <row r="46" spans="1:4" ht="15.75" x14ac:dyDescent="0.25">
      <c r="A46" s="17" t="s">
        <v>36</v>
      </c>
      <c r="B46" s="19">
        <v>1104986</v>
      </c>
      <c r="C46" s="20">
        <f t="shared" si="3"/>
        <v>10.11581797082726</v>
      </c>
      <c r="D46" s="10"/>
    </row>
    <row r="47" spans="1:4" x14ac:dyDescent="0.25">
      <c r="B47" s="21">
        <f>SUM(B36:B46)</f>
        <v>10923348</v>
      </c>
      <c r="C47" s="22">
        <f>SUM(C36:C46)</f>
        <v>99.999999999999986</v>
      </c>
    </row>
    <row r="49" spans="1:3" x14ac:dyDescent="0.25">
      <c r="A49" s="18" t="s">
        <v>12</v>
      </c>
      <c r="B49" s="18"/>
      <c r="C49" s="18"/>
    </row>
    <row r="50" spans="1:3" x14ac:dyDescent="0.25">
      <c r="A50" s="8" t="s">
        <v>9</v>
      </c>
      <c r="B50" s="8" t="s">
        <v>10</v>
      </c>
      <c r="C50" s="8" t="s">
        <v>11</v>
      </c>
    </row>
    <row r="51" spans="1:3" ht="15.75" x14ac:dyDescent="0.25">
      <c r="A51" s="9" t="s">
        <v>26</v>
      </c>
      <c r="B51" s="3">
        <v>4537267</v>
      </c>
      <c r="C51" s="5">
        <f t="shared" ref="C51:C54" si="4">B51/B$47*100</f>
        <v>41.537329031355583</v>
      </c>
    </row>
    <row r="52" spans="1:3" ht="15.75" x14ac:dyDescent="0.25">
      <c r="A52" s="10" t="s">
        <v>14</v>
      </c>
      <c r="B52" s="3">
        <v>2820242</v>
      </c>
      <c r="C52" s="5">
        <f t="shared" si="4"/>
        <v>25.818476166830902</v>
      </c>
    </row>
    <row r="53" spans="1:3" ht="15.75" x14ac:dyDescent="0.25">
      <c r="A53" s="10" t="s">
        <v>27</v>
      </c>
      <c r="B53" s="3">
        <v>2114154</v>
      </c>
      <c r="C53" s="5">
        <f t="shared" si="4"/>
        <v>19.354450668421443</v>
      </c>
    </row>
    <row r="54" spans="1:3" ht="15.75" x14ac:dyDescent="0.25">
      <c r="A54" s="10" t="s">
        <v>15</v>
      </c>
      <c r="B54" s="3">
        <v>1104986</v>
      </c>
      <c r="C54" s="5">
        <f t="shared" si="4"/>
        <v>10.11581797082726</v>
      </c>
    </row>
    <row r="55" spans="1:3" x14ac:dyDescent="0.25">
      <c r="B55" s="3">
        <f>SUM(B51:B54)</f>
        <v>10576649</v>
      </c>
      <c r="C55">
        <f>SUM(C51:C54)</f>
        <v>96.826073837435189</v>
      </c>
    </row>
  </sheetData>
  <mergeCells count="5">
    <mergeCell ref="A1:C1"/>
    <mergeCell ref="A18:C18"/>
    <mergeCell ref="E18:G18"/>
    <mergeCell ref="A34:C34"/>
    <mergeCell ref="A49:C49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A27" sqref="A27:A32"/>
    </sheetView>
  </sheetViews>
  <sheetFormatPr baseColWidth="10" defaultRowHeight="15" x14ac:dyDescent="0.25"/>
  <cols>
    <col min="1" max="1" width="6.42578125" customWidth="1"/>
    <col min="2" max="4" width="13" customWidth="1"/>
    <col min="5" max="5" width="6.42578125" customWidth="1"/>
    <col min="6" max="6" width="8.5703125" customWidth="1"/>
    <col min="7" max="7" width="7.7109375" customWidth="1"/>
    <col min="8" max="10" width="15" customWidth="1"/>
    <col min="12" max="12" width="7.7109375" customWidth="1"/>
    <col min="14" max="14" width="11.85546875" customWidth="1"/>
    <col min="15" max="15" width="13.140625" customWidth="1"/>
  </cols>
  <sheetData>
    <row r="1" spans="1:15" x14ac:dyDescent="0.25">
      <c r="A1" s="18" t="s">
        <v>22</v>
      </c>
      <c r="B1" s="18"/>
      <c r="C1" s="18"/>
      <c r="D1" s="18"/>
      <c r="G1" s="18" t="s">
        <v>25</v>
      </c>
      <c r="H1" s="18"/>
      <c r="I1" s="18"/>
      <c r="J1" s="18"/>
      <c r="L1" s="18" t="s">
        <v>23</v>
      </c>
      <c r="M1" s="18"/>
      <c r="N1" s="18"/>
      <c r="O1" s="18"/>
    </row>
    <row r="2" spans="1:15" x14ac:dyDescent="0.25">
      <c r="B2">
        <v>2015</v>
      </c>
      <c r="C2">
        <v>2016</v>
      </c>
      <c r="D2">
        <v>2017</v>
      </c>
      <c r="H2">
        <v>2015</v>
      </c>
      <c r="I2">
        <v>2016</v>
      </c>
      <c r="J2">
        <v>2017</v>
      </c>
      <c r="M2">
        <v>2015</v>
      </c>
      <c r="N2">
        <v>2016</v>
      </c>
      <c r="O2">
        <v>2017</v>
      </c>
    </row>
    <row r="3" spans="1:15" x14ac:dyDescent="0.25">
      <c r="A3">
        <v>0</v>
      </c>
      <c r="B3" s="3">
        <v>79563</v>
      </c>
      <c r="C3" s="3">
        <v>427318</v>
      </c>
      <c r="D3" s="3">
        <v>758111</v>
      </c>
      <c r="G3">
        <v>0</v>
      </c>
      <c r="H3" s="4">
        <f>B3+M3</f>
        <v>105283</v>
      </c>
      <c r="I3" s="4">
        <f t="shared" ref="I3:J18" si="0">C3+N3</f>
        <v>776770</v>
      </c>
      <c r="J3" s="4">
        <f t="shared" si="0"/>
        <v>1283006</v>
      </c>
      <c r="L3">
        <v>0</v>
      </c>
      <c r="M3">
        <v>25720</v>
      </c>
      <c r="N3">
        <v>349452</v>
      </c>
      <c r="O3">
        <v>524895</v>
      </c>
    </row>
    <row r="4" spans="1:15" x14ac:dyDescent="0.25">
      <c r="A4">
        <v>1</v>
      </c>
      <c r="B4" s="3">
        <v>550</v>
      </c>
      <c r="C4" s="3">
        <v>3240</v>
      </c>
      <c r="D4" s="3">
        <v>2147</v>
      </c>
      <c r="G4">
        <v>1</v>
      </c>
      <c r="H4" s="4">
        <f t="shared" ref="H4:H22" si="1">B4+M4</f>
        <v>563</v>
      </c>
      <c r="I4" s="4">
        <f t="shared" si="0"/>
        <v>3379</v>
      </c>
      <c r="J4" s="4">
        <f t="shared" si="0"/>
        <v>4760</v>
      </c>
      <c r="L4">
        <v>1</v>
      </c>
      <c r="M4">
        <v>13</v>
      </c>
      <c r="N4">
        <v>139</v>
      </c>
      <c r="O4">
        <v>2613</v>
      </c>
    </row>
    <row r="5" spans="1:15" x14ac:dyDescent="0.25">
      <c r="A5">
        <v>2</v>
      </c>
      <c r="B5" s="3">
        <v>9347</v>
      </c>
      <c r="C5" s="3">
        <v>14773</v>
      </c>
      <c r="D5" s="3">
        <v>34777</v>
      </c>
      <c r="G5">
        <v>2</v>
      </c>
      <c r="H5" s="4">
        <f t="shared" si="1"/>
        <v>9382</v>
      </c>
      <c r="I5" s="4">
        <f t="shared" si="0"/>
        <v>15234</v>
      </c>
      <c r="J5" s="4">
        <f t="shared" si="0"/>
        <v>49056</v>
      </c>
      <c r="L5">
        <v>2</v>
      </c>
      <c r="M5">
        <v>35</v>
      </c>
      <c r="N5">
        <v>461</v>
      </c>
      <c r="O5">
        <v>14279</v>
      </c>
    </row>
    <row r="6" spans="1:15" x14ac:dyDescent="0.25">
      <c r="A6">
        <v>3</v>
      </c>
      <c r="B6" s="3">
        <v>33201</v>
      </c>
      <c r="C6" s="3">
        <v>63328</v>
      </c>
      <c r="D6" s="3">
        <v>137736</v>
      </c>
      <c r="G6">
        <v>3</v>
      </c>
      <c r="H6" s="4">
        <f t="shared" si="1"/>
        <v>33351</v>
      </c>
      <c r="I6" s="4">
        <f t="shared" si="0"/>
        <v>65014</v>
      </c>
      <c r="J6" s="4">
        <f t="shared" si="0"/>
        <v>194714</v>
      </c>
      <c r="L6">
        <v>3</v>
      </c>
      <c r="M6">
        <v>150</v>
      </c>
      <c r="N6">
        <v>1686</v>
      </c>
      <c r="O6">
        <v>56978</v>
      </c>
    </row>
    <row r="7" spans="1:15" x14ac:dyDescent="0.25">
      <c r="A7">
        <v>4</v>
      </c>
      <c r="B7" s="3">
        <v>21908</v>
      </c>
      <c r="C7" s="3">
        <v>54254</v>
      </c>
      <c r="D7" s="3">
        <v>119307</v>
      </c>
      <c r="G7">
        <v>4</v>
      </c>
      <c r="H7" s="4">
        <f t="shared" si="1"/>
        <v>22191</v>
      </c>
      <c r="I7" s="4">
        <f t="shared" si="0"/>
        <v>55512</v>
      </c>
      <c r="J7" s="4">
        <f t="shared" si="0"/>
        <v>160117</v>
      </c>
      <c r="L7">
        <v>4</v>
      </c>
      <c r="M7">
        <v>283</v>
      </c>
      <c r="N7">
        <v>1258</v>
      </c>
      <c r="O7">
        <v>40810</v>
      </c>
    </row>
    <row r="8" spans="1:15" x14ac:dyDescent="0.25">
      <c r="A8">
        <v>5</v>
      </c>
      <c r="B8" s="3">
        <v>29658</v>
      </c>
      <c r="C8" s="3">
        <v>75737</v>
      </c>
      <c r="D8" s="3">
        <v>91455</v>
      </c>
      <c r="G8">
        <v>5</v>
      </c>
      <c r="H8" s="4">
        <f t="shared" si="1"/>
        <v>29717</v>
      </c>
      <c r="I8" s="4">
        <f t="shared" si="0"/>
        <v>76756</v>
      </c>
      <c r="J8" s="4">
        <f t="shared" si="0"/>
        <v>132777</v>
      </c>
      <c r="L8">
        <v>5</v>
      </c>
      <c r="M8">
        <v>59</v>
      </c>
      <c r="N8">
        <v>1019</v>
      </c>
      <c r="O8">
        <v>41322</v>
      </c>
    </row>
    <row r="9" spans="1:15" x14ac:dyDescent="0.25">
      <c r="A9">
        <v>6</v>
      </c>
      <c r="B9" s="3">
        <v>70947</v>
      </c>
      <c r="C9" s="3">
        <v>201391</v>
      </c>
      <c r="D9" s="3">
        <v>729042</v>
      </c>
      <c r="G9">
        <v>6</v>
      </c>
      <c r="H9" s="4">
        <f t="shared" si="1"/>
        <v>72657</v>
      </c>
      <c r="I9" s="4">
        <f t="shared" si="0"/>
        <v>206589</v>
      </c>
      <c r="J9" s="4">
        <f t="shared" si="0"/>
        <v>890188</v>
      </c>
      <c r="L9">
        <v>6</v>
      </c>
      <c r="M9">
        <v>1710</v>
      </c>
      <c r="N9">
        <v>5198</v>
      </c>
      <c r="O9">
        <v>161146</v>
      </c>
    </row>
    <row r="10" spans="1:15" x14ac:dyDescent="0.25">
      <c r="A10">
        <v>7</v>
      </c>
      <c r="B10" s="3">
        <v>38967</v>
      </c>
      <c r="C10" s="3">
        <v>121522</v>
      </c>
      <c r="D10" s="3">
        <v>132000</v>
      </c>
      <c r="G10">
        <v>7</v>
      </c>
      <c r="H10" s="4">
        <f t="shared" si="1"/>
        <v>39044</v>
      </c>
      <c r="I10" s="4">
        <f t="shared" si="0"/>
        <v>122843</v>
      </c>
      <c r="J10" s="4">
        <f t="shared" si="0"/>
        <v>188836</v>
      </c>
      <c r="L10">
        <v>7</v>
      </c>
      <c r="M10">
        <v>77</v>
      </c>
      <c r="N10">
        <v>1321</v>
      </c>
      <c r="O10">
        <v>56836</v>
      </c>
    </row>
    <row r="11" spans="1:15" x14ac:dyDescent="0.25">
      <c r="A11">
        <v>8</v>
      </c>
      <c r="B11" s="3">
        <v>122248</v>
      </c>
      <c r="C11" s="3">
        <v>334333</v>
      </c>
      <c r="D11" s="3">
        <v>2115249</v>
      </c>
      <c r="G11">
        <v>8</v>
      </c>
      <c r="H11" s="4">
        <f t="shared" si="1"/>
        <v>125889</v>
      </c>
      <c r="I11" s="4">
        <f t="shared" si="0"/>
        <v>346529</v>
      </c>
      <c r="J11" s="4">
        <f t="shared" si="0"/>
        <v>2585950</v>
      </c>
      <c r="L11">
        <v>8</v>
      </c>
      <c r="M11">
        <v>3641</v>
      </c>
      <c r="N11">
        <v>12196</v>
      </c>
      <c r="O11">
        <v>470701</v>
      </c>
    </row>
    <row r="12" spans="1:15" x14ac:dyDescent="0.25">
      <c r="A12">
        <v>9</v>
      </c>
      <c r="B12" s="3">
        <v>61737</v>
      </c>
      <c r="C12" s="3">
        <v>156493</v>
      </c>
      <c r="D12" s="3">
        <v>214996</v>
      </c>
      <c r="G12">
        <v>9</v>
      </c>
      <c r="H12" s="4">
        <f t="shared" si="1"/>
        <v>61814</v>
      </c>
      <c r="I12" s="4">
        <f t="shared" si="0"/>
        <v>158365</v>
      </c>
      <c r="J12" s="4">
        <f t="shared" si="0"/>
        <v>303973</v>
      </c>
      <c r="L12">
        <v>9</v>
      </c>
      <c r="M12">
        <v>77</v>
      </c>
      <c r="N12">
        <v>1872</v>
      </c>
      <c r="O12">
        <v>88977</v>
      </c>
    </row>
    <row r="13" spans="1:15" x14ac:dyDescent="0.25">
      <c r="A13">
        <v>10</v>
      </c>
      <c r="B13" s="3">
        <v>158340</v>
      </c>
      <c r="C13" s="3">
        <v>502845</v>
      </c>
      <c r="D13" s="3">
        <v>5382305</v>
      </c>
      <c r="G13">
        <v>10</v>
      </c>
      <c r="H13" s="4">
        <f t="shared" si="1"/>
        <v>162815</v>
      </c>
      <c r="I13" s="4">
        <f t="shared" si="0"/>
        <v>527437</v>
      </c>
      <c r="J13" s="4">
        <f t="shared" si="0"/>
        <v>6496212</v>
      </c>
      <c r="L13">
        <v>10</v>
      </c>
      <c r="M13">
        <v>4475</v>
      </c>
      <c r="N13">
        <v>24592</v>
      </c>
      <c r="O13">
        <v>1113907</v>
      </c>
    </row>
    <row r="14" spans="1:15" x14ac:dyDescent="0.25">
      <c r="A14">
        <v>11</v>
      </c>
      <c r="B14" s="3">
        <v>60474</v>
      </c>
      <c r="C14" s="3">
        <v>140828</v>
      </c>
      <c r="D14" s="3">
        <v>205784</v>
      </c>
      <c r="G14">
        <v>11</v>
      </c>
      <c r="H14" s="4">
        <f t="shared" si="1"/>
        <v>60543</v>
      </c>
      <c r="I14" s="4">
        <f t="shared" si="0"/>
        <v>142625</v>
      </c>
      <c r="J14" s="4">
        <f t="shared" si="0"/>
        <v>292442</v>
      </c>
      <c r="L14">
        <v>11</v>
      </c>
      <c r="M14">
        <v>69</v>
      </c>
      <c r="N14">
        <v>1797</v>
      </c>
      <c r="O14">
        <v>86658</v>
      </c>
    </row>
    <row r="15" spans="1:15" x14ac:dyDescent="0.25">
      <c r="A15">
        <v>12</v>
      </c>
      <c r="B15" s="3">
        <v>106062</v>
      </c>
      <c r="C15" s="3">
        <v>395454</v>
      </c>
      <c r="D15" s="3">
        <v>4468536</v>
      </c>
      <c r="G15">
        <v>12</v>
      </c>
      <c r="H15" s="4">
        <f t="shared" si="1"/>
        <v>108038</v>
      </c>
      <c r="I15" s="4">
        <f t="shared" si="0"/>
        <v>412732</v>
      </c>
      <c r="J15" s="4">
        <f t="shared" si="0"/>
        <v>5795683</v>
      </c>
      <c r="L15">
        <v>12</v>
      </c>
      <c r="M15">
        <v>1976</v>
      </c>
      <c r="N15">
        <v>17278</v>
      </c>
      <c r="O15">
        <v>1327147</v>
      </c>
    </row>
    <row r="16" spans="1:15" x14ac:dyDescent="0.25">
      <c r="A16">
        <v>13</v>
      </c>
      <c r="B16" s="3">
        <v>47440</v>
      </c>
      <c r="C16" s="3">
        <v>106511</v>
      </c>
      <c r="D16" s="3">
        <v>170393</v>
      </c>
      <c r="G16">
        <v>13</v>
      </c>
      <c r="H16" s="4">
        <f t="shared" si="1"/>
        <v>47519</v>
      </c>
      <c r="I16" s="4">
        <f t="shared" si="0"/>
        <v>107672</v>
      </c>
      <c r="J16" s="4">
        <f t="shared" si="0"/>
        <v>241618</v>
      </c>
      <c r="L16">
        <v>13</v>
      </c>
      <c r="M16">
        <v>79</v>
      </c>
      <c r="N16">
        <v>1161</v>
      </c>
      <c r="O16">
        <v>71225</v>
      </c>
    </row>
    <row r="17" spans="1:15" x14ac:dyDescent="0.25">
      <c r="A17">
        <v>14</v>
      </c>
      <c r="B17" s="3">
        <v>69485</v>
      </c>
      <c r="C17" s="3">
        <v>208387</v>
      </c>
      <c r="D17" s="3">
        <v>5775397</v>
      </c>
      <c r="G17">
        <v>14</v>
      </c>
      <c r="H17" s="4">
        <f t="shared" si="1"/>
        <v>69786</v>
      </c>
      <c r="I17" s="4">
        <f t="shared" si="0"/>
        <v>212651</v>
      </c>
      <c r="J17" s="4">
        <f t="shared" si="0"/>
        <v>7920337</v>
      </c>
      <c r="L17">
        <v>14</v>
      </c>
      <c r="M17">
        <v>301</v>
      </c>
      <c r="N17">
        <v>4264</v>
      </c>
      <c r="O17">
        <v>2144940</v>
      </c>
    </row>
    <row r="18" spans="1:15" x14ac:dyDescent="0.25">
      <c r="A18">
        <v>15</v>
      </c>
      <c r="B18" s="3">
        <v>40197</v>
      </c>
      <c r="C18" s="3">
        <v>72196</v>
      </c>
      <c r="D18" s="3">
        <v>176320</v>
      </c>
      <c r="G18">
        <v>15</v>
      </c>
      <c r="H18" s="4">
        <f t="shared" si="1"/>
        <v>40253</v>
      </c>
      <c r="I18" s="4">
        <f t="shared" si="0"/>
        <v>73172</v>
      </c>
      <c r="J18" s="4">
        <f t="shared" si="0"/>
        <v>250852</v>
      </c>
      <c r="L18">
        <v>15</v>
      </c>
      <c r="M18">
        <v>56</v>
      </c>
      <c r="N18">
        <v>976</v>
      </c>
      <c r="O18">
        <v>74532</v>
      </c>
    </row>
    <row r="19" spans="1:15" x14ac:dyDescent="0.25">
      <c r="A19">
        <v>16</v>
      </c>
      <c r="B19" s="3">
        <v>45155</v>
      </c>
      <c r="C19" s="3">
        <v>84962</v>
      </c>
      <c r="D19" s="3">
        <v>1177890</v>
      </c>
      <c r="G19">
        <v>16</v>
      </c>
      <c r="H19" s="4">
        <f t="shared" si="1"/>
        <v>45324</v>
      </c>
      <c r="I19" s="4">
        <f t="shared" ref="I19:I22" si="2">C19+N19</f>
        <v>86874</v>
      </c>
      <c r="J19" s="4">
        <f t="shared" ref="J19:J22" si="3">D19+O19</f>
        <v>1606928</v>
      </c>
      <c r="L19">
        <v>16</v>
      </c>
      <c r="M19">
        <v>169</v>
      </c>
      <c r="N19">
        <v>1912</v>
      </c>
      <c r="O19">
        <v>429038</v>
      </c>
    </row>
    <row r="20" spans="1:15" x14ac:dyDescent="0.25">
      <c r="A20">
        <v>17</v>
      </c>
      <c r="B20" s="3">
        <v>18046</v>
      </c>
      <c r="C20" s="3">
        <v>36164</v>
      </c>
      <c r="D20" s="3">
        <v>96863</v>
      </c>
      <c r="G20">
        <v>17</v>
      </c>
      <c r="H20" s="4">
        <f t="shared" si="1"/>
        <v>18213</v>
      </c>
      <c r="I20" s="4">
        <f t="shared" si="2"/>
        <v>38623</v>
      </c>
      <c r="J20" s="4">
        <f t="shared" si="3"/>
        <v>136839</v>
      </c>
      <c r="L20">
        <v>17</v>
      </c>
      <c r="M20">
        <v>167</v>
      </c>
      <c r="N20">
        <v>2459</v>
      </c>
      <c r="O20">
        <v>39976</v>
      </c>
    </row>
    <row r="21" spans="1:15" x14ac:dyDescent="0.25">
      <c r="A21">
        <v>18</v>
      </c>
      <c r="B21" s="3">
        <v>16995</v>
      </c>
      <c r="C21" s="3">
        <v>24485</v>
      </c>
      <c r="D21" s="3">
        <v>80202</v>
      </c>
      <c r="G21">
        <v>18</v>
      </c>
      <c r="H21" s="4">
        <f t="shared" si="1"/>
        <v>17032</v>
      </c>
      <c r="I21" s="4">
        <f t="shared" si="2"/>
        <v>26402</v>
      </c>
      <c r="J21" s="4">
        <f t="shared" si="3"/>
        <v>96895</v>
      </c>
      <c r="L21">
        <v>18</v>
      </c>
      <c r="M21">
        <v>37</v>
      </c>
      <c r="N21">
        <v>1917</v>
      </c>
      <c r="O21">
        <v>16693</v>
      </c>
    </row>
    <row r="22" spans="1:15" x14ac:dyDescent="0.25">
      <c r="A22">
        <v>19</v>
      </c>
      <c r="B22" s="3">
        <v>2436</v>
      </c>
      <c r="C22" s="3">
        <v>4282</v>
      </c>
      <c r="D22" s="3">
        <v>25956</v>
      </c>
      <c r="G22">
        <v>19</v>
      </c>
      <c r="H22" s="4">
        <f t="shared" si="1"/>
        <v>2446</v>
      </c>
      <c r="I22" s="4">
        <f t="shared" si="2"/>
        <v>4502</v>
      </c>
      <c r="J22" s="4">
        <f t="shared" si="3"/>
        <v>28403</v>
      </c>
      <c r="L22">
        <v>19</v>
      </c>
      <c r="M22">
        <v>10</v>
      </c>
      <c r="N22">
        <v>220</v>
      </c>
      <c r="O22">
        <v>2447</v>
      </c>
    </row>
    <row r="23" spans="1:15" x14ac:dyDescent="0.25">
      <c r="B23" s="3">
        <f t="shared" ref="B23:C23" si="4">SUM(B3:B22)</f>
        <v>1032756</v>
      </c>
      <c r="C23" s="3">
        <f t="shared" si="4"/>
        <v>3028503</v>
      </c>
      <c r="D23" s="3">
        <f>SUM(D3:D22)</f>
        <v>21894466</v>
      </c>
      <c r="H23" s="3">
        <f t="shared" ref="H23:I23" si="5">SUM(H3:H22)</f>
        <v>1071860</v>
      </c>
      <c r="I23" s="3">
        <f t="shared" si="5"/>
        <v>3459681</v>
      </c>
      <c r="J23" s="3">
        <f>SUM(J3:J22)</f>
        <v>28659586</v>
      </c>
      <c r="M23" s="3">
        <f t="shared" ref="M23:N23" si="6">SUM(M3:M22)</f>
        <v>39104</v>
      </c>
      <c r="N23" s="3">
        <f t="shared" si="6"/>
        <v>431178</v>
      </c>
      <c r="O23" s="3">
        <f>SUM(O3:O22)</f>
        <v>6765120</v>
      </c>
    </row>
    <row r="27" spans="1:15" x14ac:dyDescent="0.25">
      <c r="A27" t="s">
        <v>3</v>
      </c>
      <c r="L27" t="s">
        <v>24</v>
      </c>
    </row>
    <row r="28" spans="1:15" x14ac:dyDescent="0.25">
      <c r="A28" t="s">
        <v>4</v>
      </c>
      <c r="L28" t="s">
        <v>4</v>
      </c>
    </row>
    <row r="29" spans="1:15" x14ac:dyDescent="0.25">
      <c r="A29" t="s">
        <v>3</v>
      </c>
      <c r="L29" t="s">
        <v>24</v>
      </c>
    </row>
    <row r="30" spans="1:15" x14ac:dyDescent="0.25">
      <c r="A30" t="s">
        <v>5</v>
      </c>
      <c r="L30" t="s">
        <v>5</v>
      </c>
    </row>
    <row r="31" spans="1:15" x14ac:dyDescent="0.25">
      <c r="A31" t="s">
        <v>3</v>
      </c>
      <c r="L31" t="s">
        <v>24</v>
      </c>
    </row>
    <row r="32" spans="1:15" x14ac:dyDescent="0.25">
      <c r="A32" t="s">
        <v>6</v>
      </c>
      <c r="L32" t="s">
        <v>6</v>
      </c>
    </row>
  </sheetData>
  <mergeCells count="3">
    <mergeCell ref="A1:D1"/>
    <mergeCell ref="L1:O1"/>
    <mergeCell ref="G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13" workbookViewId="0">
      <selection activeCell="C32" sqref="C32"/>
    </sheetView>
  </sheetViews>
  <sheetFormatPr baseColWidth="10" defaultRowHeight="15" x14ac:dyDescent="0.25"/>
  <cols>
    <col min="2" max="2" width="12.85546875" bestFit="1" customWidth="1"/>
    <col min="3" max="3" width="14.28515625" bestFit="1" customWidth="1"/>
    <col min="4" max="4" width="15.28515625" bestFit="1" customWidth="1"/>
    <col min="11" max="11" width="12.7109375" bestFit="1" customWidth="1"/>
  </cols>
  <sheetData>
    <row r="1" spans="1:5" x14ac:dyDescent="0.25">
      <c r="A1">
        <v>2017</v>
      </c>
      <c r="B1" t="s">
        <v>13</v>
      </c>
      <c r="C1" t="s">
        <v>14</v>
      </c>
      <c r="D1" t="s">
        <v>16</v>
      </c>
      <c r="E1" t="s">
        <v>15</v>
      </c>
    </row>
    <row r="2" spans="1:5" x14ac:dyDescent="0.25">
      <c r="A2">
        <v>0</v>
      </c>
      <c r="B2">
        <v>287482</v>
      </c>
      <c r="C2">
        <v>362441</v>
      </c>
      <c r="D2">
        <v>80406</v>
      </c>
      <c r="E2">
        <v>10233</v>
      </c>
    </row>
    <row r="3" spans="1:5" x14ac:dyDescent="0.25">
      <c r="A3">
        <v>1</v>
      </c>
      <c r="B3">
        <v>467</v>
      </c>
      <c r="C3">
        <v>815</v>
      </c>
      <c r="D3">
        <v>852</v>
      </c>
    </row>
    <row r="4" spans="1:5" x14ac:dyDescent="0.25">
      <c r="A4">
        <v>2</v>
      </c>
      <c r="B4">
        <v>3</v>
      </c>
      <c r="C4">
        <v>34570</v>
      </c>
      <c r="D4">
        <v>1</v>
      </c>
    </row>
    <row r="5" spans="1:5" x14ac:dyDescent="0.25">
      <c r="A5">
        <v>3</v>
      </c>
      <c r="B5">
        <v>231</v>
      </c>
      <c r="C5">
        <v>136321</v>
      </c>
      <c r="D5">
        <v>201</v>
      </c>
      <c r="E5">
        <v>48</v>
      </c>
    </row>
    <row r="6" spans="1:5" x14ac:dyDescent="0.25">
      <c r="A6">
        <v>4</v>
      </c>
      <c r="B6">
        <v>3487</v>
      </c>
      <c r="C6">
        <v>113183</v>
      </c>
      <c r="D6">
        <v>120</v>
      </c>
      <c r="E6">
        <v>222</v>
      </c>
    </row>
    <row r="7" spans="1:5" x14ac:dyDescent="0.25">
      <c r="A7">
        <v>5</v>
      </c>
      <c r="B7">
        <v>121</v>
      </c>
      <c r="C7">
        <v>90174</v>
      </c>
      <c r="D7">
        <v>648</v>
      </c>
      <c r="E7">
        <v>1</v>
      </c>
    </row>
    <row r="8" spans="1:5" x14ac:dyDescent="0.25">
      <c r="A8">
        <v>6</v>
      </c>
      <c r="B8">
        <v>391467</v>
      </c>
      <c r="C8">
        <v>317792</v>
      </c>
      <c r="D8">
        <v>8466</v>
      </c>
      <c r="E8">
        <v>902</v>
      </c>
    </row>
    <row r="9" spans="1:5" x14ac:dyDescent="0.25">
      <c r="A9">
        <v>7</v>
      </c>
      <c r="B9">
        <v>767</v>
      </c>
      <c r="C9">
        <v>129492</v>
      </c>
      <c r="D9">
        <v>1120</v>
      </c>
      <c r="E9">
        <v>36</v>
      </c>
    </row>
    <row r="10" spans="1:5" x14ac:dyDescent="0.25">
      <c r="A10">
        <v>8</v>
      </c>
      <c r="B10">
        <v>1420988</v>
      </c>
      <c r="C10">
        <v>589773</v>
      </c>
      <c r="D10">
        <v>78994</v>
      </c>
      <c r="E10">
        <v>6907</v>
      </c>
    </row>
    <row r="11" spans="1:5" x14ac:dyDescent="0.25">
      <c r="A11">
        <v>9</v>
      </c>
      <c r="B11">
        <v>2114</v>
      </c>
      <c r="C11">
        <v>210501</v>
      </c>
      <c r="D11">
        <v>1434</v>
      </c>
      <c r="E11">
        <v>13</v>
      </c>
    </row>
    <row r="12" spans="1:5" x14ac:dyDescent="0.25">
      <c r="A12">
        <v>10</v>
      </c>
      <c r="B12">
        <v>4090252</v>
      </c>
      <c r="C12">
        <v>818951</v>
      </c>
      <c r="D12">
        <v>319629</v>
      </c>
      <c r="E12">
        <v>107139</v>
      </c>
    </row>
    <row r="13" spans="1:5" x14ac:dyDescent="0.25">
      <c r="A13">
        <v>11</v>
      </c>
      <c r="B13">
        <v>436</v>
      </c>
      <c r="C13">
        <v>203106</v>
      </c>
      <c r="D13">
        <v>1405</v>
      </c>
      <c r="E13">
        <v>22</v>
      </c>
    </row>
    <row r="14" spans="1:5" x14ac:dyDescent="0.25">
      <c r="A14">
        <v>12</v>
      </c>
      <c r="B14">
        <v>3398116</v>
      </c>
      <c r="C14">
        <v>179183</v>
      </c>
      <c r="D14">
        <v>675625</v>
      </c>
      <c r="E14">
        <v>173847</v>
      </c>
    </row>
    <row r="15" spans="1:5" x14ac:dyDescent="0.25">
      <c r="A15">
        <v>13</v>
      </c>
      <c r="B15">
        <v>387</v>
      </c>
      <c r="C15">
        <v>168302</v>
      </c>
      <c r="D15">
        <v>1090</v>
      </c>
      <c r="E15">
        <v>21</v>
      </c>
    </row>
    <row r="16" spans="1:5" x14ac:dyDescent="0.25">
      <c r="A16">
        <v>14</v>
      </c>
      <c r="B16">
        <v>3436762</v>
      </c>
      <c r="C16">
        <v>159755</v>
      </c>
      <c r="D16">
        <v>1503102</v>
      </c>
      <c r="E16">
        <v>607008</v>
      </c>
    </row>
    <row r="17" spans="1:11" x14ac:dyDescent="0.25">
      <c r="A17">
        <v>15</v>
      </c>
      <c r="B17">
        <v>490</v>
      </c>
      <c r="C17">
        <v>174382</v>
      </c>
      <c r="D17">
        <v>847</v>
      </c>
      <c r="E17">
        <v>27</v>
      </c>
    </row>
    <row r="18" spans="1:11" x14ac:dyDescent="0.25">
      <c r="A18">
        <v>16</v>
      </c>
      <c r="B18">
        <v>448937</v>
      </c>
      <c r="C18">
        <v>177922</v>
      </c>
      <c r="D18">
        <v>362451</v>
      </c>
      <c r="E18">
        <v>166968</v>
      </c>
    </row>
    <row r="19" spans="1:11" x14ac:dyDescent="0.25">
      <c r="A19">
        <v>17</v>
      </c>
      <c r="B19">
        <v>4401</v>
      </c>
      <c r="C19">
        <v>73491</v>
      </c>
      <c r="D19">
        <v>14189</v>
      </c>
      <c r="E19">
        <v>162</v>
      </c>
    </row>
    <row r="20" spans="1:11" x14ac:dyDescent="0.25">
      <c r="A20">
        <v>18</v>
      </c>
      <c r="B20">
        <v>2212</v>
      </c>
      <c r="C20">
        <v>24839</v>
      </c>
      <c r="D20">
        <v>5345</v>
      </c>
      <c r="E20">
        <v>52</v>
      </c>
    </row>
    <row r="21" spans="1:11" x14ac:dyDescent="0.25">
      <c r="A21">
        <v>19</v>
      </c>
      <c r="C21">
        <v>1060</v>
      </c>
      <c r="D21">
        <v>505</v>
      </c>
      <c r="E21">
        <v>23</v>
      </c>
    </row>
    <row r="22" spans="1:11" x14ac:dyDescent="0.25">
      <c r="B22" s="3">
        <f t="shared" ref="B22:C22" si="0">SUM(B2:B21)</f>
        <v>13489120</v>
      </c>
      <c r="C22" s="3">
        <f t="shared" si="0"/>
        <v>3966053</v>
      </c>
      <c r="D22" s="3">
        <f>SUM(D2:D21)</f>
        <v>3056430</v>
      </c>
      <c r="E22" s="3">
        <f>SUM(E2:E21)</f>
        <v>1073631</v>
      </c>
      <c r="F22" s="3"/>
      <c r="G22" s="3"/>
      <c r="H22" s="3"/>
      <c r="I22" s="3"/>
      <c r="J22" s="3"/>
      <c r="K22" s="4"/>
    </row>
    <row r="25" spans="1:11" x14ac:dyDescent="0.25">
      <c r="A25" t="s">
        <v>17</v>
      </c>
    </row>
    <row r="26" spans="1:11" x14ac:dyDescent="0.25">
      <c r="A26" t="s">
        <v>7</v>
      </c>
    </row>
    <row r="27" spans="1:11" x14ac:dyDescent="0.25">
      <c r="A27" t="s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E1" sqref="E1"/>
    </sheetView>
  </sheetViews>
  <sheetFormatPr baseColWidth="10" defaultRowHeight="15" x14ac:dyDescent="0.25"/>
  <cols>
    <col min="2" max="2" width="12.85546875" bestFit="1" customWidth="1"/>
    <col min="3" max="3" width="14.28515625" bestFit="1" customWidth="1"/>
    <col min="4" max="4" width="15.28515625" bestFit="1" customWidth="1"/>
    <col min="11" max="11" width="12.7109375" bestFit="1" customWidth="1"/>
  </cols>
  <sheetData>
    <row r="1" spans="1:5" x14ac:dyDescent="0.25">
      <c r="A1" t="s">
        <v>21</v>
      </c>
      <c r="B1" t="s">
        <v>13</v>
      </c>
      <c r="C1" t="s">
        <v>14</v>
      </c>
      <c r="D1" t="s">
        <v>16</v>
      </c>
      <c r="E1" t="s">
        <v>15</v>
      </c>
    </row>
    <row r="2" spans="1:5" x14ac:dyDescent="0.25">
      <c r="A2">
        <v>0</v>
      </c>
      <c r="B2">
        <v>475103</v>
      </c>
      <c r="C2">
        <v>674181</v>
      </c>
      <c r="D2">
        <v>91720</v>
      </c>
      <c r="E2">
        <v>13812</v>
      </c>
    </row>
    <row r="3" spans="1:5" x14ac:dyDescent="0.25">
      <c r="A3">
        <v>1</v>
      </c>
      <c r="B3">
        <v>698</v>
      </c>
      <c r="C3">
        <v>1649</v>
      </c>
      <c r="D3">
        <v>1396</v>
      </c>
    </row>
    <row r="4" spans="1:5" x14ac:dyDescent="0.25">
      <c r="A4">
        <v>2</v>
      </c>
      <c r="B4">
        <v>1</v>
      </c>
      <c r="C4">
        <v>23731</v>
      </c>
    </row>
    <row r="5" spans="1:5" x14ac:dyDescent="0.25">
      <c r="A5">
        <v>3</v>
      </c>
      <c r="B5">
        <v>205</v>
      </c>
      <c r="C5">
        <v>96301</v>
      </c>
      <c r="D5">
        <v>188</v>
      </c>
      <c r="E5">
        <v>27</v>
      </c>
    </row>
    <row r="6" spans="1:5" x14ac:dyDescent="0.25">
      <c r="A6">
        <v>4</v>
      </c>
      <c r="B6">
        <v>2311</v>
      </c>
      <c r="C6">
        <v>66409</v>
      </c>
      <c r="D6">
        <v>122</v>
      </c>
      <c r="E6">
        <v>225</v>
      </c>
    </row>
    <row r="7" spans="1:5" x14ac:dyDescent="0.25">
      <c r="A7">
        <v>5</v>
      </c>
      <c r="B7">
        <v>114</v>
      </c>
      <c r="C7">
        <v>69387</v>
      </c>
      <c r="D7">
        <v>606</v>
      </c>
      <c r="E7">
        <v>2</v>
      </c>
    </row>
    <row r="8" spans="1:5" x14ac:dyDescent="0.25">
      <c r="A8">
        <v>6</v>
      </c>
      <c r="B8">
        <v>70774</v>
      </c>
      <c r="C8">
        <v>185680</v>
      </c>
      <c r="D8">
        <v>8442</v>
      </c>
      <c r="E8">
        <v>1013</v>
      </c>
    </row>
    <row r="9" spans="1:5" x14ac:dyDescent="0.25">
      <c r="A9">
        <v>7</v>
      </c>
      <c r="B9">
        <v>741</v>
      </c>
      <c r="C9">
        <v>92393</v>
      </c>
      <c r="D9">
        <v>1064</v>
      </c>
      <c r="E9">
        <v>67</v>
      </c>
    </row>
    <row r="10" spans="1:5" x14ac:dyDescent="0.25">
      <c r="A10">
        <v>8</v>
      </c>
      <c r="B10">
        <v>377384</v>
      </c>
      <c r="C10">
        <v>294769</v>
      </c>
      <c r="D10">
        <v>75612</v>
      </c>
      <c r="E10">
        <v>3786</v>
      </c>
    </row>
    <row r="11" spans="1:5" x14ac:dyDescent="0.25">
      <c r="A11">
        <v>9</v>
      </c>
      <c r="B11">
        <v>889</v>
      </c>
      <c r="C11">
        <v>153061</v>
      </c>
      <c r="D11">
        <v>1467</v>
      </c>
      <c r="E11">
        <v>17</v>
      </c>
    </row>
    <row r="12" spans="1:5" x14ac:dyDescent="0.25">
      <c r="A12">
        <v>10</v>
      </c>
      <c r="B12">
        <v>1120927</v>
      </c>
      <c r="C12">
        <v>308930</v>
      </c>
      <c r="D12">
        <v>234895</v>
      </c>
      <c r="E12">
        <v>105260</v>
      </c>
    </row>
    <row r="13" spans="1:5" x14ac:dyDescent="0.25">
      <c r="A13">
        <v>11</v>
      </c>
      <c r="B13">
        <v>309</v>
      </c>
      <c r="C13">
        <v>150646</v>
      </c>
      <c r="D13">
        <v>1397</v>
      </c>
      <c r="E13">
        <v>12</v>
      </c>
    </row>
    <row r="14" spans="1:5" x14ac:dyDescent="0.25">
      <c r="A14">
        <v>12</v>
      </c>
      <c r="B14">
        <v>1119334</v>
      </c>
      <c r="C14">
        <v>120118</v>
      </c>
      <c r="D14">
        <v>511462</v>
      </c>
      <c r="E14">
        <v>176819</v>
      </c>
    </row>
    <row r="15" spans="1:5" x14ac:dyDescent="0.25">
      <c r="A15">
        <v>13</v>
      </c>
      <c r="B15">
        <v>259</v>
      </c>
      <c r="C15">
        <v>125891</v>
      </c>
      <c r="D15">
        <v>1099</v>
      </c>
      <c r="E15">
        <v>8</v>
      </c>
    </row>
    <row r="16" spans="1:5" x14ac:dyDescent="0.25">
      <c r="A16">
        <v>14</v>
      </c>
      <c r="B16">
        <v>1175726</v>
      </c>
      <c r="C16">
        <v>111420</v>
      </c>
      <c r="D16">
        <v>1038084</v>
      </c>
      <c r="E16">
        <v>622604</v>
      </c>
    </row>
    <row r="17" spans="1:11" x14ac:dyDescent="0.25">
      <c r="A17">
        <v>15</v>
      </c>
      <c r="B17">
        <v>355</v>
      </c>
      <c r="C17">
        <v>132569</v>
      </c>
      <c r="D17">
        <v>819</v>
      </c>
      <c r="E17">
        <v>9</v>
      </c>
    </row>
    <row r="18" spans="1:11" x14ac:dyDescent="0.25">
      <c r="A18">
        <v>16</v>
      </c>
      <c r="B18">
        <v>184043</v>
      </c>
      <c r="C18">
        <v>134484</v>
      </c>
      <c r="D18">
        <v>133401</v>
      </c>
      <c r="E18">
        <v>180883</v>
      </c>
    </row>
    <row r="19" spans="1:11" x14ac:dyDescent="0.25">
      <c r="A19">
        <v>17</v>
      </c>
      <c r="B19">
        <v>5612</v>
      </c>
      <c r="C19">
        <v>57698</v>
      </c>
      <c r="D19">
        <v>8410</v>
      </c>
      <c r="E19">
        <v>331</v>
      </c>
    </row>
    <row r="20" spans="1:11" x14ac:dyDescent="0.25">
      <c r="A20">
        <v>18</v>
      </c>
      <c r="B20">
        <v>2475</v>
      </c>
      <c r="C20">
        <v>20097</v>
      </c>
      <c r="D20">
        <v>3573</v>
      </c>
      <c r="E20">
        <v>87</v>
      </c>
    </row>
    <row r="21" spans="1:11" x14ac:dyDescent="0.25">
      <c r="A21">
        <v>19</v>
      </c>
      <c r="B21">
        <v>7</v>
      </c>
      <c r="C21">
        <v>828</v>
      </c>
      <c r="D21">
        <v>397</v>
      </c>
      <c r="E21">
        <v>24</v>
      </c>
    </row>
    <row r="22" spans="1:11" x14ac:dyDescent="0.25">
      <c r="B22" s="3">
        <f t="shared" ref="B22:C22" si="0">SUM(B2:B21)</f>
        <v>4537267</v>
      </c>
      <c r="C22" s="3">
        <f t="shared" si="0"/>
        <v>2820242</v>
      </c>
      <c r="D22" s="3">
        <f>SUM(D2:D21)</f>
        <v>2114154</v>
      </c>
      <c r="E22" s="3">
        <f>SUM(E2:E21)</f>
        <v>1104986</v>
      </c>
      <c r="F22" s="3"/>
      <c r="G22" s="3"/>
      <c r="H22" s="3"/>
      <c r="I22" s="3"/>
      <c r="J22" s="3"/>
      <c r="K22" s="4"/>
    </row>
    <row r="25" spans="1:11" x14ac:dyDescent="0.25">
      <c r="A25" t="s">
        <v>19</v>
      </c>
    </row>
    <row r="26" spans="1:11" x14ac:dyDescent="0.25">
      <c r="A26" t="s">
        <v>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A7" workbookViewId="0">
      <selection activeCell="C28" sqref="C28"/>
    </sheetView>
  </sheetViews>
  <sheetFormatPr baseColWidth="10" defaultRowHeight="15" x14ac:dyDescent="0.25"/>
  <cols>
    <col min="1" max="1" width="12.85546875" bestFit="1" customWidth="1"/>
    <col min="2" max="3" width="13" bestFit="1" customWidth="1"/>
    <col min="4" max="4" width="14.28515625" bestFit="1" customWidth="1"/>
    <col min="5" max="5" width="8.5703125" customWidth="1"/>
    <col min="6" max="6" width="9.7109375" customWidth="1"/>
    <col min="11" max="11" width="10.42578125" customWidth="1"/>
  </cols>
  <sheetData>
    <row r="1" spans="1:15" x14ac:dyDescent="0.25">
      <c r="A1" s="18" t="s">
        <v>22</v>
      </c>
      <c r="B1" s="18"/>
      <c r="C1" s="18"/>
      <c r="D1" s="18"/>
      <c r="F1" s="18" t="s">
        <v>25</v>
      </c>
      <c r="G1" s="18"/>
      <c r="H1" s="18"/>
      <c r="I1" s="18"/>
      <c r="J1" s="18"/>
      <c r="L1" s="18" t="s">
        <v>23</v>
      </c>
      <c r="M1" s="18"/>
      <c r="N1" s="18"/>
      <c r="O1" s="18"/>
    </row>
    <row r="2" spans="1:15" x14ac:dyDescent="0.25">
      <c r="A2" s="2">
        <v>42736</v>
      </c>
      <c r="B2" s="2">
        <v>42767</v>
      </c>
      <c r="C2" s="2">
        <v>42795</v>
      </c>
      <c r="D2" s="2">
        <v>42826</v>
      </c>
      <c r="G2" s="2">
        <v>42736</v>
      </c>
      <c r="H2" s="2">
        <v>42767</v>
      </c>
      <c r="I2" s="2">
        <v>42795</v>
      </c>
      <c r="J2" s="2">
        <v>42826</v>
      </c>
      <c r="L2" s="2">
        <v>42736</v>
      </c>
      <c r="M2" s="2">
        <v>42767</v>
      </c>
      <c r="N2" s="2">
        <v>42795</v>
      </c>
      <c r="O2" s="2">
        <v>42826</v>
      </c>
    </row>
    <row r="3" spans="1:15" x14ac:dyDescent="0.25">
      <c r="A3">
        <v>44822</v>
      </c>
      <c r="B3">
        <v>49656</v>
      </c>
      <c r="C3">
        <v>66680</v>
      </c>
      <c r="D3">
        <v>119044</v>
      </c>
      <c r="F3">
        <v>0</v>
      </c>
      <c r="G3">
        <f>A3+L3</f>
        <v>74036</v>
      </c>
      <c r="H3">
        <f t="shared" ref="H3:J18" si="0">B3+M3</f>
        <v>84380</v>
      </c>
      <c r="I3">
        <f t="shared" si="0"/>
        <v>110205</v>
      </c>
      <c r="J3">
        <f t="shared" si="0"/>
        <v>144990</v>
      </c>
      <c r="L3">
        <v>29214</v>
      </c>
      <c r="M3">
        <v>34724</v>
      </c>
      <c r="N3">
        <v>43525</v>
      </c>
      <c r="O3">
        <v>25946</v>
      </c>
    </row>
    <row r="4" spans="1:15" x14ac:dyDescent="0.25">
      <c r="A4">
        <v>23</v>
      </c>
      <c r="B4">
        <v>35</v>
      </c>
      <c r="C4">
        <v>35</v>
      </c>
      <c r="D4">
        <v>1825</v>
      </c>
      <c r="F4">
        <v>1</v>
      </c>
      <c r="G4">
        <f t="shared" ref="G4:G22" si="1">A4+L4</f>
        <v>24</v>
      </c>
      <c r="H4">
        <f t="shared" si="0"/>
        <v>37</v>
      </c>
      <c r="I4">
        <f t="shared" si="0"/>
        <v>36</v>
      </c>
      <c r="J4">
        <f t="shared" si="0"/>
        <v>1845</v>
      </c>
      <c r="L4">
        <v>1</v>
      </c>
      <c r="M4">
        <v>2</v>
      </c>
      <c r="N4">
        <v>1</v>
      </c>
      <c r="O4">
        <v>20</v>
      </c>
    </row>
    <row r="5" spans="1:15" x14ac:dyDescent="0.25">
      <c r="A5">
        <v>999</v>
      </c>
      <c r="B5">
        <v>1045</v>
      </c>
      <c r="C5">
        <v>1249</v>
      </c>
      <c r="D5">
        <v>7947</v>
      </c>
      <c r="F5">
        <v>2</v>
      </c>
      <c r="G5">
        <f t="shared" si="1"/>
        <v>1029</v>
      </c>
      <c r="H5">
        <f t="shared" si="0"/>
        <v>1059</v>
      </c>
      <c r="I5">
        <f t="shared" si="0"/>
        <v>1274</v>
      </c>
      <c r="J5">
        <f t="shared" si="0"/>
        <v>8018</v>
      </c>
      <c r="L5">
        <v>30</v>
      </c>
      <c r="M5">
        <v>14</v>
      </c>
      <c r="N5">
        <v>25</v>
      </c>
      <c r="O5">
        <v>71</v>
      </c>
    </row>
    <row r="6" spans="1:15" x14ac:dyDescent="0.25">
      <c r="A6">
        <v>3631</v>
      </c>
      <c r="B6">
        <v>4408</v>
      </c>
      <c r="C6">
        <v>5080</v>
      </c>
      <c r="D6">
        <v>41260</v>
      </c>
      <c r="F6">
        <v>3</v>
      </c>
      <c r="G6">
        <f t="shared" si="1"/>
        <v>3780</v>
      </c>
      <c r="H6">
        <f t="shared" si="0"/>
        <v>4509</v>
      </c>
      <c r="I6">
        <f t="shared" si="0"/>
        <v>5153</v>
      </c>
      <c r="J6">
        <f t="shared" si="0"/>
        <v>41682</v>
      </c>
      <c r="L6">
        <v>149</v>
      </c>
      <c r="M6">
        <v>101</v>
      </c>
      <c r="N6">
        <v>73</v>
      </c>
      <c r="O6">
        <v>422</v>
      </c>
    </row>
    <row r="7" spans="1:15" x14ac:dyDescent="0.25">
      <c r="A7">
        <v>3774</v>
      </c>
      <c r="B7">
        <v>4421</v>
      </c>
      <c r="C7">
        <v>5609</v>
      </c>
      <c r="D7">
        <v>45548</v>
      </c>
      <c r="F7">
        <v>4</v>
      </c>
      <c r="G7">
        <f t="shared" si="1"/>
        <v>3876</v>
      </c>
      <c r="H7">
        <f t="shared" si="0"/>
        <v>4509</v>
      </c>
      <c r="I7">
        <f t="shared" si="0"/>
        <v>5681</v>
      </c>
      <c r="J7">
        <f t="shared" si="0"/>
        <v>46124</v>
      </c>
      <c r="L7">
        <v>102</v>
      </c>
      <c r="M7">
        <v>88</v>
      </c>
      <c r="N7">
        <v>72</v>
      </c>
      <c r="O7">
        <v>576</v>
      </c>
    </row>
    <row r="8" spans="1:15" x14ac:dyDescent="0.25">
      <c r="A8">
        <v>2301</v>
      </c>
      <c r="B8">
        <v>3201</v>
      </c>
      <c r="C8">
        <v>3155</v>
      </c>
      <c r="D8">
        <v>25351</v>
      </c>
      <c r="F8">
        <v>5</v>
      </c>
      <c r="G8">
        <f t="shared" si="1"/>
        <v>2385</v>
      </c>
      <c r="H8">
        <f t="shared" si="0"/>
        <v>3267</v>
      </c>
      <c r="I8">
        <f t="shared" si="0"/>
        <v>3208</v>
      </c>
      <c r="J8">
        <f t="shared" si="0"/>
        <v>25575</v>
      </c>
      <c r="L8">
        <v>84</v>
      </c>
      <c r="M8">
        <v>66</v>
      </c>
      <c r="N8">
        <v>53</v>
      </c>
      <c r="O8">
        <v>224</v>
      </c>
    </row>
    <row r="9" spans="1:15" x14ac:dyDescent="0.25">
      <c r="A9">
        <v>10913</v>
      </c>
      <c r="B9">
        <v>12654</v>
      </c>
      <c r="C9">
        <v>18944</v>
      </c>
      <c r="D9">
        <v>166595</v>
      </c>
      <c r="F9">
        <v>6</v>
      </c>
      <c r="G9">
        <f t="shared" si="1"/>
        <v>11276</v>
      </c>
      <c r="H9">
        <f t="shared" si="0"/>
        <v>12917</v>
      </c>
      <c r="I9">
        <f t="shared" si="0"/>
        <v>19300</v>
      </c>
      <c r="J9">
        <f t="shared" si="0"/>
        <v>169256</v>
      </c>
      <c r="L9">
        <v>363</v>
      </c>
      <c r="M9">
        <v>263</v>
      </c>
      <c r="N9">
        <v>356</v>
      </c>
      <c r="O9">
        <v>2661</v>
      </c>
    </row>
    <row r="10" spans="1:15" x14ac:dyDescent="0.25">
      <c r="A10">
        <v>3161</v>
      </c>
      <c r="B10">
        <v>4156</v>
      </c>
      <c r="C10">
        <v>3987</v>
      </c>
      <c r="D10">
        <v>36071</v>
      </c>
      <c r="F10">
        <v>7</v>
      </c>
      <c r="G10">
        <f t="shared" si="1"/>
        <v>3278</v>
      </c>
      <c r="H10">
        <f t="shared" si="0"/>
        <v>4256</v>
      </c>
      <c r="I10">
        <f t="shared" si="0"/>
        <v>4056</v>
      </c>
      <c r="J10">
        <f t="shared" si="0"/>
        <v>36410</v>
      </c>
      <c r="L10">
        <v>117</v>
      </c>
      <c r="M10">
        <v>100</v>
      </c>
      <c r="N10">
        <v>69</v>
      </c>
      <c r="O10">
        <v>339</v>
      </c>
    </row>
    <row r="11" spans="1:15" x14ac:dyDescent="0.25">
      <c r="A11">
        <v>18715</v>
      </c>
      <c r="B11">
        <v>24803</v>
      </c>
      <c r="C11">
        <v>29276</v>
      </c>
      <c r="D11">
        <v>439300</v>
      </c>
      <c r="F11">
        <v>8</v>
      </c>
      <c r="G11">
        <f t="shared" si="1"/>
        <v>19605</v>
      </c>
      <c r="H11">
        <f t="shared" si="0"/>
        <v>25739</v>
      </c>
      <c r="I11">
        <f t="shared" si="0"/>
        <v>30161</v>
      </c>
      <c r="J11">
        <f t="shared" si="0"/>
        <v>448883</v>
      </c>
      <c r="L11">
        <v>890</v>
      </c>
      <c r="M11">
        <v>936</v>
      </c>
      <c r="N11">
        <v>885</v>
      </c>
      <c r="O11">
        <v>9583</v>
      </c>
    </row>
    <row r="12" spans="1:15" x14ac:dyDescent="0.25">
      <c r="A12">
        <v>4670</v>
      </c>
      <c r="B12">
        <v>6076</v>
      </c>
      <c r="C12">
        <v>6895</v>
      </c>
      <c r="D12">
        <v>51893</v>
      </c>
      <c r="F12">
        <v>9</v>
      </c>
      <c r="G12">
        <f t="shared" si="1"/>
        <v>4807</v>
      </c>
      <c r="H12">
        <f t="shared" si="0"/>
        <v>6180</v>
      </c>
      <c r="I12">
        <f t="shared" si="0"/>
        <v>6964</v>
      </c>
      <c r="J12">
        <f t="shared" si="0"/>
        <v>52272</v>
      </c>
      <c r="L12">
        <v>137</v>
      </c>
      <c r="M12">
        <v>104</v>
      </c>
      <c r="N12">
        <v>69</v>
      </c>
      <c r="O12">
        <v>379</v>
      </c>
    </row>
    <row r="13" spans="1:15" x14ac:dyDescent="0.25">
      <c r="A13">
        <v>32085</v>
      </c>
      <c r="B13">
        <v>44379</v>
      </c>
      <c r="C13">
        <v>49341</v>
      </c>
      <c r="D13">
        <v>1081400</v>
      </c>
      <c r="F13">
        <v>10</v>
      </c>
      <c r="G13">
        <f t="shared" si="1"/>
        <v>33728</v>
      </c>
      <c r="H13">
        <f t="shared" si="0"/>
        <v>46328</v>
      </c>
      <c r="I13">
        <f t="shared" si="0"/>
        <v>51058</v>
      </c>
      <c r="J13">
        <f t="shared" si="0"/>
        <v>1102262</v>
      </c>
      <c r="L13">
        <v>1643</v>
      </c>
      <c r="M13">
        <v>1949</v>
      </c>
      <c r="N13">
        <v>1717</v>
      </c>
      <c r="O13">
        <v>20862</v>
      </c>
    </row>
    <row r="14" spans="1:15" x14ac:dyDescent="0.25">
      <c r="A14">
        <v>4263</v>
      </c>
      <c r="B14">
        <v>5170</v>
      </c>
      <c r="C14">
        <v>5837</v>
      </c>
      <c r="D14">
        <v>48930</v>
      </c>
      <c r="F14">
        <v>11</v>
      </c>
      <c r="G14">
        <f t="shared" si="1"/>
        <v>4413</v>
      </c>
      <c r="H14">
        <f t="shared" si="0"/>
        <v>5259</v>
      </c>
      <c r="I14">
        <f t="shared" si="0"/>
        <v>5924</v>
      </c>
      <c r="J14">
        <f t="shared" si="0"/>
        <v>49271</v>
      </c>
      <c r="L14">
        <v>150</v>
      </c>
      <c r="M14">
        <v>89</v>
      </c>
      <c r="N14">
        <v>87</v>
      </c>
      <c r="O14">
        <v>341</v>
      </c>
    </row>
    <row r="15" spans="1:15" x14ac:dyDescent="0.25">
      <c r="A15">
        <v>39705</v>
      </c>
      <c r="B15">
        <v>57837</v>
      </c>
      <c r="C15">
        <v>49583</v>
      </c>
      <c r="D15">
        <v>1297313</v>
      </c>
      <c r="F15">
        <v>12</v>
      </c>
      <c r="G15">
        <f t="shared" si="1"/>
        <v>41537</v>
      </c>
      <c r="H15">
        <f t="shared" si="0"/>
        <v>60009</v>
      </c>
      <c r="I15">
        <f t="shared" si="0"/>
        <v>51050</v>
      </c>
      <c r="J15">
        <f t="shared" si="0"/>
        <v>1315347</v>
      </c>
      <c r="L15">
        <v>1832</v>
      </c>
      <c r="M15">
        <v>2172</v>
      </c>
      <c r="N15">
        <v>1467</v>
      </c>
      <c r="O15">
        <v>18034</v>
      </c>
    </row>
    <row r="16" spans="1:15" x14ac:dyDescent="0.25">
      <c r="A16">
        <v>3291</v>
      </c>
      <c r="B16">
        <v>4012</v>
      </c>
      <c r="C16">
        <v>4714</v>
      </c>
      <c r="D16">
        <v>37985</v>
      </c>
      <c r="F16">
        <v>13</v>
      </c>
      <c r="G16">
        <f t="shared" si="1"/>
        <v>3371</v>
      </c>
      <c r="H16">
        <f t="shared" si="0"/>
        <v>4063</v>
      </c>
      <c r="I16">
        <f t="shared" si="0"/>
        <v>4759</v>
      </c>
      <c r="J16">
        <f t="shared" si="0"/>
        <v>38164</v>
      </c>
      <c r="L16">
        <v>80</v>
      </c>
      <c r="M16">
        <v>51</v>
      </c>
      <c r="N16">
        <v>45</v>
      </c>
      <c r="O16">
        <v>179</v>
      </c>
    </row>
    <row r="17" spans="1:15" x14ac:dyDescent="0.25">
      <c r="A17">
        <v>21829</v>
      </c>
      <c r="B17">
        <v>42649</v>
      </c>
      <c r="C17">
        <v>32319</v>
      </c>
      <c r="D17">
        <v>2645120</v>
      </c>
      <c r="F17">
        <v>14</v>
      </c>
      <c r="G17">
        <f t="shared" si="1"/>
        <v>22515</v>
      </c>
      <c r="H17">
        <f t="shared" si="0"/>
        <v>43556</v>
      </c>
      <c r="I17">
        <f t="shared" si="0"/>
        <v>32879</v>
      </c>
      <c r="J17">
        <f t="shared" si="0"/>
        <v>2660159</v>
      </c>
      <c r="L17">
        <v>686</v>
      </c>
      <c r="M17">
        <v>907</v>
      </c>
      <c r="N17">
        <v>560</v>
      </c>
      <c r="O17">
        <v>15039</v>
      </c>
    </row>
    <row r="18" spans="1:15" x14ac:dyDescent="0.25">
      <c r="A18">
        <v>3155</v>
      </c>
      <c r="B18">
        <v>3717</v>
      </c>
      <c r="C18">
        <v>4624</v>
      </c>
      <c r="D18">
        <v>39008</v>
      </c>
      <c r="F18">
        <v>15</v>
      </c>
      <c r="G18">
        <f t="shared" si="1"/>
        <v>3242</v>
      </c>
      <c r="H18">
        <f t="shared" si="0"/>
        <v>3772</v>
      </c>
      <c r="I18">
        <f t="shared" si="0"/>
        <v>4661</v>
      </c>
      <c r="J18">
        <f t="shared" si="0"/>
        <v>39214</v>
      </c>
      <c r="L18">
        <v>87</v>
      </c>
      <c r="M18">
        <v>55</v>
      </c>
      <c r="N18">
        <v>37</v>
      </c>
      <c r="O18">
        <v>206</v>
      </c>
    </row>
    <row r="19" spans="1:15" x14ac:dyDescent="0.25">
      <c r="A19">
        <v>6124</v>
      </c>
      <c r="B19">
        <v>10294</v>
      </c>
      <c r="C19">
        <v>9206</v>
      </c>
      <c r="D19">
        <v>500856</v>
      </c>
      <c r="F19">
        <v>16</v>
      </c>
      <c r="G19">
        <f t="shared" si="1"/>
        <v>6316</v>
      </c>
      <c r="H19">
        <f t="shared" ref="H19:H22" si="2">B19+M19</f>
        <v>10514</v>
      </c>
      <c r="I19">
        <f t="shared" ref="I19:I22" si="3">C19+N19</f>
        <v>9375</v>
      </c>
      <c r="J19">
        <f t="shared" ref="J19:J22" si="4">D19+O19</f>
        <v>503428</v>
      </c>
      <c r="L19">
        <v>192</v>
      </c>
      <c r="M19">
        <v>220</v>
      </c>
      <c r="N19">
        <v>169</v>
      </c>
      <c r="O19">
        <v>2572</v>
      </c>
    </row>
    <row r="20" spans="1:15" x14ac:dyDescent="0.25">
      <c r="A20">
        <v>1871</v>
      </c>
      <c r="B20">
        <v>2230</v>
      </c>
      <c r="C20">
        <v>2754</v>
      </c>
      <c r="D20">
        <v>25361</v>
      </c>
      <c r="F20">
        <v>17</v>
      </c>
      <c r="G20">
        <f t="shared" si="1"/>
        <v>2151</v>
      </c>
      <c r="H20">
        <f t="shared" si="2"/>
        <v>2452</v>
      </c>
      <c r="I20">
        <f t="shared" si="3"/>
        <v>2941</v>
      </c>
      <c r="J20">
        <f t="shared" si="4"/>
        <v>26464</v>
      </c>
      <c r="L20">
        <v>280</v>
      </c>
      <c r="M20">
        <v>222</v>
      </c>
      <c r="N20">
        <v>187</v>
      </c>
      <c r="O20">
        <v>1103</v>
      </c>
    </row>
    <row r="21" spans="1:15" x14ac:dyDescent="0.25">
      <c r="A21">
        <v>859</v>
      </c>
      <c r="B21">
        <v>2181</v>
      </c>
      <c r="C21">
        <v>1207</v>
      </c>
      <c r="D21">
        <v>52612</v>
      </c>
      <c r="F21">
        <v>18</v>
      </c>
      <c r="G21">
        <f t="shared" si="1"/>
        <v>1058</v>
      </c>
      <c r="H21">
        <f t="shared" si="2"/>
        <v>2229</v>
      </c>
      <c r="I21">
        <f t="shared" si="3"/>
        <v>1241</v>
      </c>
      <c r="J21">
        <f t="shared" si="4"/>
        <v>54928</v>
      </c>
      <c r="L21">
        <v>199</v>
      </c>
      <c r="M21">
        <v>48</v>
      </c>
      <c r="N21">
        <v>34</v>
      </c>
      <c r="O21">
        <v>2316</v>
      </c>
    </row>
    <row r="22" spans="1:15" x14ac:dyDescent="0.25">
      <c r="A22">
        <v>114</v>
      </c>
      <c r="B22">
        <v>194</v>
      </c>
      <c r="C22">
        <v>201</v>
      </c>
      <c r="D22">
        <v>20877</v>
      </c>
      <c r="F22">
        <v>19</v>
      </c>
      <c r="G22">
        <f t="shared" si="1"/>
        <v>168</v>
      </c>
      <c r="H22">
        <f t="shared" si="2"/>
        <v>199</v>
      </c>
      <c r="I22">
        <f t="shared" si="3"/>
        <v>202</v>
      </c>
      <c r="J22">
        <f t="shared" si="4"/>
        <v>22397</v>
      </c>
      <c r="L22">
        <v>54</v>
      </c>
      <c r="M22">
        <v>5</v>
      </c>
      <c r="N22">
        <v>1</v>
      </c>
      <c r="O22">
        <v>1520</v>
      </c>
    </row>
    <row r="23" spans="1:15" x14ac:dyDescent="0.25">
      <c r="A23" s="3">
        <f>SUM(A3:A22)</f>
        <v>206305</v>
      </c>
      <c r="B23" s="3">
        <f t="shared" ref="B23:D23" si="5">SUM(B3:B22)</f>
        <v>283118</v>
      </c>
      <c r="C23" s="3">
        <f t="shared" si="5"/>
        <v>300696</v>
      </c>
      <c r="D23" s="3">
        <f t="shared" si="5"/>
        <v>6684296</v>
      </c>
      <c r="G23" s="3">
        <f>SUM(G3:G22)</f>
        <v>242595</v>
      </c>
      <c r="H23" s="3">
        <f t="shared" ref="H23:O23" si="6">SUM(H3:H22)</f>
        <v>325234</v>
      </c>
      <c r="I23" s="3">
        <f t="shared" si="6"/>
        <v>350128</v>
      </c>
      <c r="J23" s="3">
        <f t="shared" si="6"/>
        <v>6786689</v>
      </c>
      <c r="K23" s="3"/>
      <c r="L23" s="3">
        <f t="shared" si="6"/>
        <v>36290</v>
      </c>
      <c r="M23" s="3">
        <f t="shared" si="6"/>
        <v>42116</v>
      </c>
      <c r="N23" s="3">
        <f t="shared" si="6"/>
        <v>49432</v>
      </c>
      <c r="O23" s="3">
        <f t="shared" si="6"/>
        <v>102393</v>
      </c>
    </row>
  </sheetData>
  <mergeCells count="3">
    <mergeCell ref="A1:D1"/>
    <mergeCell ref="F1:J1"/>
    <mergeCell ref="L1:O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B73" sqref="A1:B73"/>
    </sheetView>
  </sheetViews>
  <sheetFormatPr baseColWidth="10" defaultRowHeight="15" x14ac:dyDescent="0.25"/>
  <sheetData>
    <row r="1" spans="1:4" x14ac:dyDescent="0.25">
      <c r="B1" s="2">
        <v>42826</v>
      </c>
      <c r="C1" s="2"/>
      <c r="D1" s="2"/>
    </row>
    <row r="2" spans="1:4" x14ac:dyDescent="0.25">
      <c r="A2">
        <v>0</v>
      </c>
      <c r="B2">
        <v>77854</v>
      </c>
    </row>
    <row r="3" spans="1:4" x14ac:dyDescent="0.25">
      <c r="A3">
        <v>5</v>
      </c>
      <c r="B3">
        <v>1457</v>
      </c>
    </row>
    <row r="4" spans="1:4" x14ac:dyDescent="0.25">
      <c r="A4">
        <v>20</v>
      </c>
      <c r="B4">
        <v>5</v>
      </c>
    </row>
    <row r="5" spans="1:4" x14ac:dyDescent="0.25">
      <c r="A5">
        <v>21</v>
      </c>
      <c r="B5">
        <v>4</v>
      </c>
    </row>
    <row r="6" spans="1:4" x14ac:dyDescent="0.25">
      <c r="A6">
        <v>22</v>
      </c>
      <c r="B6">
        <v>40</v>
      </c>
    </row>
    <row r="7" spans="1:4" x14ac:dyDescent="0.25">
      <c r="A7">
        <v>23</v>
      </c>
      <c r="B7">
        <v>44</v>
      </c>
    </row>
    <row r="8" spans="1:4" x14ac:dyDescent="0.25">
      <c r="A8">
        <v>24</v>
      </c>
      <c r="B8">
        <v>227</v>
      </c>
    </row>
    <row r="9" spans="1:4" x14ac:dyDescent="0.25">
      <c r="A9">
        <v>25</v>
      </c>
      <c r="B9">
        <v>1219</v>
      </c>
    </row>
    <row r="10" spans="1:4" x14ac:dyDescent="0.25">
      <c r="A10">
        <v>26</v>
      </c>
      <c r="B10">
        <v>526</v>
      </c>
    </row>
    <row r="11" spans="1:4" x14ac:dyDescent="0.25">
      <c r="A11">
        <v>27</v>
      </c>
      <c r="B11">
        <v>1400</v>
      </c>
    </row>
    <row r="12" spans="1:4" x14ac:dyDescent="0.25">
      <c r="A12">
        <v>28</v>
      </c>
      <c r="B12">
        <v>2159</v>
      </c>
    </row>
    <row r="13" spans="1:4" x14ac:dyDescent="0.25">
      <c r="A13">
        <v>29</v>
      </c>
      <c r="B13">
        <v>2322</v>
      </c>
    </row>
    <row r="14" spans="1:4" x14ac:dyDescent="0.25">
      <c r="A14">
        <v>30</v>
      </c>
      <c r="B14">
        <v>14830</v>
      </c>
    </row>
    <row r="15" spans="1:4" x14ac:dyDescent="0.25">
      <c r="A15">
        <v>31</v>
      </c>
      <c r="B15">
        <v>5642</v>
      </c>
    </row>
    <row r="16" spans="1:4" x14ac:dyDescent="0.25">
      <c r="A16">
        <v>32</v>
      </c>
      <c r="B16">
        <v>5208</v>
      </c>
    </row>
    <row r="17" spans="1:2" x14ac:dyDescent="0.25">
      <c r="A17">
        <v>33</v>
      </c>
      <c r="B17">
        <v>7864</v>
      </c>
    </row>
    <row r="18" spans="1:2" x14ac:dyDescent="0.25">
      <c r="A18">
        <v>34</v>
      </c>
      <c r="B18">
        <v>7649</v>
      </c>
    </row>
    <row r="19" spans="1:2" x14ac:dyDescent="0.25">
      <c r="A19">
        <v>35</v>
      </c>
      <c r="B19">
        <v>44703</v>
      </c>
    </row>
    <row r="20" spans="1:2" x14ac:dyDescent="0.25">
      <c r="A20">
        <v>36</v>
      </c>
      <c r="B20">
        <v>8175</v>
      </c>
    </row>
    <row r="21" spans="1:2" x14ac:dyDescent="0.25">
      <c r="A21">
        <v>37</v>
      </c>
      <c r="B21">
        <v>8993</v>
      </c>
    </row>
    <row r="22" spans="1:2" x14ac:dyDescent="0.25">
      <c r="A22">
        <v>38</v>
      </c>
      <c r="B22">
        <v>8121</v>
      </c>
    </row>
    <row r="23" spans="1:2" x14ac:dyDescent="0.25">
      <c r="A23">
        <v>39</v>
      </c>
      <c r="B23">
        <v>11804</v>
      </c>
    </row>
    <row r="24" spans="1:2" x14ac:dyDescent="0.25">
      <c r="A24">
        <v>40</v>
      </c>
      <c r="B24">
        <v>110435</v>
      </c>
    </row>
    <row r="25" spans="1:2" x14ac:dyDescent="0.25">
      <c r="A25">
        <v>41</v>
      </c>
      <c r="B25">
        <v>7964</v>
      </c>
    </row>
    <row r="26" spans="1:2" x14ac:dyDescent="0.25">
      <c r="A26">
        <v>42</v>
      </c>
      <c r="B26">
        <v>8908</v>
      </c>
    </row>
    <row r="27" spans="1:2" x14ac:dyDescent="0.25">
      <c r="A27">
        <v>43</v>
      </c>
      <c r="B27">
        <v>9761</v>
      </c>
    </row>
    <row r="28" spans="1:2" x14ac:dyDescent="0.25">
      <c r="A28">
        <v>44</v>
      </c>
      <c r="B28">
        <v>9002</v>
      </c>
    </row>
    <row r="29" spans="1:2" x14ac:dyDescent="0.25">
      <c r="A29">
        <v>45</v>
      </c>
      <c r="B29">
        <v>214591</v>
      </c>
    </row>
    <row r="30" spans="1:2" x14ac:dyDescent="0.25">
      <c r="A30">
        <v>46</v>
      </c>
      <c r="B30">
        <v>12750</v>
      </c>
    </row>
    <row r="31" spans="1:2" x14ac:dyDescent="0.25">
      <c r="A31">
        <v>47</v>
      </c>
      <c r="B31">
        <v>11636</v>
      </c>
    </row>
    <row r="32" spans="1:2" x14ac:dyDescent="0.25">
      <c r="A32">
        <v>48</v>
      </c>
      <c r="B32">
        <v>14374</v>
      </c>
    </row>
    <row r="33" spans="1:2" x14ac:dyDescent="0.25">
      <c r="A33">
        <v>49</v>
      </c>
      <c r="B33">
        <v>12493</v>
      </c>
    </row>
    <row r="34" spans="1:2" x14ac:dyDescent="0.25">
      <c r="A34">
        <v>50</v>
      </c>
      <c r="B34">
        <v>396331</v>
      </c>
    </row>
    <row r="35" spans="1:2" x14ac:dyDescent="0.25">
      <c r="A35">
        <v>51</v>
      </c>
      <c r="B35">
        <v>12828</v>
      </c>
    </row>
    <row r="36" spans="1:2" x14ac:dyDescent="0.25">
      <c r="A36">
        <v>52</v>
      </c>
      <c r="B36">
        <v>11065</v>
      </c>
    </row>
    <row r="37" spans="1:2" x14ac:dyDescent="0.25">
      <c r="A37">
        <v>53</v>
      </c>
      <c r="B37">
        <v>13299</v>
      </c>
    </row>
    <row r="38" spans="1:2" x14ac:dyDescent="0.25">
      <c r="A38">
        <v>54</v>
      </c>
      <c r="B38">
        <v>11581</v>
      </c>
    </row>
    <row r="39" spans="1:2" x14ac:dyDescent="0.25">
      <c r="A39">
        <v>55</v>
      </c>
      <c r="B39">
        <v>504771</v>
      </c>
    </row>
    <row r="40" spans="1:2" x14ac:dyDescent="0.25">
      <c r="A40">
        <v>56</v>
      </c>
      <c r="B40">
        <v>11124</v>
      </c>
    </row>
    <row r="41" spans="1:2" x14ac:dyDescent="0.25">
      <c r="A41">
        <v>57</v>
      </c>
      <c r="B41">
        <v>12246</v>
      </c>
    </row>
    <row r="42" spans="1:2" x14ac:dyDescent="0.25">
      <c r="A42">
        <v>58</v>
      </c>
      <c r="B42">
        <v>12252</v>
      </c>
    </row>
    <row r="43" spans="1:2" x14ac:dyDescent="0.25">
      <c r="A43">
        <v>59</v>
      </c>
      <c r="B43">
        <v>13350</v>
      </c>
    </row>
    <row r="44" spans="1:2" x14ac:dyDescent="0.25">
      <c r="A44">
        <v>60</v>
      </c>
      <c r="B44">
        <v>1544847</v>
      </c>
    </row>
    <row r="45" spans="1:2" x14ac:dyDescent="0.25">
      <c r="A45">
        <v>61</v>
      </c>
      <c r="B45">
        <v>11397</v>
      </c>
    </row>
    <row r="46" spans="1:2" x14ac:dyDescent="0.25">
      <c r="A46">
        <v>62</v>
      </c>
      <c r="B46">
        <v>13472</v>
      </c>
    </row>
    <row r="47" spans="1:2" x14ac:dyDescent="0.25">
      <c r="A47">
        <v>63</v>
      </c>
      <c r="B47">
        <v>15110</v>
      </c>
    </row>
    <row r="48" spans="1:2" x14ac:dyDescent="0.25">
      <c r="A48">
        <v>64</v>
      </c>
      <c r="B48">
        <v>10275</v>
      </c>
    </row>
    <row r="49" spans="1:2" x14ac:dyDescent="0.25">
      <c r="A49">
        <v>65</v>
      </c>
      <c r="B49">
        <v>298455</v>
      </c>
    </row>
    <row r="50" spans="1:2" x14ac:dyDescent="0.25">
      <c r="A50">
        <v>66</v>
      </c>
      <c r="B50">
        <v>11314</v>
      </c>
    </row>
    <row r="51" spans="1:2" x14ac:dyDescent="0.25">
      <c r="A51">
        <v>67</v>
      </c>
      <c r="B51">
        <v>6302</v>
      </c>
    </row>
    <row r="52" spans="1:2" x14ac:dyDescent="0.25">
      <c r="A52">
        <v>68</v>
      </c>
      <c r="B52">
        <v>6683</v>
      </c>
    </row>
    <row r="53" spans="1:2" x14ac:dyDescent="0.25">
      <c r="A53">
        <v>69</v>
      </c>
      <c r="B53">
        <v>4247</v>
      </c>
    </row>
    <row r="54" spans="1:2" x14ac:dyDescent="0.25">
      <c r="A54">
        <v>70</v>
      </c>
      <c r="B54">
        <v>10397</v>
      </c>
    </row>
    <row r="55" spans="1:2" x14ac:dyDescent="0.25">
      <c r="A55">
        <v>71</v>
      </c>
      <c r="B55">
        <v>3669</v>
      </c>
    </row>
    <row r="56" spans="1:2" x14ac:dyDescent="0.25">
      <c r="A56">
        <v>72</v>
      </c>
      <c r="B56">
        <v>2252</v>
      </c>
    </row>
    <row r="57" spans="1:2" x14ac:dyDescent="0.25">
      <c r="A57">
        <v>73</v>
      </c>
      <c r="B57">
        <v>2059</v>
      </c>
    </row>
    <row r="58" spans="1:2" x14ac:dyDescent="0.25">
      <c r="A58">
        <v>74</v>
      </c>
      <c r="B58">
        <v>1209</v>
      </c>
    </row>
    <row r="59" spans="1:2" x14ac:dyDescent="0.25">
      <c r="A59">
        <v>75</v>
      </c>
      <c r="B59">
        <v>3091</v>
      </c>
    </row>
    <row r="60" spans="1:2" x14ac:dyDescent="0.25">
      <c r="A60">
        <v>76</v>
      </c>
      <c r="B60">
        <v>264</v>
      </c>
    </row>
    <row r="61" spans="1:2" x14ac:dyDescent="0.25">
      <c r="A61">
        <v>77</v>
      </c>
      <c r="B61">
        <v>231</v>
      </c>
    </row>
    <row r="62" spans="1:2" x14ac:dyDescent="0.25">
      <c r="A62">
        <v>78</v>
      </c>
      <c r="B62">
        <v>153</v>
      </c>
    </row>
    <row r="63" spans="1:2" x14ac:dyDescent="0.25">
      <c r="A63">
        <v>79</v>
      </c>
      <c r="B63">
        <v>50</v>
      </c>
    </row>
    <row r="64" spans="1:2" x14ac:dyDescent="0.25">
      <c r="A64">
        <v>80</v>
      </c>
      <c r="B64">
        <v>234</v>
      </c>
    </row>
    <row r="65" spans="1:2" x14ac:dyDescent="0.25">
      <c r="A65">
        <v>81</v>
      </c>
      <c r="B65">
        <v>20</v>
      </c>
    </row>
    <row r="66" spans="1:2" x14ac:dyDescent="0.25">
      <c r="A66">
        <v>82</v>
      </c>
      <c r="B66">
        <v>12</v>
      </c>
    </row>
    <row r="67" spans="1:2" x14ac:dyDescent="0.25">
      <c r="A67">
        <v>83</v>
      </c>
      <c r="B67">
        <v>8</v>
      </c>
    </row>
    <row r="68" spans="1:2" x14ac:dyDescent="0.25">
      <c r="A68">
        <v>84</v>
      </c>
      <c r="B68">
        <v>5</v>
      </c>
    </row>
    <row r="69" spans="1:2" x14ac:dyDescent="0.25">
      <c r="A69">
        <v>85</v>
      </c>
      <c r="B69">
        <v>67</v>
      </c>
    </row>
    <row r="70" spans="1:2" x14ac:dyDescent="0.25">
      <c r="A70">
        <v>86</v>
      </c>
      <c r="B70">
        <v>1</v>
      </c>
    </row>
    <row r="71" spans="1:2" x14ac:dyDescent="0.25">
      <c r="A71">
        <v>87</v>
      </c>
      <c r="B71">
        <v>2</v>
      </c>
    </row>
    <row r="72" spans="1:2" x14ac:dyDescent="0.25">
      <c r="A72">
        <v>88</v>
      </c>
      <c r="B72">
        <v>1</v>
      </c>
    </row>
    <row r="73" spans="1:2" x14ac:dyDescent="0.25">
      <c r="A73">
        <v>90</v>
      </c>
      <c r="B73">
        <v>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sqref="A1:B70"/>
    </sheetView>
  </sheetViews>
  <sheetFormatPr baseColWidth="10" defaultRowHeight="15" x14ac:dyDescent="0.25"/>
  <sheetData>
    <row r="1" spans="1:3" x14ac:dyDescent="0.25">
      <c r="A1">
        <v>2</v>
      </c>
      <c r="B1">
        <v>20</v>
      </c>
      <c r="C1">
        <v>6</v>
      </c>
    </row>
    <row r="2" spans="1:3" x14ac:dyDescent="0.25">
      <c r="A2">
        <v>2</v>
      </c>
      <c r="B2">
        <v>21</v>
      </c>
      <c r="C2">
        <v>20</v>
      </c>
    </row>
    <row r="3" spans="1:3" x14ac:dyDescent="0.25">
      <c r="A3">
        <v>2</v>
      </c>
      <c r="B3">
        <v>22</v>
      </c>
      <c r="C3">
        <v>147</v>
      </c>
    </row>
    <row r="4" spans="1:3" x14ac:dyDescent="0.25">
      <c r="A4">
        <v>2</v>
      </c>
      <c r="B4">
        <v>23</v>
      </c>
      <c r="C4">
        <v>203</v>
      </c>
    </row>
    <row r="5" spans="1:3" x14ac:dyDescent="0.25">
      <c r="A5">
        <v>2</v>
      </c>
      <c r="B5">
        <v>24</v>
      </c>
      <c r="C5">
        <v>742</v>
      </c>
    </row>
    <row r="6" spans="1:3" x14ac:dyDescent="0.25">
      <c r="A6">
        <v>2</v>
      </c>
      <c r="B6">
        <v>25</v>
      </c>
      <c r="C6">
        <v>2759</v>
      </c>
    </row>
    <row r="7" spans="1:3" x14ac:dyDescent="0.25">
      <c r="A7">
        <v>2</v>
      </c>
      <c r="B7">
        <v>26</v>
      </c>
      <c r="C7">
        <v>1635</v>
      </c>
    </row>
    <row r="8" spans="1:3" x14ac:dyDescent="0.25">
      <c r="A8">
        <v>2</v>
      </c>
      <c r="B8">
        <v>27</v>
      </c>
      <c r="C8">
        <v>4267</v>
      </c>
    </row>
    <row r="9" spans="1:3" x14ac:dyDescent="0.25">
      <c r="A9">
        <v>2</v>
      </c>
      <c r="B9">
        <v>28</v>
      </c>
      <c r="C9">
        <v>6661</v>
      </c>
    </row>
    <row r="10" spans="1:3" x14ac:dyDescent="0.25">
      <c r="A10">
        <v>2</v>
      </c>
      <c r="B10">
        <v>29</v>
      </c>
      <c r="C10">
        <v>7343</v>
      </c>
    </row>
    <row r="11" spans="1:3" x14ac:dyDescent="0.25">
      <c r="A11">
        <v>3</v>
      </c>
      <c r="B11">
        <v>30</v>
      </c>
      <c r="C11">
        <v>24468</v>
      </c>
    </row>
    <row r="12" spans="1:3" x14ac:dyDescent="0.25">
      <c r="A12">
        <v>3</v>
      </c>
      <c r="B12">
        <v>31</v>
      </c>
      <c r="C12">
        <v>15007</v>
      </c>
    </row>
    <row r="13" spans="1:3" x14ac:dyDescent="0.25">
      <c r="A13">
        <v>3</v>
      </c>
      <c r="B13">
        <v>32</v>
      </c>
      <c r="C13">
        <v>15141</v>
      </c>
    </row>
    <row r="14" spans="1:3" x14ac:dyDescent="0.25">
      <c r="A14">
        <v>3</v>
      </c>
      <c r="B14">
        <v>33</v>
      </c>
      <c r="C14">
        <v>21148</v>
      </c>
    </row>
    <row r="15" spans="1:3" x14ac:dyDescent="0.25">
      <c r="A15">
        <v>3</v>
      </c>
      <c r="B15">
        <v>34</v>
      </c>
      <c r="C15">
        <v>21205</v>
      </c>
    </row>
    <row r="16" spans="1:3" x14ac:dyDescent="0.25">
      <c r="A16">
        <v>4</v>
      </c>
      <c r="B16">
        <v>35</v>
      </c>
      <c r="C16">
        <v>70663</v>
      </c>
    </row>
    <row r="17" spans="1:3" x14ac:dyDescent="0.25">
      <c r="A17">
        <v>5</v>
      </c>
      <c r="B17">
        <v>36</v>
      </c>
      <c r="C17">
        <v>23544</v>
      </c>
    </row>
    <row r="18" spans="1:3" x14ac:dyDescent="0.25">
      <c r="A18">
        <v>5</v>
      </c>
      <c r="B18">
        <v>37</v>
      </c>
      <c r="C18">
        <v>24374</v>
      </c>
    </row>
    <row r="19" spans="1:3" x14ac:dyDescent="0.25">
      <c r="A19">
        <v>5</v>
      </c>
      <c r="B19">
        <v>38</v>
      </c>
      <c r="C19">
        <v>22320</v>
      </c>
    </row>
    <row r="20" spans="1:3" x14ac:dyDescent="0.25">
      <c r="A20">
        <v>6</v>
      </c>
      <c r="B20">
        <v>39</v>
      </c>
      <c r="C20">
        <v>39477</v>
      </c>
    </row>
    <row r="21" spans="1:3" x14ac:dyDescent="0.25">
      <c r="A21">
        <v>6</v>
      </c>
      <c r="B21">
        <v>40</v>
      </c>
      <c r="C21">
        <v>234659</v>
      </c>
    </row>
    <row r="22" spans="1:3" x14ac:dyDescent="0.25">
      <c r="A22">
        <v>7</v>
      </c>
      <c r="B22">
        <v>41</v>
      </c>
      <c r="C22">
        <v>20559</v>
      </c>
    </row>
    <row r="23" spans="1:3" x14ac:dyDescent="0.25">
      <c r="A23">
        <v>7</v>
      </c>
      <c r="B23">
        <v>42</v>
      </c>
      <c r="C23">
        <v>24326</v>
      </c>
    </row>
    <row r="24" spans="1:3" x14ac:dyDescent="0.25">
      <c r="A24">
        <v>7</v>
      </c>
      <c r="B24">
        <v>43</v>
      </c>
      <c r="C24">
        <v>25532</v>
      </c>
    </row>
    <row r="25" spans="1:3" x14ac:dyDescent="0.25">
      <c r="A25">
        <v>7</v>
      </c>
      <c r="B25">
        <v>44</v>
      </c>
      <c r="C25">
        <v>24049</v>
      </c>
    </row>
    <row r="26" spans="1:3" x14ac:dyDescent="0.25">
      <c r="A26">
        <v>8</v>
      </c>
      <c r="B26">
        <v>45</v>
      </c>
      <c r="C26">
        <v>769497</v>
      </c>
    </row>
    <row r="27" spans="1:3" x14ac:dyDescent="0.25">
      <c r="A27">
        <v>9</v>
      </c>
      <c r="B27">
        <v>46</v>
      </c>
      <c r="C27">
        <v>35657</v>
      </c>
    </row>
    <row r="28" spans="1:3" x14ac:dyDescent="0.25">
      <c r="A28">
        <v>9</v>
      </c>
      <c r="B28">
        <v>47</v>
      </c>
      <c r="C28">
        <v>36322</v>
      </c>
    </row>
    <row r="29" spans="1:3" x14ac:dyDescent="0.25">
      <c r="A29">
        <v>9</v>
      </c>
      <c r="B29">
        <v>48</v>
      </c>
      <c r="C29">
        <v>44475</v>
      </c>
    </row>
    <row r="30" spans="1:3" x14ac:dyDescent="0.25">
      <c r="A30">
        <v>9</v>
      </c>
      <c r="B30">
        <v>49</v>
      </c>
      <c r="C30">
        <v>39263</v>
      </c>
    </row>
    <row r="31" spans="1:3" x14ac:dyDescent="0.25">
      <c r="A31">
        <v>11</v>
      </c>
      <c r="B31">
        <v>51</v>
      </c>
      <c r="C31">
        <v>39321</v>
      </c>
    </row>
    <row r="32" spans="1:3" x14ac:dyDescent="0.25">
      <c r="A32">
        <v>11</v>
      </c>
      <c r="B32">
        <v>52</v>
      </c>
      <c r="C32">
        <v>34319</v>
      </c>
    </row>
    <row r="33" spans="1:3" x14ac:dyDescent="0.25">
      <c r="A33">
        <v>11</v>
      </c>
      <c r="B33">
        <v>53</v>
      </c>
      <c r="C33">
        <v>41035</v>
      </c>
    </row>
    <row r="34" spans="1:3" x14ac:dyDescent="0.25">
      <c r="A34">
        <v>11</v>
      </c>
      <c r="B34">
        <v>54</v>
      </c>
      <c r="C34">
        <v>37931</v>
      </c>
    </row>
    <row r="35" spans="1:3" x14ac:dyDescent="0.25">
      <c r="A35">
        <v>12</v>
      </c>
      <c r="B35">
        <v>55</v>
      </c>
      <c r="C35">
        <v>1930104</v>
      </c>
    </row>
    <row r="36" spans="1:3" x14ac:dyDescent="0.25">
      <c r="A36">
        <v>12</v>
      </c>
      <c r="B36">
        <v>56</v>
      </c>
      <c r="C36">
        <v>37505</v>
      </c>
    </row>
    <row r="37" spans="1:3" x14ac:dyDescent="0.25">
      <c r="A37">
        <v>13</v>
      </c>
      <c r="B37">
        <v>57</v>
      </c>
      <c r="C37">
        <v>41082</v>
      </c>
    </row>
    <row r="38" spans="1:3" x14ac:dyDescent="0.25">
      <c r="A38">
        <v>13</v>
      </c>
      <c r="B38">
        <v>58</v>
      </c>
      <c r="C38">
        <v>41837</v>
      </c>
    </row>
    <row r="39" spans="1:3" x14ac:dyDescent="0.25">
      <c r="A39">
        <v>13</v>
      </c>
      <c r="B39">
        <v>59</v>
      </c>
      <c r="C39">
        <v>44521</v>
      </c>
    </row>
    <row r="40" spans="1:3" x14ac:dyDescent="0.25">
      <c r="A40">
        <v>14</v>
      </c>
      <c r="B40">
        <v>60</v>
      </c>
      <c r="C40">
        <v>2978715</v>
      </c>
    </row>
    <row r="41" spans="1:3" x14ac:dyDescent="0.25">
      <c r="A41">
        <v>14</v>
      </c>
      <c r="B41">
        <v>61</v>
      </c>
      <c r="C41">
        <v>39696</v>
      </c>
    </row>
    <row r="42" spans="1:3" x14ac:dyDescent="0.25">
      <c r="A42">
        <v>15</v>
      </c>
      <c r="B42">
        <v>62</v>
      </c>
      <c r="C42">
        <v>46886</v>
      </c>
    </row>
    <row r="43" spans="1:3" x14ac:dyDescent="0.25">
      <c r="A43">
        <v>15</v>
      </c>
      <c r="B43">
        <v>63</v>
      </c>
      <c r="C43">
        <v>51565</v>
      </c>
    </row>
    <row r="44" spans="1:3" x14ac:dyDescent="0.25">
      <c r="A44">
        <v>15</v>
      </c>
      <c r="B44">
        <v>64</v>
      </c>
      <c r="C44">
        <v>35460</v>
      </c>
    </row>
    <row r="45" spans="1:3" x14ac:dyDescent="0.25">
      <c r="A45">
        <v>16</v>
      </c>
      <c r="B45">
        <v>65</v>
      </c>
      <c r="C45">
        <v>568503</v>
      </c>
    </row>
    <row r="46" spans="1:3" x14ac:dyDescent="0.25">
      <c r="A46">
        <v>16</v>
      </c>
      <c r="B46">
        <v>66</v>
      </c>
      <c r="C46">
        <v>36647</v>
      </c>
    </row>
    <row r="47" spans="1:3" x14ac:dyDescent="0.25">
      <c r="A47">
        <v>16</v>
      </c>
      <c r="B47">
        <v>67</v>
      </c>
      <c r="C47">
        <v>24104</v>
      </c>
    </row>
    <row r="48" spans="1:3" x14ac:dyDescent="0.25">
      <c r="A48">
        <v>16</v>
      </c>
      <c r="B48">
        <v>68</v>
      </c>
      <c r="C48">
        <v>25849</v>
      </c>
    </row>
    <row r="49" spans="1:3" x14ac:dyDescent="0.25">
      <c r="A49">
        <v>17</v>
      </c>
      <c r="B49">
        <v>69</v>
      </c>
      <c r="C49">
        <v>17114</v>
      </c>
    </row>
    <row r="50" spans="1:3" x14ac:dyDescent="0.25">
      <c r="A50">
        <v>17</v>
      </c>
      <c r="B50">
        <v>70</v>
      </c>
      <c r="C50">
        <v>36067</v>
      </c>
    </row>
    <row r="51" spans="1:3" x14ac:dyDescent="0.25">
      <c r="A51">
        <v>17</v>
      </c>
      <c r="B51">
        <v>71</v>
      </c>
      <c r="C51">
        <v>14705</v>
      </c>
    </row>
    <row r="52" spans="1:3" x14ac:dyDescent="0.25">
      <c r="A52">
        <v>17</v>
      </c>
      <c r="B52">
        <v>72</v>
      </c>
      <c r="C52">
        <v>8929</v>
      </c>
    </row>
    <row r="53" spans="1:3" x14ac:dyDescent="0.25">
      <c r="A53">
        <v>18</v>
      </c>
      <c r="B53">
        <v>73</v>
      </c>
      <c r="C53">
        <v>8726</v>
      </c>
    </row>
    <row r="54" spans="1:3" x14ac:dyDescent="0.25">
      <c r="A54">
        <v>18</v>
      </c>
      <c r="B54">
        <v>74</v>
      </c>
      <c r="C54">
        <v>5410</v>
      </c>
    </row>
    <row r="55" spans="1:3" x14ac:dyDescent="0.25">
      <c r="A55">
        <v>18</v>
      </c>
      <c r="B55">
        <v>75</v>
      </c>
      <c r="C55">
        <v>89413</v>
      </c>
    </row>
    <row r="56" spans="1:3" x14ac:dyDescent="0.25">
      <c r="A56">
        <v>18</v>
      </c>
      <c r="B56">
        <v>76</v>
      </c>
      <c r="C56">
        <v>1116</v>
      </c>
    </row>
    <row r="57" spans="1:3" x14ac:dyDescent="0.25">
      <c r="A57">
        <v>18</v>
      </c>
      <c r="B57">
        <v>77</v>
      </c>
      <c r="C57">
        <v>1041</v>
      </c>
    </row>
    <row r="58" spans="1:3" x14ac:dyDescent="0.25">
      <c r="A58">
        <v>18</v>
      </c>
      <c r="B58">
        <v>78</v>
      </c>
      <c r="C58">
        <v>616</v>
      </c>
    </row>
    <row r="59" spans="1:3" x14ac:dyDescent="0.25">
      <c r="A59">
        <v>18</v>
      </c>
      <c r="B59">
        <v>79</v>
      </c>
      <c r="C59">
        <v>284</v>
      </c>
    </row>
    <row r="60" spans="1:3" x14ac:dyDescent="0.25">
      <c r="A60">
        <v>19</v>
      </c>
      <c r="B60">
        <v>80</v>
      </c>
      <c r="C60">
        <v>26022</v>
      </c>
    </row>
    <row r="61" spans="1:3" x14ac:dyDescent="0.25">
      <c r="A61">
        <v>19</v>
      </c>
      <c r="B61">
        <v>81</v>
      </c>
      <c r="C61">
        <v>166</v>
      </c>
    </row>
    <row r="62" spans="1:3" x14ac:dyDescent="0.25">
      <c r="A62">
        <v>19</v>
      </c>
      <c r="B62">
        <v>82</v>
      </c>
      <c r="C62">
        <v>100</v>
      </c>
    </row>
    <row r="63" spans="1:3" x14ac:dyDescent="0.25">
      <c r="A63">
        <v>19</v>
      </c>
      <c r="B63">
        <v>83</v>
      </c>
      <c r="C63">
        <v>84</v>
      </c>
    </row>
    <row r="64" spans="1:3" x14ac:dyDescent="0.25">
      <c r="A64">
        <v>19</v>
      </c>
      <c r="B64">
        <v>84</v>
      </c>
      <c r="C64">
        <v>44</v>
      </c>
    </row>
    <row r="65" spans="1:3" x14ac:dyDescent="0.25">
      <c r="A65">
        <v>19</v>
      </c>
      <c r="B65">
        <v>85</v>
      </c>
      <c r="C65">
        <v>955</v>
      </c>
    </row>
    <row r="66" spans="1:3" x14ac:dyDescent="0.25">
      <c r="A66">
        <v>19</v>
      </c>
      <c r="B66">
        <v>86</v>
      </c>
      <c r="C66">
        <v>17</v>
      </c>
    </row>
    <row r="67" spans="1:3" x14ac:dyDescent="0.25">
      <c r="A67">
        <v>19</v>
      </c>
      <c r="B67">
        <v>87</v>
      </c>
      <c r="C67">
        <v>14</v>
      </c>
    </row>
    <row r="68" spans="1:3" x14ac:dyDescent="0.25">
      <c r="A68">
        <v>19</v>
      </c>
      <c r="B68">
        <v>88</v>
      </c>
      <c r="C68">
        <v>8</v>
      </c>
    </row>
    <row r="69" spans="1:3" x14ac:dyDescent="0.25">
      <c r="A69">
        <v>19</v>
      </c>
      <c r="B69">
        <v>89</v>
      </c>
      <c r="C69">
        <v>4</v>
      </c>
    </row>
    <row r="70" spans="1:3" x14ac:dyDescent="0.25">
      <c r="A70">
        <v>19</v>
      </c>
      <c r="B70">
        <v>90</v>
      </c>
      <c r="C70">
        <v>471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CJ</vt:lpstr>
      <vt:lpstr>all CJ</vt:lpstr>
      <vt:lpstr>CJ2017</vt:lpstr>
      <vt:lpstr>CJ now</vt:lpstr>
      <vt:lpstr>2017</vt:lpstr>
      <vt:lpstr>score100</vt:lpstr>
      <vt:lpstr>20-100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Scao</dc:creator>
  <cp:lastModifiedBy>Morgan Scao</cp:lastModifiedBy>
  <dcterms:created xsi:type="dcterms:W3CDTF">2018-04-03T15:36:37Z</dcterms:created>
  <dcterms:modified xsi:type="dcterms:W3CDTF">2018-05-18T10:09:18Z</dcterms:modified>
</cp:coreProperties>
</file>