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624"/>
  <workbookPr showInkAnnotation="0" autoCompressPictures="0"/>
  <bookViews>
    <workbookView xWindow="0" yWindow="240" windowWidth="17920" windowHeight="172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7" i="1" l="1"/>
  <c r="G47" i="1"/>
  <c r="E46" i="1"/>
  <c r="G46" i="1"/>
  <c r="E45" i="1"/>
  <c r="G45" i="1"/>
  <c r="E44" i="1"/>
  <c r="G44" i="1"/>
  <c r="E43" i="1"/>
  <c r="G43" i="1"/>
  <c r="E42" i="1"/>
  <c r="G42" i="1"/>
  <c r="E41" i="1"/>
  <c r="G41" i="1"/>
  <c r="E40" i="1"/>
  <c r="G40" i="1"/>
  <c r="E39" i="1"/>
  <c r="G39" i="1"/>
  <c r="E38" i="1"/>
  <c r="G38" i="1"/>
  <c r="E37" i="1"/>
  <c r="G37" i="1"/>
  <c r="E36" i="1"/>
  <c r="G36" i="1"/>
  <c r="E35" i="1"/>
  <c r="G35" i="1"/>
  <c r="E34" i="1"/>
  <c r="G34" i="1"/>
  <c r="E33" i="1"/>
  <c r="G33" i="1"/>
  <c r="E32" i="1"/>
  <c r="G32" i="1"/>
  <c r="E4" i="1"/>
  <c r="G4" i="1"/>
  <c r="E5" i="1"/>
  <c r="G5" i="1"/>
  <c r="E6" i="1"/>
  <c r="G6" i="1"/>
  <c r="E7" i="1"/>
  <c r="G7" i="1"/>
  <c r="E8" i="1"/>
  <c r="G8" i="1"/>
  <c r="E9" i="1"/>
  <c r="G9" i="1"/>
  <c r="E10" i="1"/>
  <c r="G10" i="1"/>
  <c r="E11" i="1"/>
  <c r="G11" i="1"/>
  <c r="E12" i="1"/>
  <c r="G12" i="1"/>
  <c r="E13" i="1"/>
  <c r="G13" i="1"/>
  <c r="E14" i="1"/>
  <c r="G14" i="1"/>
  <c r="E15" i="1"/>
  <c r="G15" i="1"/>
  <c r="E16" i="1"/>
  <c r="G16" i="1"/>
  <c r="E17" i="1"/>
  <c r="G17" i="1"/>
  <c r="E18" i="1"/>
  <c r="G18" i="1"/>
  <c r="E19" i="1"/>
  <c r="G19" i="1"/>
  <c r="E20" i="1"/>
  <c r="G20" i="1"/>
  <c r="E21" i="1"/>
  <c r="G21" i="1"/>
  <c r="E22" i="1"/>
  <c r="G22" i="1"/>
  <c r="E23" i="1"/>
  <c r="G23" i="1"/>
  <c r="E24" i="1"/>
  <c r="G24" i="1"/>
  <c r="E25" i="1"/>
  <c r="G25" i="1"/>
  <c r="E26" i="1"/>
  <c r="G26" i="1"/>
  <c r="E27" i="1"/>
  <c r="G27" i="1"/>
  <c r="E28" i="1"/>
  <c r="G28" i="1"/>
  <c r="E29" i="1"/>
  <c r="G29" i="1"/>
  <c r="E30" i="1"/>
  <c r="G30" i="1"/>
  <c r="E31" i="1"/>
  <c r="G31" i="1"/>
  <c r="F2" i="1"/>
  <c r="H2" i="1"/>
</calcChain>
</file>

<file path=xl/sharedStrings.xml><?xml version="1.0" encoding="utf-8"?>
<sst xmlns="http://schemas.openxmlformats.org/spreadsheetml/2006/main" count="97" uniqueCount="54">
  <si>
    <t>Debate</t>
  </si>
  <si>
    <t>Newspaper</t>
  </si>
  <si>
    <t>Date</t>
  </si>
  <si>
    <t>URL</t>
  </si>
  <si>
    <t>SF Gate</t>
  </si>
  <si>
    <t>http://www.sfgate.com/business/prweb/article/Absolute-Rights-Online-Article-Prepares-for-3924605.php</t>
  </si>
  <si>
    <t>http://www.sfgate.com/politics/article/Romney-Obama-square-off-in-polite-debate-3917947.php</t>
  </si>
  <si>
    <t>http://www.sfgate.com/news/article/Aggressive-Romney-spars-with-Obama-in-first-debate-3914354.php</t>
  </si>
  <si>
    <t>http://www.sfgate.com/science/article/Candidates-ignore-climate-change-debate-3914294.php</t>
  </si>
  <si>
    <t>http://www.sfgate.com/news/article/Romney-Victory-is-in-sight-after-first-debate-3918050.php</t>
  </si>
  <si>
    <t>http://www.sfgate.com/entertainment/article/Tough-reviews-for-Jim-Lehrer-as-debate-moderator-3917905.php</t>
  </si>
  <si>
    <t>http://www.sfgate.com/news/article/Obama-Romney-mix-humor-into-rallies-fundraisers-3922743.php</t>
  </si>
  <si>
    <t>http://www.sfgate.com/business/article/Romney-s-Medicare-plan-raises-cost-questions-3921172.php</t>
  </si>
  <si>
    <t>http://www.sfgate.com/opinion/openforum/article/Nuns-on-the-Bus-role-in-campaign-3926797.php</t>
  </si>
  <si>
    <t>http://www.sfgate.com/news/article/Post-debate-poll-shows-tightening-race-in-Colorado-3926464.php</t>
  </si>
  <si>
    <t>JSON Format</t>
  </si>
  <si>
    <t>var s1 = {'publication':'pubName','date':'date of article','url':'www.example','debate':'1'};</t>
  </si>
  <si>
    <t>http://blog.sfgate.com/nov05election/category/presidential-debates/</t>
  </si>
  <si>
    <t>http://www.sfgate.com/news/article/Obama-Romney-use-humor-into-connect-with-voters-3924357.php</t>
  </si>
  <si>
    <t>http://www.sfgate.com/business/bloomberg/article/Romney-Fights-in-Ohio-With-Fresh-Confidence-From-3933258.php</t>
  </si>
  <si>
    <t>http://www.sfgate.com/business/bloomberg/article/Romney-Win-to-Help-Banks-Hurt-Clean-Energy-3940111.php</t>
  </si>
  <si>
    <t>http://www.sfgate.com/business/bloomberg/article/Romney-Closes-Gap-With-Obama-in-Five-Swing-State-3940677.php</t>
  </si>
  <si>
    <t>http://www.sfgate.com/news/article/THE-RACE-Obama-Romney-2nd-debate-next-up-in-race-3942706.php</t>
  </si>
  <si>
    <t>http://www.sfgate.com/news/article/Diminished-GOP-brand-heightens-Romney-s-challenge-3930796.php</t>
  </si>
  <si>
    <t>http://www.sfgate.com/news/article/Obama-on-debate-with-Romney-I-had-a-bad-night-3934254.php</t>
  </si>
  <si>
    <t>http://www.sfgate.com/politics/article/Obama-Romney-campaigns-prep-for-debate-3948527.php</t>
  </si>
  <si>
    <t>http://www.sfgate.com/politics/article/Goals-for-Obama-Romney-in-next-debate-3951478.php</t>
  </si>
  <si>
    <t>http://www.sfgate.com/politics/joegarofoli/article/Pivots-key-to-Romney-Obama-debate-3951481.php</t>
  </si>
  <si>
    <t>http://www.sfgate.com/politics/article/Obama-Romney-come-out-fighting-in-N-Y-3954933.php</t>
  </si>
  <si>
    <t>http://www.sfgate.com/politics/joegarofoli/article/GOP-lacks-incentive-to-provide-details-3951474.php</t>
  </si>
  <si>
    <t>id</t>
  </si>
  <si>
    <t>Formatted date</t>
  </si>
  <si>
    <t>JSON</t>
  </si>
  <si>
    <t>http://www.sfgate.com/business/bloomberg/article/Obama-Says-Romney-Words-Aren-t-True-as-3954437.php</t>
  </si>
  <si>
    <t>http://www.sfgate.com/business/bloomberg/article/Obama-Won-Second-Presidential-Debate-46-Percent-3955094.php</t>
  </si>
  <si>
    <t>http://www.sfgate.com/politics/article/Obama-Romney-get-testy-in-2nd-debate-3954943.php</t>
  </si>
  <si>
    <t>http://www.sfgate.com/politics/article/Obama-rebuffs-Romney-on-consulate-attack-3962651.php</t>
  </si>
  <si>
    <t>http://www.sfgate.com/business/bloomberg/article/Obama-Won-Second-Presidential-Debate-CNN-Voter-3957640.php</t>
  </si>
  <si>
    <t>http://www.sfgate.com/politics/article/Binders-full-of-women-sweeps-social-media-3957833.php</t>
  </si>
  <si>
    <t>http://www.sfgate.com/news/politics/article/Obama-accuses-Romney-of-suffering-from-Romnesia-3964216.php</t>
  </si>
  <si>
    <t>http://www.sfgate.com/news/politics/article/Analysis-In-blistering-form-Obama-rebounds-3951562.php</t>
  </si>
  <si>
    <t>http://www.sfgate.com/news/politics/article/Romney-ups-criticism-of-Obama-s-second-term-plans-3966267.php</t>
  </si>
  <si>
    <t>http://www.sfgate.com/politics/article/Romney-rips-Obama-over-plans-for-future-3967713.php</t>
  </si>
  <si>
    <t>http://www.sfgate.com/news/politics/article/Stand-up-Obama-and-Romney-draw-laughs-at-dinner-3962840.php</t>
  </si>
  <si>
    <t>http://www.sfgate.com/news/politics/article/Obama-Romney-allies-square-off-on-foreign-policy-3968460.php</t>
  </si>
  <si>
    <t>http://www.sfgate.com/opinion/saunders/article/Obama-vs-Romney-the-peacenik-3972657.php</t>
  </si>
  <si>
    <t>http://www.sfgate.com/business/bloomberg/article/Obama-Trades-Foreign-Policy-Attacks-With-Romney-3972616.php</t>
  </si>
  <si>
    <t>http://www.sfgate.com/business/bloomberg/article/Obama-Won-Final-Presidential-Debate-48-Percent-3972907.php</t>
  </si>
  <si>
    <t>http://www.sfgate.com/politics/article/Obama-feisty-Romney-subdued-in-debate-3972825.php</t>
  </si>
  <si>
    <t>http://www.sfgate.com/business/bloomberg/article/Obama-Romney-Race-Has-Both-Arguing-Plausible-Path-3976211.php</t>
  </si>
  <si>
    <t>http://www.sfgate.com/news/science/article/Guns-climate-gays-missing-in-presidential-race-3979757.php</t>
  </si>
  <si>
    <t>http://www.sfgate.com/opinion/editorials/article/Chronicle-recommends-Re-elect-Obama-3985242.php</t>
  </si>
  <si>
    <t>http://www.sfgate.com/news/politics/article/Obama-hits-Romney-on-taxes-Massachusetts-record-3986813.php</t>
  </si>
  <si>
    <t>http://www.sfgate.com/business/article/Solar-energy-is-ready-the-U-S-isn-t-3988796.php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</si>
</sst>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yyyymmdd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4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1"/>
    <xf numFmtId="14" fontId="0" fillId="0" borderId="0" xfId="0" applyNumberFormat="1"/>
    <xf numFmtId="165" fontId="0" fillId="0" borderId="0" xfId="0" applyNumberFormat="1"/>
    <xf numFmtId="16" fontId="0" fillId="0" borderId="0" xfId="0" applyNumberFormat="1"/>
    <xf numFmtId="0" fontId="0" fillId="0" borderId="0" xfId="0" applyBorder="1"/>
    <xf numFmtId="16" fontId="0" fillId="0" borderId="0" xfId="0" applyNumberFormat="1" applyBorder="1"/>
    <xf numFmtId="165" fontId="0" fillId="0" borderId="0" xfId="0" applyNumberFormat="1" applyBorder="1"/>
    <xf numFmtId="0" fontId="0" fillId="0" borderId="0" xfId="0" applyNumberFormat="1" applyBorder="1"/>
  </cellXfs>
  <cellStyles count="114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Hyperlink" xfId="1" builtinId="8"/>
    <cellStyle name="Normal" xfId="0" builtinId="0"/>
  </cellStyles>
  <dxfs count="10">
    <dxf>
      <numFmt numFmtId="0" formatCode="General"/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numFmt numFmtId="165" formatCode="yyyymmdd"/>
      <border diagonalUp="0" diagonalDown="0" outline="0">
        <left/>
        <right/>
        <top/>
        <bottom/>
      </border>
    </dxf>
    <dxf>
      <numFmt numFmtId="21" formatCode="d\-mmm"/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numFmt numFmtId="0" formatCode="General"/>
    </dxf>
    <dxf>
      <numFmt numFmtId="165" formatCode="yyyymmdd"/>
    </dxf>
    <dxf>
      <numFmt numFmtId="21" formatCode="d\-mmm"/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3:G48" totalsRowCount="1">
  <autoFilter ref="A3:G48"/>
  <tableColumns count="7">
    <tableColumn id="1" name="id" totalsRowDxfId="6"/>
    <tableColumn id="2" name="Debate" totalsRowDxfId="5"/>
    <tableColumn id="3" name="Newspaper" totalsRowDxfId="4"/>
    <tableColumn id="4" name="Date" dataDxfId="9" totalsRowDxfId="3"/>
    <tableColumn id="5" name="Formatted date" dataDxfId="8" totalsRowDxfId="2">
      <calculatedColumnFormula>D4</calculatedColumnFormula>
    </tableColumn>
    <tableColumn id="6" name="URL" totalsRowDxfId="1"/>
    <tableColumn id="7" name="JSON" dataDxfId="7" totalsRowDxfId="0">
      <calculatedColumnFormula>CONCATENATE("var s",Table1[[#This Row],[id]]," = {'publication':'",Table1[[#This Row],[Newspaper]],"','date': ",TEXT(Table1[[#This Row],[Formatted date]],"yyyymmdd"),",'url':'",Table1[[#This Row],[URL]],"'};")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fgate.com/politics/article/Romney-Obama-square-off-in-polite-debate-3917947.php" TargetMode="External"/><Relationship Id="rId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8"/>
  <sheetViews>
    <sheetView tabSelected="1" topLeftCell="E6" workbookViewId="0">
      <selection activeCell="G48" sqref="G48"/>
    </sheetView>
  </sheetViews>
  <sheetFormatPr baseColWidth="10" defaultRowHeight="15" x14ac:dyDescent="0"/>
  <cols>
    <col min="1" max="1" width="5.1640625" customWidth="1"/>
    <col min="2" max="2" width="11.83203125" customWidth="1"/>
    <col min="3" max="3" width="13" customWidth="1"/>
    <col min="5" max="5" width="11" style="3" customWidth="1"/>
    <col min="7" max="7" width="100.1640625" customWidth="1"/>
  </cols>
  <sheetData>
    <row r="1" spans="1:8">
      <c r="B1" t="s">
        <v>15</v>
      </c>
      <c r="C1" t="s">
        <v>16</v>
      </c>
    </row>
    <row r="2" spans="1:8">
      <c r="B2" s="4">
        <v>41185</v>
      </c>
      <c r="C2" s="4">
        <v>41193</v>
      </c>
      <c r="D2" s="4">
        <v>41198</v>
      </c>
      <c r="E2" s="3">
        <v>41204</v>
      </c>
      <c r="F2" t="str">
        <f>TEXT(D4,"yyyymmdd")</f>
        <v>20121003</v>
      </c>
      <c r="H2" t="str">
        <f>CONCATENATE("var s1 = {'publication':'pubName','date':'date of article','url':'www.example','debate':'1'};")</f>
        <v>var s1 = {'publication':'pubName','date':'date of article','url':'www.example','debate':'1'};</v>
      </c>
    </row>
    <row r="3" spans="1:8">
      <c r="A3" t="s">
        <v>30</v>
      </c>
      <c r="B3" t="s">
        <v>0</v>
      </c>
      <c r="C3" t="s">
        <v>1</v>
      </c>
      <c r="D3" t="s">
        <v>2</v>
      </c>
      <c r="E3" s="3" t="s">
        <v>31</v>
      </c>
      <c r="F3" t="s">
        <v>3</v>
      </c>
      <c r="G3" t="s">
        <v>32</v>
      </c>
    </row>
    <row r="4" spans="1:8">
      <c r="A4">
        <v>1</v>
      </c>
      <c r="B4">
        <v>1</v>
      </c>
      <c r="C4" t="s">
        <v>4</v>
      </c>
      <c r="D4" s="2">
        <v>41185</v>
      </c>
      <c r="E4" s="3">
        <f>D4</f>
        <v>41185</v>
      </c>
      <c r="F4" s="1" t="s">
        <v>6</v>
      </c>
      <c r="G4" t="str">
        <f>CONCATENATE("var s",Table1[[#This Row],[id]]," = {'publication':'",Table1[[#This Row],[Newspaper]],"','date': ",TEXT(Table1[[#This Row],[Formatted date]],"yyyymmdd"),",'url':'",Table1[[#This Row],[URL]],"'};")</f>
        <v>var s1 = {'publication':'SF Gate','date': 20121003,'url':'http://www.sfgate.com/politics/article/Romney-Obama-square-off-in-polite-debate-3917947.php'};</v>
      </c>
    </row>
    <row r="5" spans="1:8">
      <c r="A5">
        <v>2</v>
      </c>
      <c r="B5">
        <v>1</v>
      </c>
      <c r="C5" t="s">
        <v>4</v>
      </c>
      <c r="D5" s="2">
        <v>41185</v>
      </c>
      <c r="E5" s="3">
        <f t="shared" ref="E5:E14" si="0">D5</f>
        <v>41185</v>
      </c>
      <c r="F5" t="s">
        <v>7</v>
      </c>
      <c r="G5" t="str">
        <f>CONCATENATE("var s",Table1[[#This Row],[id]]," = {'publication':'",Table1[[#This Row],[Newspaper]],"','date': ",TEXT(Table1[[#This Row],[Formatted date]],"yyyymmdd"),",'url':'",Table1[[#This Row],[URL]],"'};")</f>
        <v>var s2 = {'publication':'SF Gate','date': 20121003,'url':'http://www.sfgate.com/news/article/Aggressive-Romney-spars-with-Obama-in-first-debate-3914354.php'};</v>
      </c>
    </row>
    <row r="6" spans="1:8">
      <c r="A6">
        <v>3</v>
      </c>
      <c r="B6">
        <v>1</v>
      </c>
      <c r="C6" t="s">
        <v>4</v>
      </c>
      <c r="D6" s="2">
        <v>41185</v>
      </c>
      <c r="E6" s="3">
        <f t="shared" si="0"/>
        <v>41185</v>
      </c>
      <c r="F6" t="s">
        <v>8</v>
      </c>
      <c r="G6" t="str">
        <f>CONCATENATE("var s",Table1[[#This Row],[id]]," = {'publication':'",Table1[[#This Row],[Newspaper]],"','date': ",TEXT(Table1[[#This Row],[Formatted date]],"yyyymmdd"),",'url':'",Table1[[#This Row],[URL]],"'};")</f>
        <v>var s3 = {'publication':'SF Gate','date': 20121003,'url':'http://www.sfgate.com/science/article/Candidates-ignore-climate-change-debate-3914294.php'};</v>
      </c>
    </row>
    <row r="7" spans="1:8">
      <c r="A7">
        <v>4</v>
      </c>
      <c r="B7">
        <v>1</v>
      </c>
      <c r="C7" t="s">
        <v>4</v>
      </c>
      <c r="D7" s="2">
        <v>41186</v>
      </c>
      <c r="E7" s="3">
        <f t="shared" si="0"/>
        <v>41186</v>
      </c>
      <c r="F7" t="s">
        <v>9</v>
      </c>
      <c r="G7" t="str">
        <f>CONCATENATE("var s",Table1[[#This Row],[id]]," = {'publication':'",Table1[[#This Row],[Newspaper]],"','date': ",TEXT(Table1[[#This Row],[Formatted date]],"yyyymmdd"),",'url':'",Table1[[#This Row],[URL]],"'};")</f>
        <v>var s4 = {'publication':'SF Gate','date': 20121004,'url':'http://www.sfgate.com/news/article/Romney-Victory-is-in-sight-after-first-debate-3918050.php'};</v>
      </c>
    </row>
    <row r="8" spans="1:8">
      <c r="A8">
        <v>5</v>
      </c>
      <c r="B8">
        <v>1</v>
      </c>
      <c r="C8" t="s">
        <v>4</v>
      </c>
      <c r="D8" s="2">
        <v>41186</v>
      </c>
      <c r="E8" s="3">
        <f t="shared" si="0"/>
        <v>41186</v>
      </c>
      <c r="F8" t="s">
        <v>10</v>
      </c>
      <c r="G8" t="str">
        <f>CONCATENATE("var s",Table1[[#This Row],[id]]," = {'publication':'",Table1[[#This Row],[Newspaper]],"','date': ",TEXT(Table1[[#This Row],[Formatted date]],"yyyymmdd"),",'url':'",Table1[[#This Row],[URL]],"'};")</f>
        <v>var s5 = {'publication':'SF Gate','date': 20121004,'url':'http://www.sfgate.com/entertainment/article/Tough-reviews-for-Jim-Lehrer-as-debate-moderator-3917905.php'};</v>
      </c>
    </row>
    <row r="9" spans="1:8">
      <c r="A9">
        <v>6</v>
      </c>
      <c r="B9">
        <v>1</v>
      </c>
      <c r="C9" t="s">
        <v>4</v>
      </c>
      <c r="D9" s="2">
        <v>41187</v>
      </c>
      <c r="E9" s="3">
        <f t="shared" si="0"/>
        <v>41187</v>
      </c>
      <c r="F9" t="s">
        <v>11</v>
      </c>
      <c r="G9" t="str">
        <f>CONCATENATE("var s",Table1[[#This Row],[id]]," = {'publication':'",Table1[[#This Row],[Newspaper]],"','date': ",TEXT(Table1[[#This Row],[Formatted date]],"yyyymmdd"),",'url':'",Table1[[#This Row],[URL]],"'};")</f>
        <v>var s6 = {'publication':'SF Gate','date': 20121005,'url':'http://www.sfgate.com/news/article/Obama-Romney-mix-humor-into-rallies-fundraisers-3922743.php'};</v>
      </c>
    </row>
    <row r="10" spans="1:8">
      <c r="A10">
        <v>7</v>
      </c>
      <c r="B10">
        <v>1</v>
      </c>
      <c r="C10" t="s">
        <v>4</v>
      </c>
      <c r="D10" s="2">
        <v>41187</v>
      </c>
      <c r="E10" s="3">
        <f t="shared" si="0"/>
        <v>41187</v>
      </c>
      <c r="F10" t="s">
        <v>12</v>
      </c>
      <c r="G10" t="str">
        <f>CONCATENATE("var s",Table1[[#This Row],[id]]," = {'publication':'",Table1[[#This Row],[Newspaper]],"','date': ",TEXT(Table1[[#This Row],[Formatted date]],"yyyymmdd"),",'url':'",Table1[[#This Row],[URL]],"'};")</f>
        <v>var s7 = {'publication':'SF Gate','date': 20121005,'url':'http://www.sfgate.com/business/article/Romney-s-Medicare-plan-raises-cost-questions-3921172.php'};</v>
      </c>
    </row>
    <row r="11" spans="1:8">
      <c r="A11">
        <v>8</v>
      </c>
      <c r="B11">
        <v>1</v>
      </c>
      <c r="C11" t="s">
        <v>4</v>
      </c>
      <c r="D11" s="2">
        <v>41188</v>
      </c>
      <c r="E11" s="3">
        <f t="shared" si="0"/>
        <v>41188</v>
      </c>
      <c r="F11" t="s">
        <v>5</v>
      </c>
      <c r="G11" t="str">
        <f>CONCATENATE("var s",Table1[[#This Row],[id]]," = {'publication':'",Table1[[#This Row],[Newspaper]],"','date': ",TEXT(Table1[[#This Row],[Formatted date]],"yyyymmdd"),",'url':'",Table1[[#This Row],[URL]],"'};")</f>
        <v>var s8 = {'publication':'SF Gate','date': 20121006,'url':'http://www.sfgate.com/business/prweb/article/Absolute-Rights-Online-Article-Prepares-for-3924605.php'};</v>
      </c>
    </row>
    <row r="12" spans="1:8">
      <c r="A12">
        <v>9</v>
      </c>
      <c r="B12">
        <v>1</v>
      </c>
      <c r="C12" t="s">
        <v>4</v>
      </c>
      <c r="D12" s="2">
        <v>41189</v>
      </c>
      <c r="E12" s="3">
        <f t="shared" si="0"/>
        <v>41189</v>
      </c>
      <c r="F12" t="s">
        <v>13</v>
      </c>
      <c r="G12" t="str">
        <f>CONCATENATE("var s",Table1[[#This Row],[id]]," = {'publication':'",Table1[[#This Row],[Newspaper]],"','date': ",TEXT(Table1[[#This Row],[Formatted date]],"yyyymmdd"),",'url':'",Table1[[#This Row],[URL]],"'};")</f>
        <v>var s9 = {'publication':'SF Gate','date': 20121007,'url':'http://www.sfgate.com/opinion/openforum/article/Nuns-on-the-Bus-role-in-campaign-3926797.php'};</v>
      </c>
    </row>
    <row r="13" spans="1:8">
      <c r="A13">
        <v>10</v>
      </c>
      <c r="B13">
        <v>1</v>
      </c>
      <c r="C13" t="s">
        <v>4</v>
      </c>
      <c r="D13" s="2">
        <v>41189</v>
      </c>
      <c r="E13" s="3">
        <f t="shared" si="0"/>
        <v>41189</v>
      </c>
      <c r="F13" t="s">
        <v>14</v>
      </c>
      <c r="G13" t="str">
        <f>CONCATENATE("var s",Table1[[#This Row],[id]]," = {'publication':'",Table1[[#This Row],[Newspaper]],"','date': ",TEXT(Table1[[#This Row],[Formatted date]],"yyyymmdd"),",'url':'",Table1[[#This Row],[URL]],"'};")</f>
        <v>var s10 = {'publication':'SF Gate','date': 20121007,'url':'http://www.sfgate.com/news/article/Post-debate-poll-shows-tightening-race-in-Colorado-3926464.php'};</v>
      </c>
    </row>
    <row r="14" spans="1:8">
      <c r="A14">
        <v>11</v>
      </c>
      <c r="B14">
        <v>1</v>
      </c>
      <c r="C14" t="s">
        <v>4</v>
      </c>
      <c r="D14" s="4">
        <v>41190</v>
      </c>
      <c r="E14" s="3">
        <f t="shared" si="0"/>
        <v>41190</v>
      </c>
      <c r="F14" t="s">
        <v>18</v>
      </c>
      <c r="G14" t="str">
        <f>CONCATENATE("var s",Table1[[#This Row],[id]]," = {'publication':'",Table1[[#This Row],[Newspaper]],"','date': ",TEXT(Table1[[#This Row],[Formatted date]],"yyyymmdd"),",'url':'",Table1[[#This Row],[URL]],"'};")</f>
        <v>var s11 = {'publication':'SF Gate','date': 20121008,'url':'http://www.sfgate.com/news/article/Obama-Romney-use-humor-into-connect-with-voters-3924357.php'};</v>
      </c>
    </row>
    <row r="15" spans="1:8">
      <c r="A15">
        <v>12</v>
      </c>
      <c r="B15">
        <v>1</v>
      </c>
      <c r="C15" t="s">
        <v>4</v>
      </c>
      <c r="D15" s="2">
        <v>41191</v>
      </c>
      <c r="E15" s="3">
        <f>D15</f>
        <v>41191</v>
      </c>
      <c r="F15" t="s">
        <v>17</v>
      </c>
      <c r="G15" t="str">
        <f>CONCATENATE("var s",Table1[[#This Row],[id]]," = {'publication':'",Table1[[#This Row],[Newspaper]],"','date': ",TEXT(Table1[[#This Row],[Formatted date]],"yyyymmdd"),",'url':'",Table1[[#This Row],[URL]],"'};")</f>
        <v>var s12 = {'publication':'SF Gate','date': 20121009,'url':'http://blog.sfgate.com/nov05election/category/presidential-debates/'};</v>
      </c>
    </row>
    <row r="16" spans="1:8">
      <c r="A16">
        <v>13</v>
      </c>
      <c r="B16">
        <v>1</v>
      </c>
      <c r="C16" t="s">
        <v>4</v>
      </c>
      <c r="D16" s="4">
        <v>41192</v>
      </c>
      <c r="E16" s="3">
        <f>D16</f>
        <v>41192</v>
      </c>
      <c r="F16" t="s">
        <v>19</v>
      </c>
      <c r="G16" t="str">
        <f>CONCATENATE("var s",Table1[[#This Row],[id]]," = {'publication':'",Table1[[#This Row],[Newspaper]],"','date': ",TEXT(Table1[[#This Row],[Formatted date]],"yyyymmdd"),",'url':'",Table1[[#This Row],[URL]],"'};")</f>
        <v>var s13 = {'publication':'SF Gate','date': 20121010,'url':'http://www.sfgate.com/business/bloomberg/article/Romney-Fights-in-Ohio-With-Fresh-Confidence-From-3933258.php'};</v>
      </c>
    </row>
    <row r="17" spans="1:7">
      <c r="A17">
        <v>14</v>
      </c>
      <c r="B17">
        <v>1</v>
      </c>
      <c r="C17" t="s">
        <v>4</v>
      </c>
      <c r="D17" s="4">
        <v>41193</v>
      </c>
      <c r="E17" s="3">
        <f>D17</f>
        <v>41193</v>
      </c>
      <c r="F17" t="s">
        <v>20</v>
      </c>
      <c r="G17" t="str">
        <f>CONCATENATE("var s",Table1[[#This Row],[id]]," = {'publication':'",Table1[[#This Row],[Newspaper]],"','date': ",TEXT(Table1[[#This Row],[Formatted date]],"yyyymmdd"),",'url':'",Table1[[#This Row],[URL]],"'};")</f>
        <v>var s14 = {'publication':'SF Gate','date': 20121011,'url':'http://www.sfgate.com/business/bloomberg/article/Romney-Win-to-Help-Banks-Hurt-Clean-Energy-3940111.php'};</v>
      </c>
    </row>
    <row r="18" spans="1:7">
      <c r="A18">
        <v>15</v>
      </c>
      <c r="B18">
        <v>1</v>
      </c>
      <c r="C18" t="s">
        <v>4</v>
      </c>
      <c r="D18" s="4">
        <v>41193</v>
      </c>
      <c r="E18" s="3">
        <f>D18</f>
        <v>41193</v>
      </c>
      <c r="F18" t="s">
        <v>21</v>
      </c>
      <c r="G18" t="str">
        <f>CONCATENATE("var s",Table1[[#This Row],[id]]," = {'publication':'",Table1[[#This Row],[Newspaper]],"','date': ",TEXT(Table1[[#This Row],[Formatted date]],"yyyymmdd"),",'url':'",Table1[[#This Row],[URL]],"'};")</f>
        <v>var s15 = {'publication':'SF Gate','date': 20121011,'url':'http://www.sfgate.com/business/bloomberg/article/Romney-Closes-Gap-With-Obama-in-Five-Swing-State-3940677.php'};</v>
      </c>
    </row>
    <row r="19" spans="1:7">
      <c r="A19">
        <v>16</v>
      </c>
      <c r="B19">
        <v>2</v>
      </c>
      <c r="C19" t="s">
        <v>4</v>
      </c>
      <c r="D19" s="4">
        <v>41194</v>
      </c>
      <c r="E19" s="3">
        <f>D19</f>
        <v>41194</v>
      </c>
      <c r="F19" t="s">
        <v>22</v>
      </c>
      <c r="G19" t="str">
        <f>CONCATENATE("var s",Table1[[#This Row],[id]]," = {'publication':'",Table1[[#This Row],[Newspaper]],"','date': ",TEXT(Table1[[#This Row],[Formatted date]],"yyyymmdd"),",'url':'",Table1[[#This Row],[URL]],"'};")</f>
        <v>var s16 = {'publication':'SF Gate','date': 20121012,'url':'http://www.sfgate.com/news/article/THE-RACE-Obama-Romney-2nd-debate-next-up-in-race-3942706.php'};</v>
      </c>
    </row>
    <row r="20" spans="1:7">
      <c r="A20">
        <v>17</v>
      </c>
      <c r="B20">
        <v>1</v>
      </c>
      <c r="C20" t="s">
        <v>4</v>
      </c>
      <c r="D20" s="4">
        <v>41194</v>
      </c>
      <c r="E20" s="3">
        <f>D20</f>
        <v>41194</v>
      </c>
      <c r="F20" t="s">
        <v>23</v>
      </c>
      <c r="G20" t="str">
        <f>CONCATENATE("var s",Table1[[#This Row],[id]]," = {'publication':'",Table1[[#This Row],[Newspaper]],"','date': ",TEXT(Table1[[#This Row],[Formatted date]],"yyyymmdd"),",'url':'",Table1[[#This Row],[URL]],"'};")</f>
        <v>var s17 = {'publication':'SF Gate','date': 20121012,'url':'http://www.sfgate.com/news/article/Diminished-GOP-brand-heightens-Romney-s-challenge-3930796.php'};</v>
      </c>
    </row>
    <row r="21" spans="1:7">
      <c r="A21">
        <v>18</v>
      </c>
      <c r="B21">
        <v>1</v>
      </c>
      <c r="C21" t="s">
        <v>4</v>
      </c>
      <c r="D21" s="4">
        <v>41195</v>
      </c>
      <c r="E21" s="3">
        <f>D21</f>
        <v>41195</v>
      </c>
      <c r="F21" t="s">
        <v>24</v>
      </c>
      <c r="G21" t="str">
        <f>CONCATENATE("var s",Table1[[#This Row],[id]]," = {'publication':'",Table1[[#This Row],[Newspaper]],"','date': ",TEXT(Table1[[#This Row],[Formatted date]],"yyyymmdd"),",'url':'",Table1[[#This Row],[URL]],"'};")</f>
        <v>var s18 = {'publication':'SF Gate','date': 20121013,'url':'http://www.sfgate.com/news/article/Obama-on-debate-with-Romney-I-had-a-bad-night-3934254.php'};</v>
      </c>
    </row>
    <row r="22" spans="1:7">
      <c r="A22">
        <v>19</v>
      </c>
      <c r="B22">
        <v>2</v>
      </c>
      <c r="C22" t="s">
        <v>4</v>
      </c>
      <c r="D22" s="4">
        <v>41196</v>
      </c>
      <c r="E22" s="3">
        <f>D22</f>
        <v>41196</v>
      </c>
      <c r="F22" t="s">
        <v>25</v>
      </c>
      <c r="G22" t="str">
        <f>CONCATENATE("var s",Table1[[#This Row],[id]]," = {'publication':'",Table1[[#This Row],[Newspaper]],"','date': ",TEXT(Table1[[#This Row],[Formatted date]],"yyyymmdd"),",'url':'",Table1[[#This Row],[URL]],"'};")</f>
        <v>var s19 = {'publication':'SF Gate','date': 20121014,'url':'http://www.sfgate.com/politics/article/Obama-Romney-campaigns-prep-for-debate-3948527.php'};</v>
      </c>
    </row>
    <row r="23" spans="1:7">
      <c r="A23">
        <v>20</v>
      </c>
      <c r="B23">
        <v>2</v>
      </c>
      <c r="C23" t="s">
        <v>4</v>
      </c>
      <c r="D23" s="4">
        <v>41197</v>
      </c>
      <c r="E23" s="3">
        <f>D23</f>
        <v>41197</v>
      </c>
      <c r="F23" t="s">
        <v>26</v>
      </c>
      <c r="G23" t="str">
        <f>CONCATENATE("var s",Table1[[#This Row],[id]]," = {'publication':'",Table1[[#This Row],[Newspaper]],"','date': ",TEXT(Table1[[#This Row],[Formatted date]],"yyyymmdd"),",'url':'",Table1[[#This Row],[URL]],"'};")</f>
        <v>var s20 = {'publication':'SF Gate','date': 20121015,'url':'http://www.sfgate.com/politics/article/Goals-for-Obama-Romney-in-next-debate-3951478.php'};</v>
      </c>
    </row>
    <row r="24" spans="1:7">
      <c r="A24">
        <v>21</v>
      </c>
      <c r="B24">
        <v>2</v>
      </c>
      <c r="C24" t="s">
        <v>4</v>
      </c>
      <c r="D24" s="4">
        <v>41197</v>
      </c>
      <c r="E24" s="3">
        <f>D24</f>
        <v>41197</v>
      </c>
      <c r="F24" t="s">
        <v>27</v>
      </c>
      <c r="G24" t="str">
        <f>CONCATENATE("var s",Table1[[#This Row],[id]]," = {'publication':'",Table1[[#This Row],[Newspaper]],"','date': ",TEXT(Table1[[#This Row],[Formatted date]],"yyyymmdd"),",'url':'",Table1[[#This Row],[URL]],"'};")</f>
        <v>var s21 = {'publication':'SF Gate','date': 20121015,'url':'http://www.sfgate.com/politics/joegarofoli/article/Pivots-key-to-Romney-Obama-debate-3951481.php'};</v>
      </c>
    </row>
    <row r="25" spans="1:7">
      <c r="A25">
        <v>22</v>
      </c>
      <c r="B25">
        <v>2</v>
      </c>
      <c r="C25" t="s">
        <v>4</v>
      </c>
      <c r="D25" s="4">
        <v>41198</v>
      </c>
      <c r="E25" s="3">
        <f>D25</f>
        <v>41198</v>
      </c>
      <c r="F25" t="s">
        <v>28</v>
      </c>
      <c r="G25" t="str">
        <f>CONCATENATE("var s",Table1[[#This Row],[id]]," = {'publication':'",Table1[[#This Row],[Newspaper]],"','date': ",TEXT(Table1[[#This Row],[Formatted date]],"yyyymmdd"),",'url':'",Table1[[#This Row],[URL]],"'};")</f>
        <v>var s22 = {'publication':'SF Gate','date': 20121016,'url':'http://www.sfgate.com/politics/article/Obama-Romney-come-out-fighting-in-N-Y-3954933.php'};</v>
      </c>
    </row>
    <row r="26" spans="1:7">
      <c r="A26">
        <v>23</v>
      </c>
      <c r="B26">
        <v>2</v>
      </c>
      <c r="C26" t="s">
        <v>4</v>
      </c>
      <c r="D26" s="4">
        <v>41198</v>
      </c>
      <c r="E26" s="3">
        <f>D26</f>
        <v>41198</v>
      </c>
      <c r="F26" t="s">
        <v>29</v>
      </c>
      <c r="G26" t="str">
        <f>CONCATENATE("var s",Table1[[#This Row],[id]]," = {'publication':'",Table1[[#This Row],[Newspaper]],"','date': ",TEXT(Table1[[#This Row],[Formatted date]],"yyyymmdd"),",'url':'",Table1[[#This Row],[URL]],"'};")</f>
        <v>var s23 = {'publication':'SF Gate','date': 20121016,'url':'http://www.sfgate.com/politics/joegarofoli/article/GOP-lacks-incentive-to-provide-details-3951474.php'};</v>
      </c>
    </row>
    <row r="27" spans="1:7">
      <c r="A27">
        <v>24</v>
      </c>
      <c r="B27" s="5">
        <v>2</v>
      </c>
      <c r="C27" s="5" t="s">
        <v>4</v>
      </c>
      <c r="D27" s="6">
        <v>41198</v>
      </c>
      <c r="E27" s="7">
        <f>D27</f>
        <v>41198</v>
      </c>
      <c r="F27" s="5" t="s">
        <v>33</v>
      </c>
      <c r="G27" s="8" t="str">
        <f>CONCATENATE("var s",Table1[[#This Row],[id]]," = {'publication':'",Table1[[#This Row],[Newspaper]],"','date': ",TEXT(Table1[[#This Row],[Formatted date]],"yyyymmdd"),",'url':'",Table1[[#This Row],[URL]],"'};")</f>
        <v>var s24 = {'publication':'SF Gate','date': 20121016,'url':'http://www.sfgate.com/business/bloomberg/article/Obama-Says-Romney-Words-Aren-t-True-as-3954437.php'};</v>
      </c>
    </row>
    <row r="28" spans="1:7">
      <c r="A28" s="5">
        <v>25</v>
      </c>
      <c r="B28" s="5">
        <v>2</v>
      </c>
      <c r="C28" s="5" t="s">
        <v>4</v>
      </c>
      <c r="D28" s="6">
        <v>41199</v>
      </c>
      <c r="E28" s="7">
        <f>D28</f>
        <v>41199</v>
      </c>
      <c r="F28" s="5" t="s">
        <v>34</v>
      </c>
      <c r="G28" s="8" t="str">
        <f>CONCATENATE("var s",Table1[[#This Row],[id]]," = {'publication':'",Table1[[#This Row],[Newspaper]],"','date': ",TEXT(Table1[[#This Row],[Formatted date]],"yyyymmdd"),",'url':'",Table1[[#This Row],[URL]],"'};")</f>
        <v>var s25 = {'publication':'SF Gate','date': 20121017,'url':'http://www.sfgate.com/business/bloomberg/article/Obama-Won-Second-Presidential-Debate-46-Percent-3955094.php'};</v>
      </c>
    </row>
    <row r="29" spans="1:7">
      <c r="A29" s="5">
        <v>26</v>
      </c>
      <c r="B29" s="5">
        <v>2</v>
      </c>
      <c r="C29" s="5" t="s">
        <v>4</v>
      </c>
      <c r="D29" s="6">
        <v>41199</v>
      </c>
      <c r="E29" s="7">
        <f>D29</f>
        <v>41199</v>
      </c>
      <c r="F29" s="5" t="s">
        <v>35</v>
      </c>
      <c r="G29" s="8" t="str">
        <f>CONCATENATE("var s",Table1[[#This Row],[id]]," = {'publication':'",Table1[[#This Row],[Newspaper]],"','date': ",TEXT(Table1[[#This Row],[Formatted date]],"yyyymmdd"),",'url':'",Table1[[#This Row],[URL]],"'};")</f>
        <v>var s26 = {'publication':'SF Gate','date': 20121017,'url':'http://www.sfgate.com/politics/article/Obama-Romney-get-testy-in-2nd-debate-3954943.php'};</v>
      </c>
    </row>
    <row r="30" spans="1:7">
      <c r="A30" s="5">
        <v>27</v>
      </c>
      <c r="B30" s="5">
        <v>2</v>
      </c>
      <c r="C30" s="5" t="s">
        <v>4</v>
      </c>
      <c r="D30" s="6">
        <v>41200</v>
      </c>
      <c r="E30" s="7">
        <f>D30</f>
        <v>41200</v>
      </c>
      <c r="F30" s="5" t="s">
        <v>36</v>
      </c>
      <c r="G30" s="8" t="str">
        <f>CONCATENATE("var s",Table1[[#This Row],[id]]," = {'publication':'",Table1[[#This Row],[Newspaper]],"','date': ",TEXT(Table1[[#This Row],[Formatted date]],"yyyymmdd"),",'url':'",Table1[[#This Row],[URL]],"'};")</f>
        <v>var s27 = {'publication':'SF Gate','date': 20121018,'url':'http://www.sfgate.com/politics/article/Obama-rebuffs-Romney-on-consulate-attack-3962651.php'};</v>
      </c>
    </row>
    <row r="31" spans="1:7">
      <c r="A31" s="5">
        <v>28</v>
      </c>
      <c r="B31" s="5">
        <v>2</v>
      </c>
      <c r="C31" s="5" t="s">
        <v>4</v>
      </c>
      <c r="D31" s="6">
        <v>41200</v>
      </c>
      <c r="E31" s="7">
        <f>D31</f>
        <v>41200</v>
      </c>
      <c r="F31" s="5" t="s">
        <v>37</v>
      </c>
      <c r="G31" s="8" t="str">
        <f>CONCATENATE("var s",Table1[[#This Row],[id]]," = {'publication':'",Table1[[#This Row],[Newspaper]],"','date': ",TEXT(Table1[[#This Row],[Formatted date]],"yyyymmdd"),",'url':'",Table1[[#This Row],[URL]],"'};")</f>
        <v>var s28 = {'publication':'SF Gate','date': 20121018,'url':'http://www.sfgate.com/business/bloomberg/article/Obama-Won-Second-Presidential-Debate-CNN-Voter-3957640.php'};</v>
      </c>
    </row>
    <row r="32" spans="1:7">
      <c r="A32" s="5">
        <v>29</v>
      </c>
      <c r="B32" s="5">
        <v>2</v>
      </c>
      <c r="C32" s="5" t="s">
        <v>4</v>
      </c>
      <c r="D32" s="6">
        <v>41200</v>
      </c>
      <c r="E32" s="7">
        <f>D32</f>
        <v>41200</v>
      </c>
      <c r="F32" s="5" t="s">
        <v>38</v>
      </c>
      <c r="G32" s="8" t="str">
        <f>CONCATENATE("var s",Table1[[#This Row],[id]]," = {'publication':'",Table1[[#This Row],[Newspaper]],"','date': ",TEXT(Table1[[#This Row],[Formatted date]],"yyyymmdd"),",'url':'",Table1[[#This Row],[URL]],"'};")</f>
        <v>var s29 = {'publication':'SF Gate','date': 20121018,'url':'http://www.sfgate.com/politics/article/Binders-full-of-women-sweeps-social-media-3957833.php'};</v>
      </c>
    </row>
    <row r="33" spans="1:7">
      <c r="A33" s="5">
        <v>30</v>
      </c>
      <c r="B33" s="5">
        <v>2</v>
      </c>
      <c r="C33" s="5" t="s">
        <v>4</v>
      </c>
      <c r="D33" s="6">
        <v>41201</v>
      </c>
      <c r="E33" s="7">
        <f>D33</f>
        <v>41201</v>
      </c>
      <c r="F33" s="5" t="s">
        <v>39</v>
      </c>
      <c r="G33" s="8" t="str">
        <f>CONCATENATE("var s",Table1[[#This Row],[id]]," = {'publication':'",Table1[[#This Row],[Newspaper]],"','date': ",TEXT(Table1[[#This Row],[Formatted date]],"yyyymmdd"),",'url':'",Table1[[#This Row],[URL]],"'};")</f>
        <v>var s30 = {'publication':'SF Gate','date': 20121019,'url':'http://www.sfgate.com/news/politics/article/Obama-accuses-Romney-of-suffering-from-Romnesia-3964216.php'};</v>
      </c>
    </row>
    <row r="34" spans="1:7">
      <c r="A34" s="5">
        <v>31</v>
      </c>
      <c r="B34" s="5">
        <v>2</v>
      </c>
      <c r="C34" s="5" t="s">
        <v>4</v>
      </c>
      <c r="D34" s="6">
        <v>41201</v>
      </c>
      <c r="E34" s="7">
        <f>D34</f>
        <v>41201</v>
      </c>
      <c r="F34" s="5" t="s">
        <v>40</v>
      </c>
      <c r="G34" s="8" t="str">
        <f>CONCATENATE("var s",Table1[[#This Row],[id]]," = {'publication':'",Table1[[#This Row],[Newspaper]],"','date': ",TEXT(Table1[[#This Row],[Formatted date]],"yyyymmdd"),",'url':'",Table1[[#This Row],[URL]],"'};")</f>
        <v>var s31 = {'publication':'SF Gate','date': 20121019,'url':'http://www.sfgate.com/news/politics/article/Analysis-In-blistering-form-Obama-rebounds-3951562.php'};</v>
      </c>
    </row>
    <row r="35" spans="1:7">
      <c r="A35" s="5">
        <v>32</v>
      </c>
      <c r="B35" s="5">
        <v>2</v>
      </c>
      <c r="C35" s="5" t="s">
        <v>4</v>
      </c>
      <c r="D35" s="6">
        <v>41202</v>
      </c>
      <c r="E35" s="7">
        <f>D35</f>
        <v>41202</v>
      </c>
      <c r="F35" s="5" t="s">
        <v>41</v>
      </c>
      <c r="G35" s="8" t="str">
        <f>CONCATENATE("var s",Table1[[#This Row],[id]]," = {'publication':'",Table1[[#This Row],[Newspaper]],"','date': ",TEXT(Table1[[#This Row],[Formatted date]],"yyyymmdd"),",'url':'",Table1[[#This Row],[URL]],"'};")</f>
        <v>var s32 = {'publication':'SF Gate','date': 20121020,'url':'http://www.sfgate.com/news/politics/article/Romney-ups-criticism-of-Obama-s-second-term-plans-3966267.php'};</v>
      </c>
    </row>
    <row r="36" spans="1:7">
      <c r="A36" s="5">
        <v>33</v>
      </c>
      <c r="B36" s="5">
        <v>2</v>
      </c>
      <c r="C36" s="5" t="s">
        <v>4</v>
      </c>
      <c r="D36" s="6">
        <v>41202</v>
      </c>
      <c r="E36" s="7">
        <f>D36</f>
        <v>41202</v>
      </c>
      <c r="F36" s="5" t="s">
        <v>42</v>
      </c>
      <c r="G36" s="8" t="str">
        <f>CONCATENATE("var s",Table1[[#This Row],[id]]," = {'publication':'",Table1[[#This Row],[Newspaper]],"','date': ",TEXT(Table1[[#This Row],[Formatted date]],"yyyymmdd"),",'url':'",Table1[[#This Row],[URL]],"'};")</f>
        <v>var s33 = {'publication':'SF Gate','date': 20121020,'url':'http://www.sfgate.com/politics/article/Romney-rips-Obama-over-plans-for-future-3967713.php'};</v>
      </c>
    </row>
    <row r="37" spans="1:7">
      <c r="A37" s="5">
        <v>34</v>
      </c>
      <c r="B37" s="5">
        <v>2</v>
      </c>
      <c r="C37" s="5" t="s">
        <v>4</v>
      </c>
      <c r="D37" s="6">
        <v>41203</v>
      </c>
      <c r="E37" s="7">
        <f>D37</f>
        <v>41203</v>
      </c>
      <c r="F37" s="5" t="s">
        <v>43</v>
      </c>
      <c r="G37" s="8" t="str">
        <f>CONCATENATE("var s",Table1[[#This Row],[id]]," = {'publication':'",Table1[[#This Row],[Newspaper]],"','date': ",TEXT(Table1[[#This Row],[Formatted date]],"yyyymmdd"),",'url':'",Table1[[#This Row],[URL]],"'};")</f>
        <v>var s34 = {'publication':'SF Gate','date': 20121021,'url':'http://www.sfgate.com/news/politics/article/Stand-up-Obama-and-Romney-draw-laughs-at-dinner-3962840.php'};</v>
      </c>
    </row>
    <row r="38" spans="1:7">
      <c r="A38" s="5">
        <v>35</v>
      </c>
      <c r="B38" s="5">
        <v>3</v>
      </c>
      <c r="C38" s="5" t="s">
        <v>4</v>
      </c>
      <c r="D38" s="6">
        <v>41203</v>
      </c>
      <c r="E38" s="7">
        <f>D38</f>
        <v>41203</v>
      </c>
      <c r="F38" s="5" t="s">
        <v>44</v>
      </c>
      <c r="G38" s="8" t="str">
        <f>CONCATENATE("var s",Table1[[#This Row],[id]]," = {'publication':'",Table1[[#This Row],[Newspaper]],"','date': ",TEXT(Table1[[#This Row],[Formatted date]],"yyyymmdd"),",'url':'",Table1[[#This Row],[URL]],"'};")</f>
        <v>var s35 = {'publication':'SF Gate','date': 20121021,'url':'http://www.sfgate.com/news/politics/article/Obama-Romney-allies-square-off-on-foreign-policy-3968460.php'};</v>
      </c>
    </row>
    <row r="39" spans="1:7">
      <c r="A39" s="5">
        <v>36</v>
      </c>
      <c r="B39" s="5">
        <v>3</v>
      </c>
      <c r="C39" s="5" t="s">
        <v>4</v>
      </c>
      <c r="D39" s="6">
        <v>41204</v>
      </c>
      <c r="E39" s="7">
        <f>D39</f>
        <v>41204</v>
      </c>
      <c r="F39" s="5" t="s">
        <v>45</v>
      </c>
      <c r="G39" s="8" t="str">
        <f>CONCATENATE("var s",Table1[[#This Row],[id]]," = {'publication':'",Table1[[#This Row],[Newspaper]],"','date': ",TEXT(Table1[[#This Row],[Formatted date]],"yyyymmdd"),",'url':'",Table1[[#This Row],[URL]],"'};")</f>
        <v>var s36 = {'publication':'SF Gate','date': 20121022,'url':'http://www.sfgate.com/opinion/saunders/article/Obama-vs-Romney-the-peacenik-3972657.php'};</v>
      </c>
    </row>
    <row r="40" spans="1:7">
      <c r="A40" s="5">
        <v>37</v>
      </c>
      <c r="B40" s="5">
        <v>3</v>
      </c>
      <c r="C40" s="5" t="s">
        <v>4</v>
      </c>
      <c r="D40" s="6">
        <v>41204</v>
      </c>
      <c r="E40" s="7">
        <f>D40</f>
        <v>41204</v>
      </c>
      <c r="F40" s="5" t="s">
        <v>46</v>
      </c>
      <c r="G40" s="8" t="str">
        <f>CONCATENATE("var s",Table1[[#This Row],[id]]," = {'publication':'",Table1[[#This Row],[Newspaper]],"','date': ",TEXT(Table1[[#This Row],[Formatted date]],"yyyymmdd"),",'url':'",Table1[[#This Row],[URL]],"'};")</f>
        <v>var s37 = {'publication':'SF Gate','date': 20121022,'url':'http://www.sfgate.com/business/bloomberg/article/Obama-Trades-Foreign-Policy-Attacks-With-Romney-3972616.php'};</v>
      </c>
    </row>
    <row r="41" spans="1:7">
      <c r="A41" s="5">
        <v>38</v>
      </c>
      <c r="B41" s="5">
        <v>3</v>
      </c>
      <c r="C41" s="5" t="s">
        <v>4</v>
      </c>
      <c r="D41" s="6">
        <v>41205</v>
      </c>
      <c r="E41" s="7">
        <f>D41</f>
        <v>41205</v>
      </c>
      <c r="F41" s="5" t="s">
        <v>47</v>
      </c>
      <c r="G41" s="8" t="str">
        <f>CONCATENATE("var s",Table1[[#This Row],[id]]," = {'publication':'",Table1[[#This Row],[Newspaper]],"','date': ",TEXT(Table1[[#This Row],[Formatted date]],"yyyymmdd"),",'url':'",Table1[[#This Row],[URL]],"'};")</f>
        <v>var s38 = {'publication':'SF Gate','date': 20121023,'url':'http://www.sfgate.com/business/bloomberg/article/Obama-Won-Final-Presidential-Debate-48-Percent-3972907.php'};</v>
      </c>
    </row>
    <row r="42" spans="1:7">
      <c r="A42" s="5">
        <v>39</v>
      </c>
      <c r="B42" s="5">
        <v>3</v>
      </c>
      <c r="C42" s="5" t="s">
        <v>4</v>
      </c>
      <c r="D42" s="6">
        <v>41205</v>
      </c>
      <c r="E42" s="7">
        <f>D42</f>
        <v>41205</v>
      </c>
      <c r="F42" s="5" t="s">
        <v>48</v>
      </c>
      <c r="G42" s="8" t="str">
        <f>CONCATENATE("var s",Table1[[#This Row],[id]]," = {'publication':'",Table1[[#This Row],[Newspaper]],"','date': ",TEXT(Table1[[#This Row],[Formatted date]],"yyyymmdd"),",'url':'",Table1[[#This Row],[URL]],"'};")</f>
        <v>var s39 = {'publication':'SF Gate','date': 20121023,'url':'http://www.sfgate.com/politics/article/Obama-feisty-Romney-subdued-in-debate-3972825.php'};</v>
      </c>
    </row>
    <row r="43" spans="1:7">
      <c r="A43" s="5">
        <v>40</v>
      </c>
      <c r="B43" s="5">
        <v>3</v>
      </c>
      <c r="C43" s="5" t="s">
        <v>4</v>
      </c>
      <c r="D43" s="6">
        <v>41206</v>
      </c>
      <c r="E43" s="7">
        <f>D43</f>
        <v>41206</v>
      </c>
      <c r="F43" s="5" t="s">
        <v>49</v>
      </c>
      <c r="G43" s="8" t="str">
        <f>CONCATENATE("var s",Table1[[#This Row],[id]]," = {'publication':'",Table1[[#This Row],[Newspaper]],"','date': ",TEXT(Table1[[#This Row],[Formatted date]],"yyyymmdd"),",'url':'",Table1[[#This Row],[URL]],"'};")</f>
        <v>var s40 = {'publication':'SF Gate','date': 20121024,'url':'http://www.sfgate.com/business/bloomberg/article/Obama-Romney-Race-Has-Both-Arguing-Plausible-Path-3976211.php'};</v>
      </c>
    </row>
    <row r="44" spans="1:7">
      <c r="A44" s="5">
        <v>41</v>
      </c>
      <c r="B44" s="5">
        <v>3</v>
      </c>
      <c r="C44" s="5" t="s">
        <v>4</v>
      </c>
      <c r="D44" s="6">
        <v>41207</v>
      </c>
      <c r="E44" s="7">
        <f>D44</f>
        <v>41207</v>
      </c>
      <c r="F44" s="5" t="s">
        <v>50</v>
      </c>
      <c r="G44" s="8" t="str">
        <f>CONCATENATE("var s",Table1[[#This Row],[id]]," = {'publication':'",Table1[[#This Row],[Newspaper]],"','date': ",TEXT(Table1[[#This Row],[Formatted date]],"yyyymmdd"),",'url':'",Table1[[#This Row],[URL]],"'};")</f>
        <v>var s41 = {'publication':'SF Gate','date': 20121025,'url':'http://www.sfgate.com/news/science/article/Guns-climate-gays-missing-in-presidential-race-3979757.php'};</v>
      </c>
    </row>
    <row r="45" spans="1:7">
      <c r="A45" s="5">
        <v>42</v>
      </c>
      <c r="B45" s="5">
        <v>3</v>
      </c>
      <c r="C45" s="5" t="s">
        <v>4</v>
      </c>
      <c r="D45" s="6">
        <v>41208</v>
      </c>
      <c r="E45" s="7">
        <f>D45</f>
        <v>41208</v>
      </c>
      <c r="F45" s="5" t="s">
        <v>51</v>
      </c>
      <c r="G45" s="8" t="str">
        <f>CONCATENATE("var s",Table1[[#This Row],[id]]," = {'publication':'",Table1[[#This Row],[Newspaper]],"','date': ",TEXT(Table1[[#This Row],[Formatted date]],"yyyymmdd"),",'url':'",Table1[[#This Row],[URL]],"'};")</f>
        <v>var s42 = {'publication':'SF Gate','date': 20121026,'url':'http://www.sfgate.com/opinion/editorials/article/Chronicle-recommends-Re-elect-Obama-3985242.php'};</v>
      </c>
    </row>
    <row r="46" spans="1:7">
      <c r="A46" s="5">
        <v>43</v>
      </c>
      <c r="B46" s="5">
        <v>3</v>
      </c>
      <c r="C46" s="5" t="s">
        <v>4</v>
      </c>
      <c r="D46" s="6">
        <v>41209</v>
      </c>
      <c r="E46" s="7">
        <f>D46</f>
        <v>41209</v>
      </c>
      <c r="F46" s="5" t="s">
        <v>52</v>
      </c>
      <c r="G46" s="8" t="str">
        <f>CONCATENATE("var s",Table1[[#This Row],[id]]," = {'publication':'",Table1[[#This Row],[Newspaper]],"','date': ",TEXT(Table1[[#This Row],[Formatted date]],"yyyymmdd"),",'url':'",Table1[[#This Row],[URL]],"'};")</f>
        <v>var s43 = {'publication':'SF Gate','date': 20121027,'url':'http://www.sfgate.com/news/politics/article/Obama-hits-Romney-on-taxes-Massachusetts-record-3986813.php'};</v>
      </c>
    </row>
    <row r="47" spans="1:7">
      <c r="A47" s="5">
        <v>44</v>
      </c>
      <c r="B47" s="5">
        <v>3</v>
      </c>
      <c r="C47" s="5" t="s">
        <v>4</v>
      </c>
      <c r="D47" s="6">
        <v>41210</v>
      </c>
      <c r="E47" s="7">
        <f>D47</f>
        <v>41210</v>
      </c>
      <c r="F47" s="5" t="s">
        <v>53</v>
      </c>
      <c r="G47" s="8" t="str">
        <f>CONCATENATE("var s",Table1[[#This Row],[id]]," = {'publication':'",Table1[[#This Row],[Newspaper]],"','date': ",TEXT(Table1[[#This Row],[Formatted date]],"yyyymmdd"),",'url':'",Table1[[#This Row],[URL]],"'};")</f>
        <v>var s44 = {'publication':'SF Gate','date': 20121028,'url':'http://www.sfgate.com/business/article/Solar-energy-is-ready-the-U-S-isn-t-3988796.php'};</v>
      </c>
    </row>
    <row r="48" spans="1:7">
      <c r="A48" s="5"/>
      <c r="B48" s="5"/>
      <c r="C48" s="5"/>
      <c r="D48" s="6"/>
      <c r="E48" s="7"/>
      <c r="F48" s="5"/>
      <c r="G48" s="8"/>
    </row>
  </sheetData>
  <hyperlinks>
    <hyperlink ref="F4" r:id="rId1"/>
  </hyperlinks>
  <pageMargins left="0.75" right="0.75" top="1" bottom="1" header="0.5" footer="0.5"/>
  <pageSetup orientation="portrait" horizontalDpi="4294967292" verticalDpi="4294967292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Morgan Wallace</dc:creator>
  <cp:lastModifiedBy>Morgan Wallace</cp:lastModifiedBy>
  <dcterms:created xsi:type="dcterms:W3CDTF">2012-11-08T22:56:31Z</dcterms:created>
  <dcterms:modified xsi:type="dcterms:W3CDTF">2012-11-09T04:24:02Z</dcterms:modified>
</cp:coreProperties>
</file>