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625\"/>
    </mc:Choice>
  </mc:AlternateContent>
  <bookViews>
    <workbookView xWindow="0" yWindow="0" windowWidth="17256" windowHeight="5484" activeTab="2"/>
  </bookViews>
  <sheets>
    <sheet name="LRegBW" sheetId="2" r:id="rId1"/>
    <sheet name="ANOVA" sheetId="10" r:id="rId2"/>
    <sheet name="cos-sorted" sheetId="9" r:id="rId3"/>
    <sheet name="cosall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2" i="9"/>
  <c r="F97" i="10" l="1"/>
  <c r="F96" i="10"/>
  <c r="F95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2" i="9"/>
  <c r="F82" i="10"/>
  <c r="F81" i="10"/>
  <c r="F80" i="10"/>
  <c r="F67" i="10"/>
  <c r="F66" i="10"/>
  <c r="F65" i="10"/>
  <c r="F52" i="10"/>
  <c r="F51" i="10"/>
  <c r="F50" i="10"/>
  <c r="F37" i="10"/>
  <c r="F36" i="10"/>
  <c r="F35" i="10"/>
  <c r="F22" i="10"/>
  <c r="F21" i="10"/>
  <c r="F20" i="10"/>
  <c r="F7" i="10"/>
  <c r="F6" i="10"/>
  <c r="F5" i="10"/>
</calcChain>
</file>

<file path=xl/sharedStrings.xml><?xml version="1.0" encoding="utf-8"?>
<sst xmlns="http://schemas.openxmlformats.org/spreadsheetml/2006/main" count="1493" uniqueCount="283">
  <si>
    <t>Variable</t>
  </si>
  <si>
    <t>PID</t>
  </si>
  <si>
    <t>cPID</t>
  </si>
  <si>
    <t>MESOR</t>
  </si>
  <si>
    <t>SE(M)</t>
  </si>
  <si>
    <t>PR</t>
  </si>
  <si>
    <t>Pvalue</t>
  </si>
  <si>
    <t>A(overall)</t>
  </si>
  <si>
    <t>ϕ[Orthophase]</t>
  </si>
  <si>
    <t>ϕ[Bathyphase]</t>
  </si>
  <si>
    <t>Tau1</t>
  </si>
  <si>
    <t>PR(Tau1)</t>
  </si>
  <si>
    <t>P(Tau1)</t>
  </si>
  <si>
    <t>A[1]</t>
  </si>
  <si>
    <t>SE(A1)</t>
  </si>
  <si>
    <t>A[1,CI95]</t>
  </si>
  <si>
    <t>Phi(1)</t>
  </si>
  <si>
    <t>ϕ[1,SE]</t>
  </si>
  <si>
    <t>ϕ[1,CI95]</t>
  </si>
  <si>
    <t>Tau2</t>
  </si>
  <si>
    <t>PR(Tau2)</t>
  </si>
  <si>
    <t>P(Tau2)</t>
  </si>
  <si>
    <t>A[2]</t>
  </si>
  <si>
    <t>A[2,SE]</t>
  </si>
  <si>
    <t>A[2,CI95]</t>
  </si>
  <si>
    <t>Phi(2)</t>
  </si>
  <si>
    <t>ϕ[2,SE]</t>
  </si>
  <si>
    <t>ϕ[2,CI95]</t>
  </si>
  <si>
    <t>Method</t>
  </si>
  <si>
    <t>NoC</t>
  </si>
  <si>
    <t>NoM</t>
  </si>
  <si>
    <t>TRef</t>
  </si>
  <si>
    <t>α</t>
  </si>
  <si>
    <t>ω[1]</t>
  </si>
  <si>
    <t>BWgrp</t>
  </si>
  <si>
    <t>HR</t>
  </si>
  <si>
    <t>001a2D</t>
  </si>
  <si>
    <t>HR001a2D</t>
  </si>
  <si>
    <t>Rcode</t>
  </si>
  <si>
    <t>3H</t>
  </si>
  <si>
    <t>001b2D</t>
  </si>
  <si>
    <t>HR001b2D</t>
  </si>
  <si>
    <t>003a2D</t>
  </si>
  <si>
    <t>HR003a2D</t>
  </si>
  <si>
    <t>003b2D</t>
  </si>
  <si>
    <t>HR003b2D</t>
  </si>
  <si>
    <t>004a2D</t>
  </si>
  <si>
    <t>HR004a2D</t>
  </si>
  <si>
    <t>2M</t>
  </si>
  <si>
    <t>004b2D</t>
  </si>
  <si>
    <t>HR004b2D</t>
  </si>
  <si>
    <t>006a2D</t>
  </si>
  <si>
    <t>HR006a2D</t>
  </si>
  <si>
    <t>006b2D</t>
  </si>
  <si>
    <t>HR006b2D</t>
  </si>
  <si>
    <t>007a2D</t>
  </si>
  <si>
    <t>HR007a2D</t>
  </si>
  <si>
    <t>007b2D</t>
  </si>
  <si>
    <t>HR007b2D</t>
  </si>
  <si>
    <t>009a2D</t>
  </si>
  <si>
    <t>HR009a2D</t>
  </si>
  <si>
    <t>009b2D</t>
  </si>
  <si>
    <t>HR009b2D</t>
  </si>
  <si>
    <t>011a2D</t>
  </si>
  <si>
    <t>HR011a2D</t>
  </si>
  <si>
    <t>011b2D</t>
  </si>
  <si>
    <t>HR011b2D</t>
  </si>
  <si>
    <t>012a2D</t>
  </si>
  <si>
    <t>HR012a2D</t>
  </si>
  <si>
    <t>012b2D</t>
  </si>
  <si>
    <t>HR012b2D</t>
  </si>
  <si>
    <t>013a2D</t>
  </si>
  <si>
    <t>HR013a2D</t>
  </si>
  <si>
    <t>013b2D</t>
  </si>
  <si>
    <t>HR013b2D</t>
  </si>
  <si>
    <t>014a2D</t>
  </si>
  <si>
    <t>HR014a2D</t>
  </si>
  <si>
    <t>1L</t>
  </si>
  <si>
    <t>014b2D</t>
  </si>
  <si>
    <t>HR014b2D</t>
  </si>
  <si>
    <t>015a2D</t>
  </si>
  <si>
    <t>HR015a2D</t>
  </si>
  <si>
    <t>015b2D</t>
  </si>
  <si>
    <t>HR015b2D</t>
  </si>
  <si>
    <t>016a2D</t>
  </si>
  <si>
    <t>HR016a2D</t>
  </si>
  <si>
    <t>016b2D</t>
  </si>
  <si>
    <t>HR016b2D</t>
  </si>
  <si>
    <t>018a2D</t>
  </si>
  <si>
    <t>HR018a2D</t>
  </si>
  <si>
    <t>018b2D</t>
  </si>
  <si>
    <t>HR018b2D</t>
  </si>
  <si>
    <t>019a2D</t>
  </si>
  <si>
    <t>HR019a2D</t>
  </si>
  <si>
    <t>019b2D</t>
  </si>
  <si>
    <t>HR019b2D</t>
  </si>
  <si>
    <t>021a2D</t>
  </si>
  <si>
    <t>HR021a2D</t>
  </si>
  <si>
    <t>021b2D</t>
  </si>
  <si>
    <t>HR021b2D</t>
  </si>
  <si>
    <t>022a2D</t>
  </si>
  <si>
    <t>HR022a2D</t>
  </si>
  <si>
    <t>022b2D</t>
  </si>
  <si>
    <t>HR022b2D</t>
  </si>
  <si>
    <t>023a2D</t>
  </si>
  <si>
    <t>HR023a2D</t>
  </si>
  <si>
    <t>023b2D</t>
  </si>
  <si>
    <t>HR023b2D</t>
  </si>
  <si>
    <t>024a2D</t>
  </si>
  <si>
    <t>HR024a2D</t>
  </si>
  <si>
    <t>024b2D</t>
  </si>
  <si>
    <t>HR024b2D</t>
  </si>
  <si>
    <t>025a2D</t>
  </si>
  <si>
    <t>HR025a2D</t>
  </si>
  <si>
    <t>025b2D</t>
  </si>
  <si>
    <t>HR025b2D</t>
  </si>
  <si>
    <t>026a2D</t>
  </si>
  <si>
    <t>HR026a2D</t>
  </si>
  <si>
    <t>026b2D</t>
  </si>
  <si>
    <t>HR026b2D</t>
  </si>
  <si>
    <t>027a2D</t>
  </si>
  <si>
    <t>HR027a2D</t>
  </si>
  <si>
    <t>027b2D</t>
  </si>
  <si>
    <t>HR027b2D</t>
  </si>
  <si>
    <t>029a2D</t>
  </si>
  <si>
    <t>HR029a2D</t>
  </si>
  <si>
    <t>029b2D</t>
  </si>
  <si>
    <t>HR029b2D</t>
  </si>
  <si>
    <t>030a2D</t>
  </si>
  <si>
    <t>HR030a2D</t>
  </si>
  <si>
    <t>030b2D</t>
  </si>
  <si>
    <t>HR030b2D</t>
  </si>
  <si>
    <t>031a2D</t>
  </si>
  <si>
    <t>HR031a2D</t>
  </si>
  <si>
    <t>031b2D</t>
  </si>
  <si>
    <t>HR031b2D</t>
  </si>
  <si>
    <t>032a2D</t>
  </si>
  <si>
    <t>HR032a2D</t>
  </si>
  <si>
    <t>032b2D</t>
  </si>
  <si>
    <t>HR032b2D</t>
  </si>
  <si>
    <t>033a2D</t>
  </si>
  <si>
    <t>HR033a2D</t>
  </si>
  <si>
    <t>033b2D</t>
  </si>
  <si>
    <t>HR033b2D</t>
  </si>
  <si>
    <t>034a2D</t>
  </si>
  <si>
    <t>HR034a2D</t>
  </si>
  <si>
    <t>034b2D</t>
  </si>
  <si>
    <t>HR034b2D</t>
  </si>
  <si>
    <t>035a2D</t>
  </si>
  <si>
    <t>HR035a2D</t>
  </si>
  <si>
    <t>035b2D</t>
  </si>
  <si>
    <t>HR035b2D</t>
  </si>
  <si>
    <t>037a2D</t>
  </si>
  <si>
    <t>HR037a2D</t>
  </si>
  <si>
    <t>037b2D</t>
  </si>
  <si>
    <t>HR037b2D</t>
  </si>
  <si>
    <t>038a2D</t>
  </si>
  <si>
    <t>HR038a2D</t>
  </si>
  <si>
    <t>038b2D</t>
  </si>
  <si>
    <t>HR038b2D</t>
  </si>
  <si>
    <t>039a2D</t>
  </si>
  <si>
    <t>HR039a2D</t>
  </si>
  <si>
    <t>039b2D</t>
  </si>
  <si>
    <t>HR039b2D</t>
  </si>
  <si>
    <t>040a2D</t>
  </si>
  <si>
    <t>HR040a2D</t>
  </si>
  <si>
    <t>040b2D</t>
  </si>
  <si>
    <t>HR040b2D</t>
  </si>
  <si>
    <t>042a2D</t>
  </si>
  <si>
    <t>HR042a2D</t>
  </si>
  <si>
    <t>042b2D</t>
  </si>
  <si>
    <t>HR042b2D</t>
  </si>
  <si>
    <t>043a2D</t>
  </si>
  <si>
    <t>HR043a2D</t>
  </si>
  <si>
    <t>043b2D</t>
  </si>
  <si>
    <t>HR043b2D</t>
  </si>
  <si>
    <t>045a2D</t>
  </si>
  <si>
    <t>HR045a2D</t>
  </si>
  <si>
    <t>045b2D</t>
  </si>
  <si>
    <t>HR045b2D</t>
  </si>
  <si>
    <t>046a2D</t>
  </si>
  <si>
    <t>HR046a2D</t>
  </si>
  <si>
    <t>046b2D</t>
  </si>
  <si>
    <t>HR046b2D</t>
  </si>
  <si>
    <t>047a2D</t>
  </si>
  <si>
    <t>HR047a2D</t>
  </si>
  <si>
    <t>047b2D</t>
  </si>
  <si>
    <t>HR047b2D</t>
  </si>
  <si>
    <t>048a2D</t>
  </si>
  <si>
    <t>HR048a2D</t>
  </si>
  <si>
    <t>048b2D</t>
  </si>
  <si>
    <t>HR048b2D</t>
  </si>
  <si>
    <t>051a2D</t>
  </si>
  <si>
    <t>HR051a2D</t>
  </si>
  <si>
    <t>051b2D</t>
  </si>
  <si>
    <t>HR051b2D</t>
  </si>
  <si>
    <t>052a2D</t>
  </si>
  <si>
    <t>HR052a2D</t>
  </si>
  <si>
    <t>052b2D</t>
  </si>
  <si>
    <t>HR052b2D</t>
  </si>
  <si>
    <t>053a2D</t>
  </si>
  <si>
    <t>HR053a2D</t>
  </si>
  <si>
    <t>053b2D</t>
  </si>
  <si>
    <t>HR053b2D</t>
  </si>
  <si>
    <t>054a2D</t>
  </si>
  <si>
    <t>HR054a2D</t>
  </si>
  <si>
    <t>054b2D</t>
  </si>
  <si>
    <t>HR054b2D</t>
  </si>
  <si>
    <t>055a2D</t>
  </si>
  <si>
    <t>HR055a2D</t>
  </si>
  <si>
    <t>055b2D</t>
  </si>
  <si>
    <t>HR055b2D</t>
  </si>
  <si>
    <t>056a2D</t>
  </si>
  <si>
    <t>HR056a2D</t>
  </si>
  <si>
    <t>056b2D</t>
  </si>
  <si>
    <t>HR056b2D</t>
  </si>
  <si>
    <t>BW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</si>
  <si>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</si>
  <si>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</si>
  <si>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</si>
  <si>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</si>
  <si>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</si>
  <si>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</si>
  <si>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</si>
  <si>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</si>
  <si>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</si>
  <si>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</si>
  <si>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</si>
  <si>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</si>
  <si>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</si>
  <si>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</si>
  <si>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</si>
  <si>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</si>
  <si>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</si>
  <si>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</si>
  <si>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</si>
  <si>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</si>
  <si>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</si>
  <si>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</si>
  <si>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</si>
  <si>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</si>
  <si>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HR-M vs. BW</t>
  </si>
  <si>
    <t>PR(model) vs. BW</t>
  </si>
  <si>
    <t>Magnitude  vs. BW</t>
  </si>
  <si>
    <t>PR(24h) vs. BW</t>
  </si>
  <si>
    <t>A(24h) vs. BW</t>
  </si>
  <si>
    <t>PR(12h) vs. BW</t>
  </si>
  <si>
    <t>A(12h) vs. BW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</si>
  <si>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</si>
  <si>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</si>
  <si>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</si>
  <si>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</si>
  <si>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</si>
  <si>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</si>
  <si>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</si>
  <si>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</si>
  <si>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</si>
  <si>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</si>
  <si>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</si>
  <si>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 xml:space="preserve">MESOR </t>
  </si>
  <si>
    <t>SE</t>
  </si>
  <si>
    <t>PR(global)</t>
  </si>
  <si>
    <t>Magnitude</t>
  </si>
  <si>
    <t>PR(24h)</t>
  </si>
  <si>
    <t>A(24h)</t>
  </si>
  <si>
    <t>PR(12h)</t>
  </si>
  <si>
    <t>A(2h)</t>
  </si>
  <si>
    <r>
      <t>BW</t>
    </r>
    <r>
      <rPr>
        <vertAlign val="superscript"/>
        <sz val="11"/>
        <color theme="1"/>
        <rFont val="Calibri"/>
        <family val="2"/>
        <scheme val="minor"/>
      </rPr>
      <t>2</t>
    </r>
  </si>
  <si>
    <t>BW2</t>
  </si>
  <si>
    <r>
      <t>HR-M vs. BW&amp;BW</t>
    </r>
    <r>
      <rPr>
        <vertAlign val="superscript"/>
        <sz val="11"/>
        <color theme="1"/>
        <rFont val="Calibri"/>
        <family val="2"/>
        <scheme val="minor"/>
      </rPr>
      <t>2</t>
    </r>
  </si>
  <si>
    <t>t-Test: Two-Sample Assuming Equal Variances</t>
  </si>
  <si>
    <t>Mean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</si>
  <si>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</si>
  <si>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</si>
  <si>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</si>
  <si>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</si>
  <si>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</si>
  <si>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</si>
  <si>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1L&amp;2M</t>
  </si>
  <si>
    <t>2M&amp;3H</t>
  </si>
  <si>
    <t>2M&amp;H</t>
  </si>
  <si>
    <r>
      <t>BW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</si>
  <si>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BW3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</si>
</sst>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'cos-sorted'!$F$1</c:f>
              <c:strCache>
                <c:ptCount val="1"/>
                <c:pt idx="0">
                  <c:v>MESOR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'cos-sorted'!$C$2:$C$89</c:f>
              <c:numCache>
                <c:formatCode>General</c:formatCode>
                <c:ptCount val="88"/>
                <c:pt idx="0">
                  <c:v>1000</c:v>
                </c:pt>
                <c:pt idx="1">
                  <c:v>1000</c:v>
                </c:pt>
                <c:pt idx="2">
                  <c:v>1050</c:v>
                </c:pt>
                <c:pt idx="3">
                  <c:v>1120</c:v>
                </c:pt>
                <c:pt idx="4">
                  <c:v>670</c:v>
                </c:pt>
                <c:pt idx="5">
                  <c:v>700</c:v>
                </c:pt>
                <c:pt idx="6">
                  <c:v>900</c:v>
                </c:pt>
                <c:pt idx="7">
                  <c:v>890</c:v>
                </c:pt>
                <c:pt idx="8">
                  <c:v>700</c:v>
                </c:pt>
                <c:pt idx="9">
                  <c:v>1120</c:v>
                </c:pt>
                <c:pt idx="10">
                  <c:v>1070</c:v>
                </c:pt>
                <c:pt idx="11">
                  <c:v>970</c:v>
                </c:pt>
                <c:pt idx="12">
                  <c:v>980</c:v>
                </c:pt>
                <c:pt idx="13">
                  <c:v>980</c:v>
                </c:pt>
                <c:pt idx="14">
                  <c:v>871</c:v>
                </c:pt>
                <c:pt idx="15">
                  <c:v>710</c:v>
                </c:pt>
                <c:pt idx="16">
                  <c:v>1050</c:v>
                </c:pt>
                <c:pt idx="17">
                  <c:v>1210</c:v>
                </c:pt>
                <c:pt idx="18">
                  <c:v>1590</c:v>
                </c:pt>
                <c:pt idx="19">
                  <c:v>1840</c:v>
                </c:pt>
                <c:pt idx="20">
                  <c:v>1580</c:v>
                </c:pt>
                <c:pt idx="21">
                  <c:v>1930</c:v>
                </c:pt>
                <c:pt idx="22">
                  <c:v>1770</c:v>
                </c:pt>
                <c:pt idx="23">
                  <c:v>1320</c:v>
                </c:pt>
                <c:pt idx="24">
                  <c:v>1820</c:v>
                </c:pt>
                <c:pt idx="25">
                  <c:v>1640</c:v>
                </c:pt>
                <c:pt idx="26">
                  <c:v>1930</c:v>
                </c:pt>
                <c:pt idx="27">
                  <c:v>1510</c:v>
                </c:pt>
                <c:pt idx="28">
                  <c:v>1570</c:v>
                </c:pt>
                <c:pt idx="29">
                  <c:v>1640</c:v>
                </c:pt>
                <c:pt idx="30">
                  <c:v>1880</c:v>
                </c:pt>
                <c:pt idx="31">
                  <c:v>1520</c:v>
                </c:pt>
                <c:pt idx="32">
                  <c:v>1410</c:v>
                </c:pt>
                <c:pt idx="33">
                  <c:v>1430</c:v>
                </c:pt>
                <c:pt idx="34">
                  <c:v>1328</c:v>
                </c:pt>
                <c:pt idx="35">
                  <c:v>1320</c:v>
                </c:pt>
                <c:pt idx="36">
                  <c:v>1960</c:v>
                </c:pt>
                <c:pt idx="37">
                  <c:v>1860</c:v>
                </c:pt>
                <c:pt idx="38">
                  <c:v>2000</c:v>
                </c:pt>
                <c:pt idx="39">
                  <c:v>1990</c:v>
                </c:pt>
                <c:pt idx="40">
                  <c:v>1760</c:v>
                </c:pt>
                <c:pt idx="41">
                  <c:v>1540</c:v>
                </c:pt>
                <c:pt idx="42">
                  <c:v>1960</c:v>
                </c:pt>
                <c:pt idx="43">
                  <c:v>1880</c:v>
                </c:pt>
                <c:pt idx="44">
                  <c:v>1710</c:v>
                </c:pt>
                <c:pt idx="45">
                  <c:v>1900</c:v>
                </c:pt>
                <c:pt idx="46">
                  <c:v>1640</c:v>
                </c:pt>
                <c:pt idx="47">
                  <c:v>2080</c:v>
                </c:pt>
                <c:pt idx="48">
                  <c:v>1710</c:v>
                </c:pt>
                <c:pt idx="49">
                  <c:v>1940</c:v>
                </c:pt>
                <c:pt idx="50">
                  <c:v>1540</c:v>
                </c:pt>
                <c:pt idx="51">
                  <c:v>1870</c:v>
                </c:pt>
                <c:pt idx="52">
                  <c:v>1820</c:v>
                </c:pt>
                <c:pt idx="53">
                  <c:v>1625</c:v>
                </c:pt>
                <c:pt idx="54">
                  <c:v>2200</c:v>
                </c:pt>
                <c:pt idx="55">
                  <c:v>2060</c:v>
                </c:pt>
                <c:pt idx="56">
                  <c:v>2900</c:v>
                </c:pt>
                <c:pt idx="57">
                  <c:v>2590</c:v>
                </c:pt>
                <c:pt idx="58">
                  <c:v>2050</c:v>
                </c:pt>
                <c:pt idx="59">
                  <c:v>2045</c:v>
                </c:pt>
                <c:pt idx="60">
                  <c:v>2160</c:v>
                </c:pt>
                <c:pt idx="61">
                  <c:v>2250</c:v>
                </c:pt>
                <c:pt idx="62">
                  <c:v>2470</c:v>
                </c:pt>
                <c:pt idx="63">
                  <c:v>2390</c:v>
                </c:pt>
                <c:pt idx="64">
                  <c:v>2080</c:v>
                </c:pt>
                <c:pt idx="65">
                  <c:v>2040</c:v>
                </c:pt>
                <c:pt idx="66">
                  <c:v>2390</c:v>
                </c:pt>
                <c:pt idx="67">
                  <c:v>2140</c:v>
                </c:pt>
                <c:pt idx="68">
                  <c:v>2500</c:v>
                </c:pt>
                <c:pt idx="69">
                  <c:v>2250</c:v>
                </c:pt>
                <c:pt idx="70">
                  <c:v>1960</c:v>
                </c:pt>
                <c:pt idx="71">
                  <c:v>2220</c:v>
                </c:pt>
                <c:pt idx="72">
                  <c:v>2420</c:v>
                </c:pt>
                <c:pt idx="73">
                  <c:v>2160</c:v>
                </c:pt>
                <c:pt idx="74">
                  <c:v>2530</c:v>
                </c:pt>
                <c:pt idx="75">
                  <c:v>2090</c:v>
                </c:pt>
                <c:pt idx="76">
                  <c:v>2760</c:v>
                </c:pt>
                <c:pt idx="77">
                  <c:v>2230</c:v>
                </c:pt>
                <c:pt idx="78">
                  <c:v>2430</c:v>
                </c:pt>
                <c:pt idx="79">
                  <c:v>1920</c:v>
                </c:pt>
                <c:pt idx="80">
                  <c:v>2695</c:v>
                </c:pt>
                <c:pt idx="81">
                  <c:v>2780</c:v>
                </c:pt>
                <c:pt idx="82">
                  <c:v>2230</c:v>
                </c:pt>
                <c:pt idx="83">
                  <c:v>2120</c:v>
                </c:pt>
                <c:pt idx="84">
                  <c:v>2740</c:v>
                </c:pt>
                <c:pt idx="85">
                  <c:v>2010</c:v>
                </c:pt>
                <c:pt idx="86">
                  <c:v>2000</c:v>
                </c:pt>
                <c:pt idx="87">
                  <c:v>2240</c:v>
                </c:pt>
              </c:numCache>
            </c:numRef>
          </c:xVal>
          <c:yVal>
            <c:numRef>
              <c:f>'cos-sorted'!$F$2:$F$89</c:f>
              <c:numCache>
                <c:formatCode>0.000</c:formatCode>
                <c:ptCount val="88"/>
                <c:pt idx="0">
                  <c:v>137.56517661509099</c:v>
                </c:pt>
                <c:pt idx="1">
                  <c:v>128.98439899001701</c:v>
                </c:pt>
                <c:pt idx="2">
                  <c:v>148.363964592683</c:v>
                </c:pt>
                <c:pt idx="3">
                  <c:v>142.843578554869</c:v>
                </c:pt>
                <c:pt idx="4">
                  <c:v>159.93496089812299</c:v>
                </c:pt>
                <c:pt idx="5">
                  <c:v>161.33147716551801</c:v>
                </c:pt>
                <c:pt idx="6">
                  <c:v>144.50103417819599</c:v>
                </c:pt>
                <c:pt idx="7">
                  <c:v>141.53894696972</c:v>
                </c:pt>
                <c:pt idx="8">
                  <c:v>134.72276664622899</c:v>
                </c:pt>
                <c:pt idx="9">
                  <c:v>134.33746914635</c:v>
                </c:pt>
                <c:pt idx="10">
                  <c:v>137.97679730060301</c:v>
                </c:pt>
                <c:pt idx="11">
                  <c:v>143.11017112236101</c:v>
                </c:pt>
                <c:pt idx="12">
                  <c:v>160.815433943557</c:v>
                </c:pt>
                <c:pt idx="13">
                  <c:v>151.32851202185</c:v>
                </c:pt>
                <c:pt idx="14">
                  <c:v>137.47948836192401</c:v>
                </c:pt>
                <c:pt idx="15">
                  <c:v>146.70645230993901</c:v>
                </c:pt>
                <c:pt idx="16">
                  <c:v>123.875103672108</c:v>
                </c:pt>
                <c:pt idx="17">
                  <c:v>113.882658025415</c:v>
                </c:pt>
                <c:pt idx="18">
                  <c:v>128.45522197669899</c:v>
                </c:pt>
                <c:pt idx="19">
                  <c:v>123.651697164013</c:v>
                </c:pt>
                <c:pt idx="20">
                  <c:v>129.53429546897499</c:v>
                </c:pt>
                <c:pt idx="21">
                  <c:v>130.11575391202601</c:v>
                </c:pt>
                <c:pt idx="22">
                  <c:v>145.766519068126</c:v>
                </c:pt>
                <c:pt idx="23">
                  <c:v>138.12321595213899</c:v>
                </c:pt>
                <c:pt idx="24">
                  <c:v>131.931707228791</c:v>
                </c:pt>
                <c:pt idx="25">
                  <c:v>135.96327218762801</c:v>
                </c:pt>
                <c:pt idx="26">
                  <c:v>134.93995114092101</c:v>
                </c:pt>
                <c:pt idx="27">
                  <c:v>125.642656905507</c:v>
                </c:pt>
                <c:pt idx="28">
                  <c:v>141.779952291949</c:v>
                </c:pt>
                <c:pt idx="29">
                  <c:v>144.019979395219</c:v>
                </c:pt>
                <c:pt idx="30">
                  <c:v>116.924815652889</c:v>
                </c:pt>
                <c:pt idx="31">
                  <c:v>112.975751315707</c:v>
                </c:pt>
                <c:pt idx="32">
                  <c:v>135.48687184919399</c:v>
                </c:pt>
                <c:pt idx="33">
                  <c:v>148.71013223653</c:v>
                </c:pt>
                <c:pt idx="34">
                  <c:v>130.53986331976299</c:v>
                </c:pt>
                <c:pt idx="35">
                  <c:v>129.01730089028101</c:v>
                </c:pt>
                <c:pt idx="36">
                  <c:v>128.13311365692499</c:v>
                </c:pt>
                <c:pt idx="37">
                  <c:v>130.40385095313701</c:v>
                </c:pt>
                <c:pt idx="38">
                  <c:v>131.94108685129899</c:v>
                </c:pt>
                <c:pt idx="39">
                  <c:v>143.39858984460099</c:v>
                </c:pt>
                <c:pt idx="40">
                  <c:v>128.72544991966399</c:v>
                </c:pt>
                <c:pt idx="41">
                  <c:v>129.70518651958201</c:v>
                </c:pt>
                <c:pt idx="42">
                  <c:v>143.12034159811401</c:v>
                </c:pt>
                <c:pt idx="43">
                  <c:v>138.47893083658099</c:v>
                </c:pt>
                <c:pt idx="44">
                  <c:v>128.58090093466799</c:v>
                </c:pt>
                <c:pt idx="45">
                  <c:v>138.595456592147</c:v>
                </c:pt>
                <c:pt idx="46">
                  <c:v>143.24897819904399</c:v>
                </c:pt>
                <c:pt idx="47">
                  <c:v>156.0325133835</c:v>
                </c:pt>
                <c:pt idx="48">
                  <c:v>129.80824935507999</c:v>
                </c:pt>
                <c:pt idx="49">
                  <c:v>136.246792352017</c:v>
                </c:pt>
                <c:pt idx="50">
                  <c:v>140.55609448526999</c:v>
                </c:pt>
                <c:pt idx="51">
                  <c:v>134.71148795728399</c:v>
                </c:pt>
                <c:pt idx="52">
                  <c:v>134.14124054860599</c:v>
                </c:pt>
                <c:pt idx="53">
                  <c:v>131.45551139320199</c:v>
                </c:pt>
                <c:pt idx="54">
                  <c:v>137.47479798519399</c:v>
                </c:pt>
                <c:pt idx="55">
                  <c:v>138.852427705358</c:v>
                </c:pt>
                <c:pt idx="56">
                  <c:v>138.083885250609</c:v>
                </c:pt>
                <c:pt idx="57">
                  <c:v>148.63136813570301</c:v>
                </c:pt>
                <c:pt idx="58">
                  <c:v>135.29489480117201</c:v>
                </c:pt>
                <c:pt idx="59">
                  <c:v>131.66132884254901</c:v>
                </c:pt>
                <c:pt idx="60">
                  <c:v>130.49263291798599</c:v>
                </c:pt>
                <c:pt idx="61">
                  <c:v>128.936055238119</c:v>
                </c:pt>
                <c:pt idx="62">
                  <c:v>127.636575859297</c:v>
                </c:pt>
                <c:pt idx="63">
                  <c:v>136.922342948042</c:v>
                </c:pt>
                <c:pt idx="64">
                  <c:v>154.72335589818701</c:v>
                </c:pt>
                <c:pt idx="65">
                  <c:v>150.00460678649199</c:v>
                </c:pt>
                <c:pt idx="66">
                  <c:v>142.471713427791</c:v>
                </c:pt>
                <c:pt idx="67">
                  <c:v>136.80820527120599</c:v>
                </c:pt>
                <c:pt idx="68">
                  <c:v>130.67618815128299</c:v>
                </c:pt>
                <c:pt idx="69">
                  <c:v>137.60268991637</c:v>
                </c:pt>
                <c:pt idx="70">
                  <c:v>136.37682136193499</c:v>
                </c:pt>
                <c:pt idx="71">
                  <c:v>139.91256073403301</c:v>
                </c:pt>
                <c:pt idx="72">
                  <c:v>132.39408308550099</c:v>
                </c:pt>
                <c:pt idx="73">
                  <c:v>125.48622077479401</c:v>
                </c:pt>
                <c:pt idx="74">
                  <c:v>150.86948567927999</c:v>
                </c:pt>
                <c:pt idx="75">
                  <c:v>125.23096641684</c:v>
                </c:pt>
                <c:pt idx="76">
                  <c:v>140.083245332827</c:v>
                </c:pt>
                <c:pt idx="77">
                  <c:v>129.25509708176</c:v>
                </c:pt>
                <c:pt idx="78">
                  <c:v>137.778730455648</c:v>
                </c:pt>
                <c:pt idx="79">
                  <c:v>123.69781009649</c:v>
                </c:pt>
                <c:pt idx="80">
                  <c:v>127.339688119233</c:v>
                </c:pt>
                <c:pt idx="81">
                  <c:v>126.928744047016</c:v>
                </c:pt>
                <c:pt idx="82">
                  <c:v>139.88391807975</c:v>
                </c:pt>
                <c:pt idx="83">
                  <c:v>144.94315998167801</c:v>
                </c:pt>
                <c:pt idx="84">
                  <c:v>133.09824694102599</c:v>
                </c:pt>
                <c:pt idx="85">
                  <c:v>129.37537726382601</c:v>
                </c:pt>
                <c:pt idx="86">
                  <c:v>144.12109392985599</c:v>
                </c:pt>
                <c:pt idx="87">
                  <c:v>137.90707163322401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9-4E4B-9A7E-668885F7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624"/>
        <c:axId val="480112688"/>
      </c:scatterChart>
      <c:valAx>
        <c:axId val="4801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2688"/>
        <c:crosses val="autoZero"/>
        <c:crossBetween val="midCat"/>
      </c:valAx>
      <c:valAx>
        <c:axId val="4801126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662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2</xdr:row>
      <xdr:rowOff>0</xdr:rowOff>
    </xdr:from>
    <xdr:to>
      <xdr:col>54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opLeftCell="Q7" workbookViewId="0">
      <selection activeCell="AA23" sqref="AA23"/>
    </sheetView>
  </sheetViews>
  <sheetFormatPr defaultRowHeight="14.4" x14ac:dyDescent="0.3"/>
  <cols>
    <col min="10" max="10" width="1.77734375" customWidth="1"/>
    <col min="20" max="20" width="1.77734375" customWidth="1"/>
  </cols>
  <sheetData>
    <row r="1" spans="1:29" x14ac:dyDescent="0.3">
      <c r="A1" t="s">
        <v>217</v>
      </c>
      <c r="K1" t="s">
        <v>217</v>
      </c>
      <c r="U1" t="s">
        <v>217</v>
      </c>
    </row>
    <row r="2" spans="1:29" ht="16.8" thickBot="1" x14ac:dyDescent="0.35">
      <c r="A2" t="s">
        <v>241</v>
      </c>
      <c r="K2" t="s">
        <v>269</v>
      </c>
    </row>
    <row r="3" spans="1:29" x14ac:dyDescent="0.3">
      <c r="A3" s="9" t="s">
        <v>218</v>
      </c>
      <c r="B3" s="9"/>
      <c r="K3" s="9" t="s">
        <v>218</v>
      </c>
      <c r="L3" s="9"/>
      <c r="U3" s="9" t="s">
        <v>218</v>
      </c>
      <c r="V3" s="9"/>
    </row>
    <row r="4" spans="1:29" x14ac:dyDescent="0.3">
      <c r="A4" s="6" t="s">
        <v>219</v>
      </c>
      <c r="B4" s="11">
        <v>0.1942643118778124</v>
      </c>
      <c r="K4" s="6" t="s">
        <v>219</v>
      </c>
      <c r="L4" s="6">
        <v>0.33856729062853558</v>
      </c>
      <c r="U4" s="6" t="s">
        <v>219</v>
      </c>
      <c r="V4" s="6">
        <v>0.4283824394388579</v>
      </c>
    </row>
    <row r="5" spans="1:29" x14ac:dyDescent="0.3">
      <c r="A5" s="6" t="s">
        <v>220</v>
      </c>
      <c r="B5" s="6">
        <v>3.7738622869359965E-2</v>
      </c>
      <c r="K5" s="6" t="s">
        <v>220</v>
      </c>
      <c r="L5" s="10">
        <v>0.11462781028354729</v>
      </c>
      <c r="U5" s="6" t="s">
        <v>220</v>
      </c>
      <c r="V5" s="10">
        <v>0.18351151441958677</v>
      </c>
    </row>
    <row r="6" spans="1:29" x14ac:dyDescent="0.3">
      <c r="A6" s="6" t="s">
        <v>221</v>
      </c>
      <c r="B6" s="6">
        <v>2.6549537088771127E-2</v>
      </c>
      <c r="K6" s="6" t="s">
        <v>221</v>
      </c>
      <c r="L6" s="6">
        <v>9.3795523466689595E-2</v>
      </c>
      <c r="U6" s="6" t="s">
        <v>221</v>
      </c>
      <c r="V6" s="6">
        <v>0.15435121136314342</v>
      </c>
    </row>
    <row r="7" spans="1:29" x14ac:dyDescent="0.3">
      <c r="A7" s="6" t="s">
        <v>222</v>
      </c>
      <c r="B7" s="6">
        <v>9.4013220787528233</v>
      </c>
      <c r="K7" s="6" t="s">
        <v>222</v>
      </c>
      <c r="L7" s="6">
        <v>9.070789841030658</v>
      </c>
      <c r="U7" s="6" t="s">
        <v>222</v>
      </c>
      <c r="V7" s="6">
        <v>8.7624795807528049</v>
      </c>
    </row>
    <row r="8" spans="1:29" ht="15" thickBot="1" x14ac:dyDescent="0.35">
      <c r="A8" s="7" t="s">
        <v>223</v>
      </c>
      <c r="B8" s="7">
        <v>88</v>
      </c>
      <c r="K8" s="7" t="s">
        <v>223</v>
      </c>
      <c r="L8" s="7">
        <v>88</v>
      </c>
      <c r="U8" s="7" t="s">
        <v>223</v>
      </c>
      <c r="V8" s="7">
        <v>88</v>
      </c>
    </row>
    <row r="10" spans="1:29" ht="15" thickBot="1" x14ac:dyDescent="0.35">
      <c r="A10" t="s">
        <v>224</v>
      </c>
      <c r="K10" t="s">
        <v>224</v>
      </c>
      <c r="U10" t="s">
        <v>224</v>
      </c>
    </row>
    <row r="11" spans="1:29" x14ac:dyDescent="0.3">
      <c r="A11" s="8"/>
      <c r="B11" s="8" t="s">
        <v>229</v>
      </c>
      <c r="C11" s="8" t="s">
        <v>230</v>
      </c>
      <c r="D11" s="8" t="s">
        <v>231</v>
      </c>
      <c r="E11" s="8" t="s">
        <v>232</v>
      </c>
      <c r="F11" s="8" t="s">
        <v>233</v>
      </c>
      <c r="K11" s="8"/>
      <c r="L11" s="8" t="s">
        <v>229</v>
      </c>
      <c r="M11" s="8" t="s">
        <v>230</v>
      </c>
      <c r="N11" s="8" t="s">
        <v>231</v>
      </c>
      <c r="O11" s="8" t="s">
        <v>232</v>
      </c>
      <c r="P11" s="8" t="s">
        <v>233</v>
      </c>
      <c r="U11" s="8"/>
      <c r="V11" s="8" t="s">
        <v>229</v>
      </c>
      <c r="W11" s="8" t="s">
        <v>230</v>
      </c>
      <c r="X11" s="8" t="s">
        <v>231</v>
      </c>
      <c r="Y11" s="8" t="s">
        <v>232</v>
      </c>
      <c r="Z11" s="8" t="s">
        <v>233</v>
      </c>
    </row>
    <row r="12" spans="1:29" x14ac:dyDescent="0.3">
      <c r="A12" s="6" t="s">
        <v>225</v>
      </c>
      <c r="B12" s="6">
        <v>1</v>
      </c>
      <c r="C12" s="6">
        <v>298.10503240556409</v>
      </c>
      <c r="D12" s="6">
        <v>298.10503240556409</v>
      </c>
      <c r="E12" s="11">
        <v>3.3728066447421523</v>
      </c>
      <c r="F12" s="11">
        <v>6.9735660444892739E-2</v>
      </c>
      <c r="K12" s="6" t="s">
        <v>225</v>
      </c>
      <c r="L12" s="6">
        <v>2</v>
      </c>
      <c r="M12" s="6">
        <v>905.46831073953399</v>
      </c>
      <c r="N12" s="6">
        <v>452.734155369767</v>
      </c>
      <c r="O12" s="10">
        <v>5.5024112950859152</v>
      </c>
      <c r="P12" s="10">
        <v>5.6604341555711955E-3</v>
      </c>
      <c r="U12" s="6" t="s">
        <v>225</v>
      </c>
      <c r="V12" s="6">
        <v>3</v>
      </c>
      <c r="W12" s="6">
        <v>1449.5946537906311</v>
      </c>
      <c r="X12" s="6">
        <v>483.19821793021038</v>
      </c>
      <c r="Y12" s="10">
        <v>6.2931964069227204</v>
      </c>
      <c r="Z12" s="10">
        <v>6.6468705540521217E-4</v>
      </c>
    </row>
    <row r="13" spans="1:29" x14ac:dyDescent="0.3">
      <c r="A13" s="6" t="s">
        <v>226</v>
      </c>
      <c r="B13" s="6">
        <v>86</v>
      </c>
      <c r="C13" s="6">
        <v>7601.0976872462952</v>
      </c>
      <c r="D13" s="6">
        <v>88.384856828445294</v>
      </c>
      <c r="E13" s="6"/>
      <c r="F13" s="6"/>
      <c r="K13" s="6" t="s">
        <v>226</v>
      </c>
      <c r="L13" s="6">
        <v>85</v>
      </c>
      <c r="M13" s="6">
        <v>6993.7344089123244</v>
      </c>
      <c r="N13" s="6">
        <v>82.279228340144996</v>
      </c>
      <c r="O13" s="6"/>
      <c r="P13" s="6"/>
      <c r="U13" s="6" t="s">
        <v>226</v>
      </c>
      <c r="V13" s="6">
        <v>84</v>
      </c>
      <c r="W13" s="6">
        <v>6449.6080658612273</v>
      </c>
      <c r="X13" s="6">
        <v>76.78104840310985</v>
      </c>
      <c r="Y13" s="6"/>
      <c r="Z13" s="6"/>
    </row>
    <row r="14" spans="1:29" ht="15" thickBot="1" x14ac:dyDescent="0.35">
      <c r="A14" s="7" t="s">
        <v>227</v>
      </c>
      <c r="B14" s="7">
        <v>87</v>
      </c>
      <c r="C14" s="7">
        <v>7899.2027196518593</v>
      </c>
      <c r="D14" s="7"/>
      <c r="E14" s="7"/>
      <c r="F14" s="7"/>
      <c r="K14" s="7" t="s">
        <v>227</v>
      </c>
      <c r="L14" s="7">
        <v>87</v>
      </c>
      <c r="M14" s="7">
        <v>7899.2027196518584</v>
      </c>
      <c r="N14" s="7"/>
      <c r="O14" s="7"/>
      <c r="P14" s="7"/>
      <c r="U14" s="7" t="s">
        <v>227</v>
      </c>
      <c r="V14" s="7">
        <v>87</v>
      </c>
      <c r="W14" s="7">
        <v>7899.2027196518584</v>
      </c>
      <c r="X14" s="7"/>
      <c r="Y14" s="7"/>
      <c r="Z14" s="7"/>
    </row>
    <row r="15" spans="1:29" ht="15" thickBot="1" x14ac:dyDescent="0.35"/>
    <row r="16" spans="1:29" x14ac:dyDescent="0.3">
      <c r="A16" s="8"/>
      <c r="B16" s="8" t="s">
        <v>234</v>
      </c>
      <c r="C16" s="8" t="s">
        <v>222</v>
      </c>
      <c r="D16" s="8" t="s">
        <v>235</v>
      </c>
      <c r="E16" s="8" t="s">
        <v>236</v>
      </c>
      <c r="F16" s="8" t="s">
        <v>237</v>
      </c>
      <c r="G16" s="8" t="s">
        <v>238</v>
      </c>
      <c r="H16" s="8" t="s">
        <v>239</v>
      </c>
      <c r="I16" s="8" t="s">
        <v>240</v>
      </c>
      <c r="K16" s="8"/>
      <c r="L16" s="8" t="s">
        <v>234</v>
      </c>
      <c r="M16" s="8" t="s">
        <v>222</v>
      </c>
      <c r="N16" s="8" t="s">
        <v>235</v>
      </c>
      <c r="O16" s="8" t="s">
        <v>236</v>
      </c>
      <c r="P16" s="8" t="s">
        <v>237</v>
      </c>
      <c r="Q16" s="8" t="s">
        <v>238</v>
      </c>
      <c r="R16" s="8" t="s">
        <v>239</v>
      </c>
      <c r="S16" s="8" t="s">
        <v>240</v>
      </c>
      <c r="U16" s="8"/>
      <c r="V16" s="8" t="s">
        <v>234</v>
      </c>
      <c r="W16" s="8" t="s">
        <v>222</v>
      </c>
      <c r="X16" s="8" t="s">
        <v>235</v>
      </c>
      <c r="Y16" s="8" t="s">
        <v>236</v>
      </c>
      <c r="Z16" s="8" t="s">
        <v>237</v>
      </c>
      <c r="AA16" s="8" t="s">
        <v>238</v>
      </c>
      <c r="AB16" s="8" t="s">
        <v>239</v>
      </c>
      <c r="AC16" s="8" t="s">
        <v>240</v>
      </c>
    </row>
    <row r="17" spans="1:29" x14ac:dyDescent="0.3">
      <c r="A17" s="6" t="s">
        <v>228</v>
      </c>
      <c r="B17" s="6">
        <v>142.51334219253661</v>
      </c>
      <c r="C17" s="6">
        <v>3.4294792754481191</v>
      </c>
      <c r="D17" s="6">
        <v>41.555388076784588</v>
      </c>
      <c r="E17" s="6">
        <v>1.0413738151258923E-58</v>
      </c>
      <c r="F17" s="6">
        <v>135.69576303128548</v>
      </c>
      <c r="G17" s="6">
        <v>149.33092135378774</v>
      </c>
      <c r="H17" s="6">
        <v>135.69576303128548</v>
      </c>
      <c r="I17" s="6">
        <v>149.33092135378774</v>
      </c>
      <c r="K17" s="6" t="s">
        <v>228</v>
      </c>
      <c r="L17" s="6">
        <v>162.96787911499342</v>
      </c>
      <c r="M17" s="6">
        <v>8.223606209368068</v>
      </c>
      <c r="N17" s="6">
        <v>19.81708206423426</v>
      </c>
      <c r="O17" s="6">
        <v>1.2971331637997444E-33</v>
      </c>
      <c r="P17" s="6">
        <v>146.61714680517645</v>
      </c>
      <c r="Q17" s="6">
        <v>179.3186114248104</v>
      </c>
      <c r="R17" s="6">
        <v>146.61714680517645</v>
      </c>
      <c r="S17" s="6">
        <v>179.3186114248104</v>
      </c>
      <c r="U17" s="6" t="s">
        <v>228</v>
      </c>
      <c r="V17" s="6">
        <v>218.11815683104453</v>
      </c>
      <c r="W17" s="6">
        <v>22.187804805696842</v>
      </c>
      <c r="X17" s="6">
        <v>9.830542441721926</v>
      </c>
      <c r="Y17" s="6">
        <v>1.2695202644952337E-15</v>
      </c>
      <c r="Z17" s="6">
        <v>173.99527370546568</v>
      </c>
      <c r="AA17" s="6">
        <v>262.24103995662335</v>
      </c>
      <c r="AB17" s="6">
        <v>173.99527370546568</v>
      </c>
      <c r="AC17" s="6">
        <v>262.24103995662335</v>
      </c>
    </row>
    <row r="18" spans="1:29" ht="15" thickBot="1" x14ac:dyDescent="0.35">
      <c r="A18" s="7" t="s">
        <v>216</v>
      </c>
      <c r="B18" s="7">
        <v>-3.3793055895387615E-3</v>
      </c>
      <c r="C18" s="7">
        <v>1.8400589819155119E-3</v>
      </c>
      <c r="D18" s="7">
        <v>-1.836520254378414</v>
      </c>
      <c r="E18" s="7">
        <v>6.9735660444892378E-2</v>
      </c>
      <c r="F18" s="7">
        <v>-7.0372217811859508E-3</v>
      </c>
      <c r="G18" s="7">
        <v>2.7861060210842723E-4</v>
      </c>
      <c r="H18" s="7">
        <v>-7.0372217811859508E-3</v>
      </c>
      <c r="I18" s="7">
        <v>2.7861060210842723E-4</v>
      </c>
      <c r="K18" s="6" t="s">
        <v>216</v>
      </c>
      <c r="L18" s="6">
        <v>-2.9984379046711619E-2</v>
      </c>
      <c r="M18" s="6">
        <v>9.9519508322875629E-3</v>
      </c>
      <c r="N18" s="6">
        <v>-3.0129147090871817</v>
      </c>
      <c r="O18" s="10">
        <v>3.408595561940423E-3</v>
      </c>
      <c r="P18" s="6">
        <v>-4.9771523503340243E-2</v>
      </c>
      <c r="Q18" s="6">
        <v>-1.0197234590082996E-2</v>
      </c>
      <c r="R18" s="6">
        <v>-4.9771523503340243E-2</v>
      </c>
      <c r="S18" s="6">
        <v>-1.0197234590082996E-2</v>
      </c>
      <c r="U18" s="6" t="s">
        <v>216</v>
      </c>
      <c r="V18" s="6">
        <v>-0.14211089517826433</v>
      </c>
      <c r="W18" s="6">
        <v>4.320293767617147E-2</v>
      </c>
      <c r="X18" s="6">
        <v>-3.2893803713872316</v>
      </c>
      <c r="Y18" s="10">
        <v>1.4683059220346204E-3</v>
      </c>
      <c r="Z18" s="6">
        <v>-0.22802467468284804</v>
      </c>
      <c r="AA18" s="6">
        <v>-5.6197115673680645E-2</v>
      </c>
      <c r="AB18" s="6">
        <v>-0.22802467468284804</v>
      </c>
      <c r="AC18" s="6">
        <v>-5.6197115673680645E-2</v>
      </c>
    </row>
    <row r="19" spans="1:29" ht="15" thickBot="1" x14ac:dyDescent="0.35">
      <c r="K19" s="7" t="s">
        <v>268</v>
      </c>
      <c r="L19" s="7">
        <v>7.7632372528515778E-6</v>
      </c>
      <c r="M19" s="7">
        <v>2.8573516955760533E-6</v>
      </c>
      <c r="N19" s="7">
        <v>2.7169344483813984</v>
      </c>
      <c r="O19" s="16">
        <v>7.9824670737530575E-3</v>
      </c>
      <c r="P19" s="7">
        <v>2.0820565761620772E-6</v>
      </c>
      <c r="Q19" s="7">
        <v>1.3444417929541078E-5</v>
      </c>
      <c r="R19" s="7">
        <v>2.0820565761620772E-6</v>
      </c>
      <c r="S19" s="7">
        <v>1.3444417929541078E-5</v>
      </c>
      <c r="U19" s="6" t="s">
        <v>268</v>
      </c>
      <c r="V19" s="6">
        <v>7.6083188417435825E-5</v>
      </c>
      <c r="W19" s="6">
        <v>2.581202858261354E-5</v>
      </c>
      <c r="X19" s="6">
        <v>2.947586555389293</v>
      </c>
      <c r="Y19" s="10">
        <v>4.1452987454330004E-3</v>
      </c>
      <c r="Z19" s="6">
        <v>2.4753138853797213E-5</v>
      </c>
      <c r="AA19" s="6">
        <v>1.2741323798107443E-4</v>
      </c>
      <c r="AB19" s="6">
        <v>2.4753138853797213E-5</v>
      </c>
      <c r="AC19" s="6">
        <v>1.2741323798107443E-4</v>
      </c>
    </row>
    <row r="20" spans="1:29" ht="15" thickBot="1" x14ac:dyDescent="0.35">
      <c r="U20" s="7" t="s">
        <v>282</v>
      </c>
      <c r="V20" s="7">
        <v>-1.2848575653906459E-8</v>
      </c>
      <c r="W20" s="7">
        <v>4.8264979816677664E-9</v>
      </c>
      <c r="X20" s="7">
        <v>-2.6620907545612842</v>
      </c>
      <c r="Y20" s="16">
        <v>9.3040988398899599E-3</v>
      </c>
      <c r="Z20" s="7">
        <v>-2.2446596197889733E-8</v>
      </c>
      <c r="AA20" s="7">
        <v>-3.2505551099231871E-9</v>
      </c>
      <c r="AB20" s="7">
        <v>-2.2446596197889733E-8</v>
      </c>
      <c r="AC20" s="7">
        <v>-3.2505551099231871E-9</v>
      </c>
    </row>
    <row r="21" spans="1:29" x14ac:dyDescent="0.3">
      <c r="A21" t="s">
        <v>217</v>
      </c>
      <c r="K21" t="s">
        <v>217</v>
      </c>
    </row>
    <row r="22" spans="1:29" ht="15" thickBot="1" x14ac:dyDescent="0.35">
      <c r="A22" t="s">
        <v>242</v>
      </c>
    </row>
    <row r="23" spans="1:29" x14ac:dyDescent="0.3">
      <c r="A23" s="9" t="s">
        <v>218</v>
      </c>
      <c r="B23" s="9"/>
      <c r="K23" s="9" t="s">
        <v>218</v>
      </c>
      <c r="L23" s="9"/>
    </row>
    <row r="24" spans="1:29" x14ac:dyDescent="0.3">
      <c r="A24" s="6" t="s">
        <v>219</v>
      </c>
      <c r="B24" s="6">
        <v>0.13598309834210567</v>
      </c>
      <c r="K24" s="6" t="s">
        <v>219</v>
      </c>
      <c r="L24" s="6">
        <v>0.13628230302408192</v>
      </c>
    </row>
    <row r="25" spans="1:29" x14ac:dyDescent="0.3">
      <c r="A25" s="6" t="s">
        <v>220</v>
      </c>
      <c r="B25" s="6">
        <v>1.8491403034718783E-2</v>
      </c>
      <c r="K25" s="6" t="s">
        <v>220</v>
      </c>
      <c r="L25" s="6">
        <v>1.8572866117547687E-2</v>
      </c>
    </row>
    <row r="26" spans="1:29" x14ac:dyDescent="0.3">
      <c r="A26" s="6" t="s">
        <v>221</v>
      </c>
      <c r="B26" s="6">
        <v>7.0785123723317925E-3</v>
      </c>
      <c r="K26" s="6" t="s">
        <v>221</v>
      </c>
      <c r="L26" s="6">
        <v>-4.5195370326276615E-3</v>
      </c>
    </row>
    <row r="27" spans="1:29" x14ac:dyDescent="0.3">
      <c r="A27" s="6" t="s">
        <v>222</v>
      </c>
      <c r="B27" s="6">
        <v>13.629514467141172</v>
      </c>
      <c r="K27" s="6" t="s">
        <v>222</v>
      </c>
      <c r="L27" s="6">
        <v>13.708884714624654</v>
      </c>
    </row>
    <row r="28" spans="1:29" ht="15" thickBot="1" x14ac:dyDescent="0.35">
      <c r="A28" s="7" t="s">
        <v>223</v>
      </c>
      <c r="B28" s="7">
        <v>88</v>
      </c>
      <c r="K28" s="7" t="s">
        <v>223</v>
      </c>
      <c r="L28" s="7">
        <v>88</v>
      </c>
    </row>
    <row r="30" spans="1:29" ht="15" thickBot="1" x14ac:dyDescent="0.35">
      <c r="A30" t="s">
        <v>224</v>
      </c>
      <c r="K30" t="s">
        <v>224</v>
      </c>
    </row>
    <row r="31" spans="1:29" x14ac:dyDescent="0.3">
      <c r="A31" s="8"/>
      <c r="B31" s="8" t="s">
        <v>229</v>
      </c>
      <c r="C31" s="8" t="s">
        <v>230</v>
      </c>
      <c r="D31" s="8" t="s">
        <v>231</v>
      </c>
      <c r="E31" s="8" t="s">
        <v>232</v>
      </c>
      <c r="F31" s="8" t="s">
        <v>233</v>
      </c>
      <c r="K31" s="8"/>
      <c r="L31" s="8" t="s">
        <v>229</v>
      </c>
      <c r="M31" s="8" t="s">
        <v>230</v>
      </c>
      <c r="N31" s="8" t="s">
        <v>231</v>
      </c>
      <c r="O31" s="8" t="s">
        <v>232</v>
      </c>
      <c r="P31" s="8" t="s">
        <v>233</v>
      </c>
    </row>
    <row r="32" spans="1:29" x14ac:dyDescent="0.3">
      <c r="A32" s="6" t="s">
        <v>225</v>
      </c>
      <c r="B32" s="6">
        <v>1</v>
      </c>
      <c r="C32" s="6">
        <v>300.97815646571689</v>
      </c>
      <c r="D32" s="6">
        <v>300.97815646571689</v>
      </c>
      <c r="E32" s="6">
        <v>1.6202208171204306</v>
      </c>
      <c r="F32" s="6">
        <v>0.20649131133531118</v>
      </c>
      <c r="K32" s="6" t="s">
        <v>225</v>
      </c>
      <c r="L32" s="6">
        <v>2</v>
      </c>
      <c r="M32" s="6">
        <v>302.30410282272533</v>
      </c>
      <c r="N32" s="6">
        <v>151.15205141136266</v>
      </c>
      <c r="O32" s="6">
        <v>0.80428468170956291</v>
      </c>
      <c r="P32" s="6">
        <v>0.45078306153567338</v>
      </c>
    </row>
    <row r="33" spans="1:19" x14ac:dyDescent="0.3">
      <c r="A33" s="6" t="s">
        <v>226</v>
      </c>
      <c r="B33" s="6">
        <v>86</v>
      </c>
      <c r="C33" s="6">
        <v>15975.675156460906</v>
      </c>
      <c r="D33" s="6">
        <v>185.76366461001052</v>
      </c>
      <c r="E33" s="6"/>
      <c r="F33" s="6"/>
      <c r="K33" s="6" t="s">
        <v>226</v>
      </c>
      <c r="L33" s="6">
        <v>85</v>
      </c>
      <c r="M33" s="6">
        <v>15974.349210103905</v>
      </c>
      <c r="N33" s="6">
        <v>187.93352011886947</v>
      </c>
      <c r="O33" s="6"/>
      <c r="P33" s="6"/>
    </row>
    <row r="34" spans="1:19" ht="15" thickBot="1" x14ac:dyDescent="0.35">
      <c r="A34" s="7" t="s">
        <v>227</v>
      </c>
      <c r="B34" s="7">
        <v>87</v>
      </c>
      <c r="C34" s="7">
        <v>16276.653312926623</v>
      </c>
      <c r="D34" s="7"/>
      <c r="E34" s="7"/>
      <c r="F34" s="7"/>
      <c r="K34" s="7" t="s">
        <v>227</v>
      </c>
      <c r="L34" s="7">
        <v>87</v>
      </c>
      <c r="M34" s="7">
        <v>16276.65331292663</v>
      </c>
      <c r="N34" s="7"/>
      <c r="O34" s="7"/>
      <c r="P34" s="7"/>
    </row>
    <row r="35" spans="1:19" ht="15" thickBot="1" x14ac:dyDescent="0.35"/>
    <row r="36" spans="1:19" x14ac:dyDescent="0.3">
      <c r="A36" s="8"/>
      <c r="B36" s="8" t="s">
        <v>234</v>
      </c>
      <c r="C36" s="8" t="s">
        <v>222</v>
      </c>
      <c r="D36" s="8" t="s">
        <v>235</v>
      </c>
      <c r="E36" s="8" t="s">
        <v>236</v>
      </c>
      <c r="F36" s="8" t="s">
        <v>237</v>
      </c>
      <c r="G36" s="8" t="s">
        <v>238</v>
      </c>
      <c r="H36" s="8" t="s">
        <v>239</v>
      </c>
      <c r="I36" s="8" t="s">
        <v>240</v>
      </c>
      <c r="K36" s="8"/>
      <c r="L36" s="8" t="s">
        <v>234</v>
      </c>
      <c r="M36" s="8" t="s">
        <v>222</v>
      </c>
      <c r="N36" s="8" t="s">
        <v>235</v>
      </c>
      <c r="O36" s="8" t="s">
        <v>236</v>
      </c>
      <c r="P36" s="8" t="s">
        <v>237</v>
      </c>
      <c r="Q36" s="8" t="s">
        <v>238</v>
      </c>
      <c r="R36" s="8" t="s">
        <v>239</v>
      </c>
      <c r="S36" s="8" t="s">
        <v>240</v>
      </c>
    </row>
    <row r="37" spans="1:19" x14ac:dyDescent="0.3">
      <c r="A37" s="6" t="s">
        <v>228</v>
      </c>
      <c r="B37" s="6">
        <v>19.732714311776849</v>
      </c>
      <c r="C37" s="6">
        <v>4.971868531673767</v>
      </c>
      <c r="D37" s="6">
        <v>3.9688729068493451</v>
      </c>
      <c r="E37" s="6">
        <v>1.4924332499611817E-4</v>
      </c>
      <c r="F37" s="6">
        <v>9.8489667887392081</v>
      </c>
      <c r="G37" s="6">
        <v>29.616461834814491</v>
      </c>
      <c r="H37" s="6">
        <v>9.8489667887392081</v>
      </c>
      <c r="I37" s="6">
        <v>29.616461834814491</v>
      </c>
      <c r="K37" s="6" t="s">
        <v>228</v>
      </c>
      <c r="L37" s="6">
        <v>20.688429226801638</v>
      </c>
      <c r="M37" s="6">
        <v>12.42851741010999</v>
      </c>
      <c r="N37" s="6">
        <v>1.6645934944720451</v>
      </c>
      <c r="O37" s="6">
        <v>9.967614399279931E-2</v>
      </c>
      <c r="P37" s="6">
        <v>-4.0227930772420137</v>
      </c>
      <c r="Q37" s="6">
        <v>45.39965153084529</v>
      </c>
      <c r="R37" s="6">
        <v>-4.0227930772420137</v>
      </c>
      <c r="S37" s="6">
        <v>45.39965153084529</v>
      </c>
    </row>
    <row r="38" spans="1:19" ht="15" thickBot="1" x14ac:dyDescent="0.35">
      <c r="A38" s="7" t="s">
        <v>216</v>
      </c>
      <c r="B38" s="7">
        <v>3.3955513436738373E-3</v>
      </c>
      <c r="C38" s="7">
        <v>2.6676152890336372E-3</v>
      </c>
      <c r="D38" s="7">
        <v>1.2728789483373744</v>
      </c>
      <c r="E38" s="7">
        <v>0.20649131133530699</v>
      </c>
      <c r="F38" s="7">
        <v>-1.9074923384823149E-3</v>
      </c>
      <c r="G38" s="7">
        <v>8.6985950258299891E-3</v>
      </c>
      <c r="H38" s="7">
        <v>-1.9074923384823149E-3</v>
      </c>
      <c r="I38" s="7">
        <v>8.6985950258299891E-3</v>
      </c>
      <c r="K38" s="6" t="s">
        <v>216</v>
      </c>
      <c r="L38" s="6">
        <v>2.1524596220307037E-3</v>
      </c>
      <c r="M38" s="6">
        <v>1.5040602751958518E-2</v>
      </c>
      <c r="N38" s="6">
        <v>0.14310993099996741</v>
      </c>
      <c r="O38" s="6">
        <v>0.88654207404627405</v>
      </c>
      <c r="P38" s="6">
        <v>-2.7752288138802053E-2</v>
      </c>
      <c r="Q38" s="6">
        <v>3.205720738286346E-2</v>
      </c>
      <c r="R38" s="6">
        <v>-2.7752288138802053E-2</v>
      </c>
      <c r="S38" s="6">
        <v>3.205720738286346E-2</v>
      </c>
    </row>
    <row r="39" spans="1:19" ht="15" thickBot="1" x14ac:dyDescent="0.35">
      <c r="K39" s="7" t="s">
        <v>268</v>
      </c>
      <c r="L39" s="7">
        <v>3.6272840883923809E-7</v>
      </c>
      <c r="M39" s="7">
        <v>4.3183786274711685E-6</v>
      </c>
      <c r="N39" s="7">
        <v>8.3996434803506548E-2</v>
      </c>
      <c r="O39" s="7">
        <v>0.93325677759009706</v>
      </c>
      <c r="P39" s="7">
        <v>-8.2233652284972333E-6</v>
      </c>
      <c r="Q39" s="7">
        <v>8.9488220461757097E-6</v>
      </c>
      <c r="R39" s="7">
        <v>-8.2233652284972333E-6</v>
      </c>
      <c r="S39" s="7">
        <v>8.9488220461757097E-6</v>
      </c>
    </row>
    <row r="41" spans="1:19" x14ac:dyDescent="0.3">
      <c r="A41" t="s">
        <v>217</v>
      </c>
      <c r="K41" t="s">
        <v>217</v>
      </c>
    </row>
    <row r="42" spans="1:19" ht="15" thickBot="1" x14ac:dyDescent="0.35">
      <c r="A42" t="s">
        <v>243</v>
      </c>
    </row>
    <row r="43" spans="1:19" x14ac:dyDescent="0.3">
      <c r="A43" s="9" t="s">
        <v>218</v>
      </c>
      <c r="B43" s="9"/>
      <c r="K43" s="9" t="s">
        <v>218</v>
      </c>
      <c r="L43" s="9"/>
    </row>
    <row r="44" spans="1:19" x14ac:dyDescent="0.3">
      <c r="A44" s="6" t="s">
        <v>219</v>
      </c>
      <c r="B44" s="6">
        <v>8.1961125978339308E-2</v>
      </c>
      <c r="K44" s="6" t="s">
        <v>219</v>
      </c>
      <c r="L44" s="6">
        <v>0.11688451946121213</v>
      </c>
    </row>
    <row r="45" spans="1:19" x14ac:dyDescent="0.3">
      <c r="A45" s="6" t="s">
        <v>220</v>
      </c>
      <c r="B45" s="6">
        <v>6.717626171637207E-3</v>
      </c>
      <c r="K45" s="6" t="s">
        <v>220</v>
      </c>
      <c r="L45" s="6">
        <v>1.3661990889678477E-2</v>
      </c>
    </row>
    <row r="46" spans="1:19" x14ac:dyDescent="0.3">
      <c r="A46" s="6" t="s">
        <v>221</v>
      </c>
      <c r="B46" s="6">
        <v>-4.8321688728786396E-3</v>
      </c>
      <c r="K46" s="6" t="s">
        <v>221</v>
      </c>
      <c r="L46" s="6">
        <v>-9.5459622658585E-3</v>
      </c>
    </row>
    <row r="47" spans="1:19" x14ac:dyDescent="0.3">
      <c r="A47" s="6" t="s">
        <v>222</v>
      </c>
      <c r="B47" s="6">
        <v>3.2463001962706559</v>
      </c>
      <c r="K47" s="6" t="s">
        <v>222</v>
      </c>
      <c r="L47" s="6">
        <v>3.2539056872705605</v>
      </c>
    </row>
    <row r="48" spans="1:19" ht="15" thickBot="1" x14ac:dyDescent="0.35">
      <c r="A48" s="7" t="s">
        <v>223</v>
      </c>
      <c r="B48" s="7">
        <v>88</v>
      </c>
      <c r="K48" s="7" t="s">
        <v>223</v>
      </c>
      <c r="L48" s="7">
        <v>88</v>
      </c>
    </row>
    <row r="50" spans="1:19" ht="15" thickBot="1" x14ac:dyDescent="0.35">
      <c r="A50" t="s">
        <v>224</v>
      </c>
      <c r="K50" t="s">
        <v>224</v>
      </c>
    </row>
    <row r="51" spans="1:19" x14ac:dyDescent="0.3">
      <c r="A51" s="8"/>
      <c r="B51" s="8" t="s">
        <v>229</v>
      </c>
      <c r="C51" s="8" t="s">
        <v>230</v>
      </c>
      <c r="D51" s="8" t="s">
        <v>231</v>
      </c>
      <c r="E51" s="8" t="s">
        <v>232</v>
      </c>
      <c r="F51" s="8" t="s">
        <v>233</v>
      </c>
      <c r="K51" s="8"/>
      <c r="L51" s="8" t="s">
        <v>229</v>
      </c>
      <c r="M51" s="8" t="s">
        <v>230</v>
      </c>
      <c r="N51" s="8" t="s">
        <v>231</v>
      </c>
      <c r="O51" s="8" t="s">
        <v>232</v>
      </c>
      <c r="P51" s="8" t="s">
        <v>233</v>
      </c>
    </row>
    <row r="52" spans="1:19" x14ac:dyDescent="0.3">
      <c r="A52" s="6" t="s">
        <v>225</v>
      </c>
      <c r="B52" s="6">
        <v>1</v>
      </c>
      <c r="C52" s="6">
        <v>6.1294133601725207</v>
      </c>
      <c r="D52" s="6">
        <v>6.1294133601725207</v>
      </c>
      <c r="E52" s="6">
        <v>0.58162297648969252</v>
      </c>
      <c r="F52" s="6">
        <v>0.44776365824906039</v>
      </c>
      <c r="K52" s="6" t="s">
        <v>225</v>
      </c>
      <c r="L52" s="6">
        <v>2</v>
      </c>
      <c r="M52" s="6">
        <v>12.465711450171625</v>
      </c>
      <c r="N52" s="6">
        <v>6.2328557250858125</v>
      </c>
      <c r="O52" s="6">
        <v>0.58867711418225543</v>
      </c>
      <c r="P52" s="6">
        <v>0.55730789131381342</v>
      </c>
    </row>
    <row r="53" spans="1:19" x14ac:dyDescent="0.3">
      <c r="A53" s="6" t="s">
        <v>226</v>
      </c>
      <c r="B53" s="6">
        <v>86</v>
      </c>
      <c r="C53" s="6">
        <v>906.30798693039344</v>
      </c>
      <c r="D53" s="6">
        <v>10.5384649643069</v>
      </c>
      <c r="E53" s="6"/>
      <c r="F53" s="6"/>
      <c r="K53" s="6" t="s">
        <v>226</v>
      </c>
      <c r="L53" s="6">
        <v>85</v>
      </c>
      <c r="M53" s="6">
        <v>899.97168884039422</v>
      </c>
      <c r="N53" s="6">
        <v>10.587902221651698</v>
      </c>
      <c r="O53" s="6"/>
      <c r="P53" s="6"/>
    </row>
    <row r="54" spans="1:19" ht="15" thickBot="1" x14ac:dyDescent="0.35">
      <c r="A54" s="7" t="s">
        <v>227</v>
      </c>
      <c r="B54" s="7">
        <v>87</v>
      </c>
      <c r="C54" s="7">
        <v>912.43740029056596</v>
      </c>
      <c r="D54" s="7"/>
      <c r="E54" s="7"/>
      <c r="F54" s="7"/>
      <c r="K54" s="7" t="s">
        <v>227</v>
      </c>
      <c r="L54" s="7">
        <v>87</v>
      </c>
      <c r="M54" s="7">
        <v>912.43740029056585</v>
      </c>
      <c r="N54" s="7"/>
      <c r="O54" s="7"/>
      <c r="P54" s="7"/>
    </row>
    <row r="55" spans="1:19" ht="15" thickBot="1" x14ac:dyDescent="0.35"/>
    <row r="56" spans="1:19" x14ac:dyDescent="0.3">
      <c r="A56" s="8"/>
      <c r="B56" s="8" t="s">
        <v>234</v>
      </c>
      <c r="C56" s="8" t="s">
        <v>222</v>
      </c>
      <c r="D56" s="8" t="s">
        <v>235</v>
      </c>
      <c r="E56" s="8" t="s">
        <v>236</v>
      </c>
      <c r="F56" s="8" t="s">
        <v>237</v>
      </c>
      <c r="G56" s="8" t="s">
        <v>238</v>
      </c>
      <c r="H56" s="8" t="s">
        <v>239</v>
      </c>
      <c r="I56" s="8" t="s">
        <v>240</v>
      </c>
      <c r="K56" s="8"/>
      <c r="L56" s="8" t="s">
        <v>234</v>
      </c>
      <c r="M56" s="8" t="s">
        <v>222</v>
      </c>
      <c r="N56" s="8" t="s">
        <v>235</v>
      </c>
      <c r="O56" s="8" t="s">
        <v>236</v>
      </c>
      <c r="P56" s="8" t="s">
        <v>237</v>
      </c>
      <c r="Q56" s="8" t="s">
        <v>238</v>
      </c>
      <c r="R56" s="8" t="s">
        <v>239</v>
      </c>
      <c r="S56" s="8" t="s">
        <v>240</v>
      </c>
    </row>
    <row r="57" spans="1:19" x14ac:dyDescent="0.3">
      <c r="A57" s="6" t="s">
        <v>228</v>
      </c>
      <c r="B57" s="6">
        <v>7.4727552541742597</v>
      </c>
      <c r="C57" s="6">
        <v>1.1842078328700651</v>
      </c>
      <c r="D57" s="6">
        <v>6.3103410117320111</v>
      </c>
      <c r="E57" s="6">
        <v>1.1676239343983041E-8</v>
      </c>
      <c r="F57" s="6">
        <v>5.1186279959156789</v>
      </c>
      <c r="G57" s="6">
        <v>9.8268825124328405</v>
      </c>
      <c r="H57" s="6">
        <v>5.1186279959156789</v>
      </c>
      <c r="I57" s="6">
        <v>9.8268825124328405</v>
      </c>
      <c r="K57" s="6" t="s">
        <v>228</v>
      </c>
      <c r="L57" s="6">
        <v>5.383540006932285</v>
      </c>
      <c r="M57" s="6">
        <v>2.950000990376358</v>
      </c>
      <c r="N57" s="6">
        <v>1.824928203242894</v>
      </c>
      <c r="O57" s="6">
        <v>7.1524734357371014E-2</v>
      </c>
      <c r="P57" s="6">
        <v>-0.48185228925905843</v>
      </c>
      <c r="Q57" s="6">
        <v>11.248932303123627</v>
      </c>
      <c r="R57" s="6">
        <v>-0.48185228925905843</v>
      </c>
      <c r="S57" s="6">
        <v>11.248932303123627</v>
      </c>
    </row>
    <row r="58" spans="1:19" ht="15" thickBot="1" x14ac:dyDescent="0.35">
      <c r="A58" s="7" t="s">
        <v>216</v>
      </c>
      <c r="B58" s="7">
        <v>4.8456525242793018E-4</v>
      </c>
      <c r="C58" s="7">
        <v>6.3537700167106044E-4</v>
      </c>
      <c r="D58" s="7">
        <v>0.76264210248955999</v>
      </c>
      <c r="E58" s="7">
        <v>0.44776365824905884</v>
      </c>
      <c r="F58" s="7">
        <v>-7.7852242305155659E-4</v>
      </c>
      <c r="G58" s="7">
        <v>1.7476529279074168E-3</v>
      </c>
      <c r="H58" s="7">
        <v>-7.7852242305155659E-4</v>
      </c>
      <c r="I58" s="7">
        <v>1.7476529279074168E-3</v>
      </c>
      <c r="K58" s="6" t="s">
        <v>216</v>
      </c>
      <c r="L58" s="6">
        <v>3.2019929473904797E-3</v>
      </c>
      <c r="M58" s="6">
        <v>3.5699988622973147E-3</v>
      </c>
      <c r="N58" s="6">
        <v>0.89691707781945307</v>
      </c>
      <c r="O58" s="6">
        <v>0.37229648916999658</v>
      </c>
      <c r="P58" s="6">
        <v>-3.8961212202454766E-3</v>
      </c>
      <c r="Q58" s="6">
        <v>1.0300107115026436E-2</v>
      </c>
      <c r="R58" s="6">
        <v>-3.8961212202454766E-3</v>
      </c>
      <c r="S58" s="6">
        <v>1.0300107115026436E-2</v>
      </c>
    </row>
    <row r="59" spans="1:19" ht="15" thickBot="1" x14ac:dyDescent="0.35">
      <c r="K59" s="7" t="s">
        <v>268</v>
      </c>
      <c r="L59" s="7">
        <v>-7.9293281965272147E-7</v>
      </c>
      <c r="M59" s="7">
        <v>1.0249992664046416E-6</v>
      </c>
      <c r="N59" s="7">
        <v>-0.77359354844620276</v>
      </c>
      <c r="O59" s="7">
        <v>0.44131737982511543</v>
      </c>
      <c r="P59" s="7">
        <v>-2.830905966232769E-6</v>
      </c>
      <c r="Q59" s="7">
        <v>1.2450403269273263E-6</v>
      </c>
      <c r="R59" s="7">
        <v>-2.830905966232769E-6</v>
      </c>
      <c r="S59" s="7">
        <v>1.2450403269273263E-6</v>
      </c>
    </row>
    <row r="61" spans="1:19" x14ac:dyDescent="0.3">
      <c r="A61" t="s">
        <v>217</v>
      </c>
      <c r="K61" t="s">
        <v>217</v>
      </c>
    </row>
    <row r="62" spans="1:19" ht="15" thickBot="1" x14ac:dyDescent="0.35">
      <c r="A62" t="s">
        <v>244</v>
      </c>
    </row>
    <row r="63" spans="1:19" x14ac:dyDescent="0.3">
      <c r="A63" s="9" t="s">
        <v>218</v>
      </c>
      <c r="B63" s="9"/>
      <c r="K63" s="9" t="s">
        <v>218</v>
      </c>
      <c r="L63" s="9"/>
    </row>
    <row r="64" spans="1:19" x14ac:dyDescent="0.3">
      <c r="A64" s="6" t="s">
        <v>219</v>
      </c>
      <c r="B64" s="6">
        <v>0.11088590211136318</v>
      </c>
      <c r="K64" s="6" t="s">
        <v>219</v>
      </c>
      <c r="L64" s="6">
        <v>0.11644471248295631</v>
      </c>
    </row>
    <row r="65" spans="1:19" x14ac:dyDescent="0.3">
      <c r="A65" s="6" t="s">
        <v>220</v>
      </c>
      <c r="B65" s="6">
        <v>1.2295683287050815E-2</v>
      </c>
      <c r="K65" s="6" t="s">
        <v>220</v>
      </c>
      <c r="L65" s="6">
        <v>1.3559371065238359E-2</v>
      </c>
    </row>
    <row r="66" spans="1:19" x14ac:dyDescent="0.3">
      <c r="A66" s="6" t="s">
        <v>221</v>
      </c>
      <c r="B66" s="6">
        <v>8.1074937178396487E-4</v>
      </c>
      <c r="K66" s="6" t="s">
        <v>221</v>
      </c>
      <c r="L66" s="6">
        <v>-9.6509966744030909E-3</v>
      </c>
    </row>
    <row r="67" spans="1:19" x14ac:dyDescent="0.3">
      <c r="A67" s="6" t="s">
        <v>222</v>
      </c>
      <c r="B67" s="6">
        <v>12.432782097785186</v>
      </c>
      <c r="K67" s="6" t="s">
        <v>222</v>
      </c>
      <c r="L67" s="6">
        <v>12.497699688439598</v>
      </c>
    </row>
    <row r="68" spans="1:19" ht="15" thickBot="1" x14ac:dyDescent="0.35">
      <c r="A68" s="7" t="s">
        <v>223</v>
      </c>
      <c r="B68" s="7">
        <v>88</v>
      </c>
      <c r="K68" s="7" t="s">
        <v>223</v>
      </c>
      <c r="L68" s="7">
        <v>88</v>
      </c>
    </row>
    <row r="70" spans="1:19" ht="15" thickBot="1" x14ac:dyDescent="0.35">
      <c r="A70" t="s">
        <v>224</v>
      </c>
      <c r="K70" t="s">
        <v>224</v>
      </c>
    </row>
    <row r="71" spans="1:19" x14ac:dyDescent="0.3">
      <c r="A71" s="8"/>
      <c r="B71" s="8" t="s">
        <v>229</v>
      </c>
      <c r="C71" s="8" t="s">
        <v>230</v>
      </c>
      <c r="D71" s="8" t="s">
        <v>231</v>
      </c>
      <c r="E71" s="8" t="s">
        <v>232</v>
      </c>
      <c r="F71" s="8" t="s">
        <v>233</v>
      </c>
      <c r="K71" s="8"/>
      <c r="L71" s="8" t="s">
        <v>229</v>
      </c>
      <c r="M71" s="8" t="s">
        <v>230</v>
      </c>
      <c r="N71" s="8" t="s">
        <v>231</v>
      </c>
      <c r="O71" s="8" t="s">
        <v>232</v>
      </c>
      <c r="P71" s="8" t="s">
        <v>233</v>
      </c>
    </row>
    <row r="72" spans="1:19" x14ac:dyDescent="0.3">
      <c r="A72" s="6" t="s">
        <v>225</v>
      </c>
      <c r="B72" s="6">
        <v>1</v>
      </c>
      <c r="C72" s="6">
        <v>165.48582966423419</v>
      </c>
      <c r="D72" s="6">
        <v>165.48582966423419</v>
      </c>
      <c r="E72" s="6">
        <v>1.0705924281119494</v>
      </c>
      <c r="F72" s="6">
        <v>0.3037124702743294</v>
      </c>
      <c r="K72" s="6" t="s">
        <v>225</v>
      </c>
      <c r="L72" s="6">
        <v>2</v>
      </c>
      <c r="M72" s="6">
        <v>182.49362138493962</v>
      </c>
      <c r="N72" s="6">
        <v>91.246810692469808</v>
      </c>
      <c r="O72" s="6">
        <v>0.58419458137580638</v>
      </c>
      <c r="P72" s="6">
        <v>0.55977749636420737</v>
      </c>
    </row>
    <row r="73" spans="1:19" x14ac:dyDescent="0.3">
      <c r="A73" s="6" t="s">
        <v>226</v>
      </c>
      <c r="B73" s="6">
        <v>86</v>
      </c>
      <c r="C73" s="6">
        <v>13293.370079426673</v>
      </c>
      <c r="D73" s="6">
        <v>154.57407069100782</v>
      </c>
      <c r="E73" s="6"/>
      <c r="F73" s="6"/>
      <c r="K73" s="6" t="s">
        <v>226</v>
      </c>
      <c r="L73" s="6">
        <v>85</v>
      </c>
      <c r="M73" s="6">
        <v>13276.362287705972</v>
      </c>
      <c r="N73" s="6">
        <v>156.19249750242321</v>
      </c>
      <c r="O73" s="6"/>
      <c r="P73" s="6"/>
    </row>
    <row r="74" spans="1:19" ht="15" thickBot="1" x14ac:dyDescent="0.35">
      <c r="A74" s="7" t="s">
        <v>227</v>
      </c>
      <c r="B74" s="7">
        <v>87</v>
      </c>
      <c r="C74" s="7">
        <v>13458.855909090908</v>
      </c>
      <c r="D74" s="7"/>
      <c r="E74" s="7"/>
      <c r="F74" s="7"/>
      <c r="K74" s="7" t="s">
        <v>227</v>
      </c>
      <c r="L74" s="7">
        <v>87</v>
      </c>
      <c r="M74" s="7">
        <v>13458.855909090911</v>
      </c>
      <c r="N74" s="7"/>
      <c r="O74" s="7"/>
      <c r="P74" s="7"/>
    </row>
    <row r="75" spans="1:19" ht="15" thickBot="1" x14ac:dyDescent="0.35"/>
    <row r="76" spans="1:19" x14ac:dyDescent="0.3">
      <c r="A76" s="8"/>
      <c r="B76" s="8" t="s">
        <v>234</v>
      </c>
      <c r="C76" s="8" t="s">
        <v>222</v>
      </c>
      <c r="D76" s="8" t="s">
        <v>235</v>
      </c>
      <c r="E76" s="8" t="s">
        <v>236</v>
      </c>
      <c r="F76" s="8" t="s">
        <v>237</v>
      </c>
      <c r="G76" s="8" t="s">
        <v>238</v>
      </c>
      <c r="H76" s="8" t="s">
        <v>239</v>
      </c>
      <c r="I76" s="8" t="s">
        <v>240</v>
      </c>
      <c r="K76" s="8"/>
      <c r="L76" s="8" t="s">
        <v>234</v>
      </c>
      <c r="M76" s="8" t="s">
        <v>222</v>
      </c>
      <c r="N76" s="8" t="s">
        <v>235</v>
      </c>
      <c r="O76" s="8" t="s">
        <v>236</v>
      </c>
      <c r="P76" s="8" t="s">
        <v>237</v>
      </c>
      <c r="Q76" s="8" t="s">
        <v>238</v>
      </c>
      <c r="R76" s="8" t="s">
        <v>239</v>
      </c>
      <c r="S76" s="8" t="s">
        <v>240</v>
      </c>
    </row>
    <row r="77" spans="1:19" x14ac:dyDescent="0.3">
      <c r="A77" s="6" t="s">
        <v>228</v>
      </c>
      <c r="B77" s="6">
        <v>11.605354427773747</v>
      </c>
      <c r="C77" s="6">
        <v>4.5353162229043678</v>
      </c>
      <c r="D77" s="6">
        <v>2.5588853913127592</v>
      </c>
      <c r="E77" s="6">
        <v>1.225059690209513E-2</v>
      </c>
      <c r="F77" s="6">
        <v>2.5894441721514116</v>
      </c>
      <c r="G77" s="6">
        <v>20.621264683396085</v>
      </c>
      <c r="H77" s="6">
        <v>2.5894441721514116</v>
      </c>
      <c r="I77" s="6">
        <v>20.621264683396085</v>
      </c>
      <c r="K77" s="6" t="s">
        <v>228</v>
      </c>
      <c r="L77" s="6">
        <v>8.1824927357700226</v>
      </c>
      <c r="M77" s="6">
        <v>11.330453308021017</v>
      </c>
      <c r="N77" s="6">
        <v>0.72216817044535186</v>
      </c>
      <c r="O77" s="6">
        <v>0.47217322289089747</v>
      </c>
      <c r="P77" s="6">
        <v>-14.345483953737329</v>
      </c>
      <c r="Q77" s="6">
        <v>30.710469425277374</v>
      </c>
      <c r="R77" s="6">
        <v>-14.345483953737329</v>
      </c>
      <c r="S77" s="6">
        <v>30.710469425277374</v>
      </c>
    </row>
    <row r="78" spans="1:19" ht="15" thickBot="1" x14ac:dyDescent="0.35">
      <c r="A78" s="7" t="s">
        <v>216</v>
      </c>
      <c r="B78" s="7">
        <v>2.5178115340119471E-3</v>
      </c>
      <c r="C78" s="7">
        <v>2.4333867276955241E-3</v>
      </c>
      <c r="D78" s="7">
        <v>1.0346943645888853</v>
      </c>
      <c r="E78" s="7">
        <v>0.30371247027431847</v>
      </c>
      <c r="F78" s="7">
        <v>-2.3196011789820164E-3</v>
      </c>
      <c r="G78" s="7">
        <v>7.355224247005911E-3</v>
      </c>
      <c r="H78" s="7">
        <v>-2.3196011789820164E-3</v>
      </c>
      <c r="I78" s="7">
        <v>7.355224247005911E-3</v>
      </c>
      <c r="K78" s="6" t="s">
        <v>216</v>
      </c>
      <c r="L78" s="6">
        <v>6.9699038543969763E-3</v>
      </c>
      <c r="M78" s="6">
        <v>1.3711759945472878E-2</v>
      </c>
      <c r="N78" s="6">
        <v>0.50831577289231822</v>
      </c>
      <c r="O78" s="6">
        <v>0.61254863805926951</v>
      </c>
      <c r="P78" s="6">
        <v>-2.0292748400218413E-2</v>
      </c>
      <c r="Q78" s="6">
        <v>3.4232556109012366E-2</v>
      </c>
      <c r="R78" s="6">
        <v>-2.0292748400218413E-2</v>
      </c>
      <c r="S78" s="6">
        <v>3.4232556109012366E-2</v>
      </c>
    </row>
    <row r="79" spans="1:19" ht="15" thickBot="1" x14ac:dyDescent="0.35">
      <c r="K79" s="7" t="s">
        <v>268</v>
      </c>
      <c r="L79" s="7">
        <v>-1.2990999258237061E-6</v>
      </c>
      <c r="M79" s="7">
        <v>3.9368482812854648E-6</v>
      </c>
      <c r="N79" s="7">
        <v>-0.32998475760399948</v>
      </c>
      <c r="O79" s="7">
        <v>0.74222336242396314</v>
      </c>
      <c r="P79" s="7">
        <v>-9.1266090201104676E-6</v>
      </c>
      <c r="Q79" s="7">
        <v>6.5284091684630554E-6</v>
      </c>
      <c r="R79" s="7">
        <v>-9.1266090201104676E-6</v>
      </c>
      <c r="S79" s="7">
        <v>6.5284091684630554E-6</v>
      </c>
    </row>
    <row r="81" spans="1:19" x14ac:dyDescent="0.3">
      <c r="A81" t="s">
        <v>217</v>
      </c>
      <c r="K81" t="s">
        <v>217</v>
      </c>
    </row>
    <row r="82" spans="1:19" ht="15" thickBot="1" x14ac:dyDescent="0.35">
      <c r="A82" t="s">
        <v>245</v>
      </c>
    </row>
    <row r="83" spans="1:19" x14ac:dyDescent="0.3">
      <c r="A83" s="9" t="s">
        <v>218</v>
      </c>
      <c r="B83" s="9"/>
      <c r="K83" s="9" t="s">
        <v>218</v>
      </c>
      <c r="L83" s="9"/>
    </row>
    <row r="84" spans="1:19" x14ac:dyDescent="0.3">
      <c r="A84" s="6" t="s">
        <v>219</v>
      </c>
      <c r="B84" s="6">
        <v>7.1630184433067554E-2</v>
      </c>
      <c r="K84" s="6" t="s">
        <v>219</v>
      </c>
      <c r="L84" s="6">
        <v>0.12229199485248018</v>
      </c>
    </row>
    <row r="85" spans="1:19" x14ac:dyDescent="0.3">
      <c r="A85" s="6" t="s">
        <v>220</v>
      </c>
      <c r="B85" s="6">
        <v>5.1308833219152741E-3</v>
      </c>
      <c r="K85" s="6" t="s">
        <v>220</v>
      </c>
      <c r="L85" s="6">
        <v>1.4955332004999039E-2</v>
      </c>
    </row>
    <row r="86" spans="1:19" x14ac:dyDescent="0.3">
      <c r="A86" s="6" t="s">
        <v>221</v>
      </c>
      <c r="B86" s="6">
        <v>-6.4373622208531529E-3</v>
      </c>
      <c r="K86" s="6" t="s">
        <v>221</v>
      </c>
      <c r="L86" s="6">
        <v>-8.2221895948833366E-3</v>
      </c>
    </row>
    <row r="87" spans="1:19" x14ac:dyDescent="0.3">
      <c r="A87" s="6" t="s">
        <v>222</v>
      </c>
      <c r="B87" s="6">
        <v>2.7836532496581095</v>
      </c>
      <c r="K87" s="6" t="s">
        <v>222</v>
      </c>
      <c r="L87" s="6">
        <v>2.7861204373487887</v>
      </c>
    </row>
    <row r="88" spans="1:19" ht="15" thickBot="1" x14ac:dyDescent="0.35">
      <c r="A88" s="7" t="s">
        <v>223</v>
      </c>
      <c r="B88" s="7">
        <v>88</v>
      </c>
      <c r="K88" s="7" t="s">
        <v>223</v>
      </c>
      <c r="L88" s="7">
        <v>88</v>
      </c>
    </row>
    <row r="90" spans="1:19" ht="15" thickBot="1" x14ac:dyDescent="0.35">
      <c r="A90" t="s">
        <v>224</v>
      </c>
      <c r="K90" t="s">
        <v>224</v>
      </c>
    </row>
    <row r="91" spans="1:19" x14ac:dyDescent="0.3">
      <c r="A91" s="8"/>
      <c r="B91" s="8" t="s">
        <v>229</v>
      </c>
      <c r="C91" s="8" t="s">
        <v>230</v>
      </c>
      <c r="D91" s="8" t="s">
        <v>231</v>
      </c>
      <c r="E91" s="8" t="s">
        <v>232</v>
      </c>
      <c r="F91" s="8" t="s">
        <v>233</v>
      </c>
      <c r="K91" s="8"/>
      <c r="L91" s="8" t="s">
        <v>229</v>
      </c>
      <c r="M91" s="8" t="s">
        <v>230</v>
      </c>
      <c r="N91" s="8" t="s">
        <v>231</v>
      </c>
      <c r="O91" s="8" t="s">
        <v>232</v>
      </c>
      <c r="P91" s="8" t="s">
        <v>233</v>
      </c>
    </row>
    <row r="92" spans="1:19" x14ac:dyDescent="0.3">
      <c r="A92" s="6" t="s">
        <v>225</v>
      </c>
      <c r="B92" s="6">
        <v>1</v>
      </c>
      <c r="C92" s="6">
        <v>3.4368051618122308</v>
      </c>
      <c r="D92" s="6">
        <v>3.4368051618122308</v>
      </c>
      <c r="E92" s="6">
        <v>0.44353167495849932</v>
      </c>
      <c r="F92" s="6">
        <v>0.50720526877755245</v>
      </c>
      <c r="K92" s="6" t="s">
        <v>225</v>
      </c>
      <c r="L92" s="6">
        <v>2</v>
      </c>
      <c r="M92" s="6">
        <v>10.017488024305749</v>
      </c>
      <c r="N92" s="6">
        <v>5.0087440121528743</v>
      </c>
      <c r="O92" s="6">
        <v>0.64525156154206487</v>
      </c>
      <c r="P92" s="6">
        <v>0.52708030990007482</v>
      </c>
    </row>
    <row r="93" spans="1:19" x14ac:dyDescent="0.3">
      <c r="A93" s="6" t="s">
        <v>226</v>
      </c>
      <c r="B93" s="6">
        <v>86</v>
      </c>
      <c r="C93" s="6">
        <v>666.39038563256508</v>
      </c>
      <c r="D93" s="6">
        <v>7.748725414332152</v>
      </c>
      <c r="E93" s="6"/>
      <c r="F93" s="6"/>
      <c r="K93" s="6" t="s">
        <v>226</v>
      </c>
      <c r="L93" s="6">
        <v>85</v>
      </c>
      <c r="M93" s="6">
        <v>659.80970277007157</v>
      </c>
      <c r="N93" s="6">
        <v>7.7624670914126064</v>
      </c>
      <c r="O93" s="6"/>
      <c r="P93" s="6"/>
    </row>
    <row r="94" spans="1:19" ht="15" thickBot="1" x14ac:dyDescent="0.35">
      <c r="A94" s="7" t="s">
        <v>227</v>
      </c>
      <c r="B94" s="7">
        <v>87</v>
      </c>
      <c r="C94" s="7">
        <v>669.82719079437732</v>
      </c>
      <c r="D94" s="7"/>
      <c r="E94" s="7"/>
      <c r="F94" s="7"/>
      <c r="K94" s="7" t="s">
        <v>227</v>
      </c>
      <c r="L94" s="7">
        <v>87</v>
      </c>
      <c r="M94" s="7">
        <v>669.82719079437732</v>
      </c>
      <c r="N94" s="7"/>
      <c r="O94" s="7"/>
      <c r="P94" s="7"/>
    </row>
    <row r="95" spans="1:19" ht="15" thickBot="1" x14ac:dyDescent="0.35"/>
    <row r="96" spans="1:19" x14ac:dyDescent="0.3">
      <c r="A96" s="8"/>
      <c r="B96" s="8" t="s">
        <v>234</v>
      </c>
      <c r="C96" s="8" t="s">
        <v>222</v>
      </c>
      <c r="D96" s="8" t="s">
        <v>235</v>
      </c>
      <c r="E96" s="8" t="s">
        <v>236</v>
      </c>
      <c r="F96" s="8" t="s">
        <v>237</v>
      </c>
      <c r="G96" s="8" t="s">
        <v>238</v>
      </c>
      <c r="H96" s="8" t="s">
        <v>239</v>
      </c>
      <c r="I96" s="8" t="s">
        <v>240</v>
      </c>
      <c r="K96" s="8"/>
      <c r="L96" s="8" t="s">
        <v>234</v>
      </c>
      <c r="M96" s="8" t="s">
        <v>222</v>
      </c>
      <c r="N96" s="8" t="s">
        <v>235</v>
      </c>
      <c r="O96" s="8" t="s">
        <v>236</v>
      </c>
      <c r="P96" s="8" t="s">
        <v>237</v>
      </c>
      <c r="Q96" s="8" t="s">
        <v>238</v>
      </c>
      <c r="R96" s="8" t="s">
        <v>239</v>
      </c>
      <c r="S96" s="8" t="s">
        <v>240</v>
      </c>
    </row>
    <row r="97" spans="1:19" x14ac:dyDescent="0.3">
      <c r="A97" s="6" t="s">
        <v>228</v>
      </c>
      <c r="B97" s="6">
        <v>4.9249937103075219</v>
      </c>
      <c r="C97" s="6">
        <v>1.0154402806081428</v>
      </c>
      <c r="D97" s="6">
        <v>4.8501067018515007</v>
      </c>
      <c r="E97" s="6">
        <v>5.4393024844007557E-6</v>
      </c>
      <c r="F97" s="6">
        <v>2.9063652420936479</v>
      </c>
      <c r="G97" s="6">
        <v>6.9436221785213963</v>
      </c>
      <c r="H97" s="6">
        <v>2.9063652420936479</v>
      </c>
      <c r="I97" s="6">
        <v>6.9436221785213963</v>
      </c>
      <c r="K97" s="6" t="s">
        <v>228</v>
      </c>
      <c r="L97" s="6">
        <v>2.7958701421779604</v>
      </c>
      <c r="M97" s="6">
        <v>2.5259054316294725</v>
      </c>
      <c r="N97" s="6">
        <v>1.1068783918700917</v>
      </c>
      <c r="O97" s="6">
        <v>0.27146918904332978</v>
      </c>
      <c r="P97" s="6">
        <v>-2.2263065648533282</v>
      </c>
      <c r="Q97" s="6">
        <v>7.8180468492092494</v>
      </c>
      <c r="R97" s="6">
        <v>-2.2263065648533282</v>
      </c>
      <c r="S97" s="6">
        <v>7.8180468492092494</v>
      </c>
    </row>
    <row r="98" spans="1:19" ht="15" thickBot="1" x14ac:dyDescent="0.35">
      <c r="A98" s="7" t="s">
        <v>216</v>
      </c>
      <c r="B98" s="7">
        <v>3.6284426977276866E-4</v>
      </c>
      <c r="C98" s="7">
        <v>5.4482615547740091E-4</v>
      </c>
      <c r="D98" s="7">
        <v>0.66598173770645863</v>
      </c>
      <c r="E98" s="7">
        <v>0.50720526877754557</v>
      </c>
      <c r="F98" s="7">
        <v>-7.2023428115445415E-4</v>
      </c>
      <c r="G98" s="7">
        <v>1.4459228206999916E-3</v>
      </c>
      <c r="H98" s="7">
        <v>-7.2023428115445415E-4</v>
      </c>
      <c r="I98" s="7">
        <v>1.4459228206999916E-3</v>
      </c>
      <c r="K98" s="6" t="s">
        <v>216</v>
      </c>
      <c r="L98" s="6">
        <v>3.13218043926064E-3</v>
      </c>
      <c r="M98" s="6">
        <v>3.0567716914689522E-3</v>
      </c>
      <c r="N98" s="6">
        <v>1.0246694079254082</v>
      </c>
      <c r="O98" s="6">
        <v>0.3084265216290954</v>
      </c>
      <c r="P98" s="6">
        <v>-2.9455006153719515E-3</v>
      </c>
      <c r="Q98" s="6">
        <v>9.2098614938932316E-3</v>
      </c>
      <c r="R98" s="6">
        <v>-2.9455006153719515E-3</v>
      </c>
      <c r="S98" s="6">
        <v>9.2098614938932316E-3</v>
      </c>
    </row>
    <row r="99" spans="1:19" ht="15" thickBot="1" x14ac:dyDescent="0.35">
      <c r="K99" s="7" t="s">
        <v>268</v>
      </c>
      <c r="L99" s="7">
        <v>-8.0807947218207355E-7</v>
      </c>
      <c r="M99" s="7">
        <v>8.7764418482361243E-7</v>
      </c>
      <c r="N99" s="7">
        <v>-0.92073699815430343</v>
      </c>
      <c r="O99" s="7">
        <v>0.35979358072369139</v>
      </c>
      <c r="P99" s="7">
        <v>-2.5530712390508725E-6</v>
      </c>
      <c r="Q99" s="7">
        <v>9.369122946867254E-7</v>
      </c>
      <c r="R99" s="7">
        <v>-2.5530712390508725E-6</v>
      </c>
      <c r="S99" s="7">
        <v>9.369122946867254E-7</v>
      </c>
    </row>
    <row r="101" spans="1:19" x14ac:dyDescent="0.3">
      <c r="A101" t="s">
        <v>217</v>
      </c>
      <c r="K101" t="s">
        <v>217</v>
      </c>
    </row>
    <row r="102" spans="1:19" ht="15" thickBot="1" x14ac:dyDescent="0.35">
      <c r="A102" t="s">
        <v>246</v>
      </c>
    </row>
    <row r="103" spans="1:19" x14ac:dyDescent="0.3">
      <c r="A103" s="9" t="s">
        <v>218</v>
      </c>
      <c r="B103" s="9"/>
      <c r="K103" s="9" t="s">
        <v>218</v>
      </c>
      <c r="L103" s="9"/>
    </row>
    <row r="104" spans="1:19" x14ac:dyDescent="0.3">
      <c r="A104" s="6" t="s">
        <v>219</v>
      </c>
      <c r="B104" s="6">
        <v>5.7779391147287744E-2</v>
      </c>
      <c r="K104" s="6" t="s">
        <v>219</v>
      </c>
      <c r="L104" s="6">
        <v>8.8187086129890721E-2</v>
      </c>
    </row>
    <row r="105" spans="1:19" x14ac:dyDescent="0.3">
      <c r="A105" s="6" t="s">
        <v>220</v>
      </c>
      <c r="B105" s="6">
        <v>3.3384580413512734E-3</v>
      </c>
      <c r="K105" s="6" t="s">
        <v>220</v>
      </c>
      <c r="L105" s="6">
        <v>7.7769621600807647E-3</v>
      </c>
    </row>
    <row r="106" spans="1:19" x14ac:dyDescent="0.3">
      <c r="A106" s="6" t="s">
        <v>221</v>
      </c>
      <c r="B106" s="6">
        <v>-8.2506296558423169E-3</v>
      </c>
      <c r="K106" s="6" t="s">
        <v>221</v>
      </c>
      <c r="L106" s="6">
        <v>-1.5569462259682041E-2</v>
      </c>
    </row>
    <row r="107" spans="1:19" x14ac:dyDescent="0.3">
      <c r="A107" s="6" t="s">
        <v>222</v>
      </c>
      <c r="B107" s="6">
        <v>8.405933692530315</v>
      </c>
      <c r="K107" s="6" t="s">
        <v>222</v>
      </c>
      <c r="L107" s="6">
        <v>8.4363876182141428</v>
      </c>
    </row>
    <row r="108" spans="1:19" ht="15" thickBot="1" x14ac:dyDescent="0.35">
      <c r="A108" s="7" t="s">
        <v>223</v>
      </c>
      <c r="B108" s="7">
        <v>88</v>
      </c>
      <c r="K108" s="7" t="s">
        <v>223</v>
      </c>
      <c r="L108" s="7">
        <v>88</v>
      </c>
    </row>
    <row r="110" spans="1:19" ht="15" thickBot="1" x14ac:dyDescent="0.35">
      <c r="A110" t="s">
        <v>224</v>
      </c>
      <c r="K110" t="s">
        <v>224</v>
      </c>
    </row>
    <row r="111" spans="1:19" x14ac:dyDescent="0.3">
      <c r="A111" s="8"/>
      <c r="B111" s="8" t="s">
        <v>229</v>
      </c>
      <c r="C111" s="8" t="s">
        <v>230</v>
      </c>
      <c r="D111" s="8" t="s">
        <v>231</v>
      </c>
      <c r="E111" s="8" t="s">
        <v>232</v>
      </c>
      <c r="F111" s="8" t="s">
        <v>233</v>
      </c>
      <c r="K111" s="8"/>
      <c r="L111" s="8" t="s">
        <v>229</v>
      </c>
      <c r="M111" s="8" t="s">
        <v>230</v>
      </c>
      <c r="N111" s="8" t="s">
        <v>231</v>
      </c>
      <c r="O111" s="8" t="s">
        <v>232</v>
      </c>
      <c r="P111" s="8" t="s">
        <v>233</v>
      </c>
    </row>
    <row r="112" spans="1:19" x14ac:dyDescent="0.3">
      <c r="A112" s="6" t="s">
        <v>225</v>
      </c>
      <c r="B112" s="6">
        <v>1</v>
      </c>
      <c r="C112" s="6">
        <v>20.354882174304294</v>
      </c>
      <c r="D112" s="6">
        <v>20.354882174304294</v>
      </c>
      <c r="E112" s="6">
        <v>0.28806909815340459</v>
      </c>
      <c r="F112" s="6">
        <v>0.59284635864173851</v>
      </c>
      <c r="K112" s="6" t="s">
        <v>225</v>
      </c>
      <c r="L112" s="6">
        <v>2</v>
      </c>
      <c r="M112" s="6">
        <v>47.416845286572425</v>
      </c>
      <c r="N112" s="6">
        <v>23.708422643286212</v>
      </c>
      <c r="O112" s="6">
        <v>0.33311148723474537</v>
      </c>
      <c r="P112" s="6">
        <v>0.71762163572479509</v>
      </c>
    </row>
    <row r="113" spans="1:19" x14ac:dyDescent="0.3">
      <c r="A113" s="6" t="s">
        <v>226</v>
      </c>
      <c r="B113" s="6">
        <v>86</v>
      </c>
      <c r="C113" s="6">
        <v>6076.7360269166056</v>
      </c>
      <c r="D113" s="6">
        <v>70.659721243216339</v>
      </c>
      <c r="E113" s="6"/>
      <c r="F113" s="6"/>
      <c r="K113" s="6" t="s">
        <v>226</v>
      </c>
      <c r="L113" s="6">
        <v>85</v>
      </c>
      <c r="M113" s="6">
        <v>6049.6740638043357</v>
      </c>
      <c r="N113" s="6">
        <v>71.172636044756885</v>
      </c>
      <c r="O113" s="6"/>
      <c r="P113" s="6"/>
    </row>
    <row r="114" spans="1:19" ht="15" thickBot="1" x14ac:dyDescent="0.35">
      <c r="A114" s="7" t="s">
        <v>227</v>
      </c>
      <c r="B114" s="7">
        <v>87</v>
      </c>
      <c r="C114" s="7">
        <v>6097.0909090909099</v>
      </c>
      <c r="D114" s="7"/>
      <c r="E114" s="7"/>
      <c r="F114" s="7"/>
      <c r="K114" s="7" t="s">
        <v>227</v>
      </c>
      <c r="L114" s="7">
        <v>87</v>
      </c>
      <c r="M114" s="7">
        <v>6097.0909090909081</v>
      </c>
      <c r="N114" s="7"/>
      <c r="O114" s="7"/>
      <c r="P114" s="7"/>
    </row>
    <row r="115" spans="1:19" ht="15" thickBot="1" x14ac:dyDescent="0.35"/>
    <row r="116" spans="1:19" x14ac:dyDescent="0.3">
      <c r="A116" s="8"/>
      <c r="B116" s="8" t="s">
        <v>234</v>
      </c>
      <c r="C116" s="8" t="s">
        <v>222</v>
      </c>
      <c r="D116" s="8" t="s">
        <v>235</v>
      </c>
      <c r="E116" s="8" t="s">
        <v>236</v>
      </c>
      <c r="F116" s="8" t="s">
        <v>237</v>
      </c>
      <c r="G116" s="8" t="s">
        <v>238</v>
      </c>
      <c r="H116" s="8" t="s">
        <v>239</v>
      </c>
      <c r="I116" s="8" t="s">
        <v>240</v>
      </c>
      <c r="K116" s="8"/>
      <c r="L116" s="8" t="s">
        <v>234</v>
      </c>
      <c r="M116" s="8" t="s">
        <v>222</v>
      </c>
      <c r="N116" s="8" t="s">
        <v>235</v>
      </c>
      <c r="O116" s="8" t="s">
        <v>236</v>
      </c>
      <c r="P116" s="8" t="s">
        <v>237</v>
      </c>
      <c r="Q116" s="8" t="s">
        <v>238</v>
      </c>
      <c r="R116" s="8" t="s">
        <v>239</v>
      </c>
      <c r="S116" s="8" t="s">
        <v>240</v>
      </c>
    </row>
    <row r="117" spans="1:19" x14ac:dyDescent="0.3">
      <c r="A117" s="6" t="s">
        <v>228</v>
      </c>
      <c r="B117" s="6">
        <v>8.1078714308420032</v>
      </c>
      <c r="C117" s="6">
        <v>3.0663746170845059</v>
      </c>
      <c r="D117" s="6">
        <v>2.6441229279907517</v>
      </c>
      <c r="E117" s="6">
        <v>9.7336016592953819E-3</v>
      </c>
      <c r="F117" s="6">
        <v>2.0121204403966431</v>
      </c>
      <c r="G117" s="6">
        <v>14.203622421287363</v>
      </c>
      <c r="H117" s="6">
        <v>2.0121204403966431</v>
      </c>
      <c r="I117" s="6">
        <v>14.203622421287363</v>
      </c>
      <c r="K117" s="6" t="s">
        <v>228</v>
      </c>
      <c r="L117" s="6">
        <v>12.42549758053396</v>
      </c>
      <c r="M117" s="6">
        <v>7.648455186114071</v>
      </c>
      <c r="N117" s="6">
        <v>1.6245761108848109</v>
      </c>
      <c r="O117" s="6">
        <v>0.10795555299544175</v>
      </c>
      <c r="P117" s="6">
        <v>-2.7816804077943935</v>
      </c>
      <c r="Q117" s="6">
        <v>27.632675568862314</v>
      </c>
      <c r="R117" s="6">
        <v>-2.7816804077943935</v>
      </c>
      <c r="S117" s="6">
        <v>27.632675568862314</v>
      </c>
    </row>
    <row r="118" spans="1:19" ht="15" thickBot="1" x14ac:dyDescent="0.35">
      <c r="A118" s="7" t="s">
        <v>216</v>
      </c>
      <c r="B118" s="7">
        <v>8.83033356407256E-4</v>
      </c>
      <c r="C118" s="7">
        <v>1.6452381550977069E-3</v>
      </c>
      <c r="D118" s="7">
        <v>0.5367206891423052</v>
      </c>
      <c r="E118" s="7">
        <v>0.59284635864174706</v>
      </c>
      <c r="F118" s="7">
        <v>-2.3875918495210504E-3</v>
      </c>
      <c r="G118" s="7">
        <v>4.153658562335562E-3</v>
      </c>
      <c r="H118" s="7">
        <v>-2.3875918495210504E-3</v>
      </c>
      <c r="I118" s="7">
        <v>4.153658562335562E-3</v>
      </c>
      <c r="K118" s="6" t="s">
        <v>216</v>
      </c>
      <c r="L118" s="6">
        <v>-4.7328728510341537E-3</v>
      </c>
      <c r="M118" s="6">
        <v>9.2559210664114617E-3</v>
      </c>
      <c r="N118" s="6">
        <v>-0.51133461673621394</v>
      </c>
      <c r="O118" s="6">
        <v>0.61044250835447356</v>
      </c>
      <c r="P118" s="6">
        <v>-2.3136123661522436E-2</v>
      </c>
      <c r="Q118" s="6">
        <v>1.367037795945413E-2</v>
      </c>
      <c r="R118" s="6">
        <v>-2.3136123661522436E-2</v>
      </c>
      <c r="S118" s="6">
        <v>1.367037795945413E-2</v>
      </c>
    </row>
    <row r="119" spans="1:19" ht="15" thickBot="1" x14ac:dyDescent="0.35">
      <c r="K119" s="7" t="s">
        <v>268</v>
      </c>
      <c r="L119" s="7">
        <v>1.6386954295882787E-6</v>
      </c>
      <c r="M119" s="7">
        <v>2.6575112959184179E-6</v>
      </c>
      <c r="N119" s="7">
        <v>0.61662783225233919</v>
      </c>
      <c r="O119" s="7">
        <v>0.53912830217376162</v>
      </c>
      <c r="P119" s="7">
        <v>-3.645148993844523E-6</v>
      </c>
      <c r="Q119" s="7">
        <v>6.9225398530210808E-6</v>
      </c>
      <c r="R119" s="7">
        <v>-3.645148993844523E-6</v>
      </c>
      <c r="S119" s="7">
        <v>6.9225398530210808E-6</v>
      </c>
    </row>
    <row r="121" spans="1:19" x14ac:dyDescent="0.3">
      <c r="A121" t="s">
        <v>217</v>
      </c>
      <c r="K121" t="s">
        <v>217</v>
      </c>
    </row>
    <row r="122" spans="1:19" ht="15" thickBot="1" x14ac:dyDescent="0.35">
      <c r="A122" t="s">
        <v>247</v>
      </c>
    </row>
    <row r="123" spans="1:19" x14ac:dyDescent="0.3">
      <c r="A123" s="9" t="s">
        <v>218</v>
      </c>
      <c r="B123" s="9"/>
      <c r="K123" s="9" t="s">
        <v>218</v>
      </c>
      <c r="L123" s="9"/>
    </row>
    <row r="124" spans="1:19" x14ac:dyDescent="0.3">
      <c r="A124" s="6" t="s">
        <v>219</v>
      </c>
      <c r="B124" s="6">
        <v>6.9087723528661646E-2</v>
      </c>
      <c r="K124" s="6" t="s">
        <v>219</v>
      </c>
      <c r="L124" s="6">
        <v>7.3870717113435388E-2</v>
      </c>
    </row>
    <row r="125" spans="1:19" x14ac:dyDescent="0.3">
      <c r="A125" s="6" t="s">
        <v>220</v>
      </c>
      <c r="B125" s="6">
        <v>4.7731135423727871E-3</v>
      </c>
      <c r="K125" s="6" t="s">
        <v>220</v>
      </c>
      <c r="L125" s="6">
        <v>5.4568828468531966E-3</v>
      </c>
    </row>
    <row r="126" spans="1:19" x14ac:dyDescent="0.3">
      <c r="A126" s="6" t="s">
        <v>221</v>
      </c>
      <c r="B126" s="6">
        <v>-6.799292114111251E-3</v>
      </c>
      <c r="K126" s="6" t="s">
        <v>221</v>
      </c>
      <c r="L126" s="6">
        <v>-1.7944131674397318E-2</v>
      </c>
    </row>
    <row r="127" spans="1:19" x14ac:dyDescent="0.3">
      <c r="A127" s="6" t="s">
        <v>222</v>
      </c>
      <c r="B127" s="6">
        <v>2.3569363542419048</v>
      </c>
      <c r="K127" s="6" t="s">
        <v>222</v>
      </c>
      <c r="L127" s="6">
        <v>2.3699455926785844</v>
      </c>
    </row>
    <row r="128" spans="1:19" ht="15" thickBot="1" x14ac:dyDescent="0.35">
      <c r="A128" s="7" t="s">
        <v>223</v>
      </c>
      <c r="B128" s="7">
        <v>88</v>
      </c>
      <c r="K128" s="7" t="s">
        <v>223</v>
      </c>
      <c r="L128" s="7">
        <v>88</v>
      </c>
    </row>
    <row r="130" spans="1:19" ht="15" thickBot="1" x14ac:dyDescent="0.35">
      <c r="A130" t="s">
        <v>224</v>
      </c>
      <c r="K130" t="s">
        <v>224</v>
      </c>
    </row>
    <row r="131" spans="1:19" x14ac:dyDescent="0.3">
      <c r="A131" s="8"/>
      <c r="B131" s="8" t="s">
        <v>229</v>
      </c>
      <c r="C131" s="8" t="s">
        <v>230</v>
      </c>
      <c r="D131" s="8" t="s">
        <v>231</v>
      </c>
      <c r="E131" s="8" t="s">
        <v>232</v>
      </c>
      <c r="F131" s="8" t="s">
        <v>233</v>
      </c>
      <c r="K131" s="8"/>
      <c r="L131" s="8" t="s">
        <v>229</v>
      </c>
      <c r="M131" s="8" t="s">
        <v>230</v>
      </c>
      <c r="N131" s="8" t="s">
        <v>231</v>
      </c>
      <c r="O131" s="8" t="s">
        <v>232</v>
      </c>
      <c r="P131" s="8" t="s">
        <v>233</v>
      </c>
    </row>
    <row r="132" spans="1:19" x14ac:dyDescent="0.3">
      <c r="A132" s="6" t="s">
        <v>225</v>
      </c>
      <c r="B132" s="6">
        <v>1</v>
      </c>
      <c r="C132" s="6">
        <v>2.2912571165945224</v>
      </c>
      <c r="D132" s="6">
        <v>2.2912571165945224</v>
      </c>
      <c r="E132" s="6">
        <v>0.41245646618846304</v>
      </c>
      <c r="F132" s="6">
        <v>0.52243366712554662</v>
      </c>
      <c r="K132" s="6" t="s">
        <v>225</v>
      </c>
      <c r="L132" s="6">
        <v>2</v>
      </c>
      <c r="M132" s="6">
        <v>2.6194896782320143</v>
      </c>
      <c r="N132" s="6">
        <v>1.3097448391160071</v>
      </c>
      <c r="O132" s="6">
        <v>0.23319001156542976</v>
      </c>
      <c r="P132" s="6">
        <v>0.79250805772583299</v>
      </c>
    </row>
    <row r="133" spans="1:19" x14ac:dyDescent="0.3">
      <c r="A133" s="6" t="s">
        <v>226</v>
      </c>
      <c r="B133" s="6">
        <v>86</v>
      </c>
      <c r="C133" s="6">
        <v>477.74281210345254</v>
      </c>
      <c r="D133" s="6">
        <v>5.5551489779471224</v>
      </c>
      <c r="E133" s="6"/>
      <c r="F133" s="6"/>
      <c r="K133" s="6" t="s">
        <v>226</v>
      </c>
      <c r="L133" s="6">
        <v>85</v>
      </c>
      <c r="M133" s="6">
        <v>477.41457954181493</v>
      </c>
      <c r="N133" s="6">
        <v>5.6166421122566463</v>
      </c>
      <c r="O133" s="6"/>
      <c r="P133" s="6"/>
    </row>
    <row r="134" spans="1:19" ht="15" thickBot="1" x14ac:dyDescent="0.35">
      <c r="A134" s="7" t="s">
        <v>227</v>
      </c>
      <c r="B134" s="7">
        <v>87</v>
      </c>
      <c r="C134" s="7">
        <v>480.03406922004706</v>
      </c>
      <c r="D134" s="7"/>
      <c r="E134" s="7"/>
      <c r="F134" s="7"/>
      <c r="K134" s="7" t="s">
        <v>227</v>
      </c>
      <c r="L134" s="7">
        <v>87</v>
      </c>
      <c r="M134" s="7">
        <v>480.03406922004694</v>
      </c>
      <c r="N134" s="7"/>
      <c r="O134" s="7"/>
      <c r="P134" s="7"/>
    </row>
    <row r="135" spans="1:19" ht="15" thickBot="1" x14ac:dyDescent="0.35"/>
    <row r="136" spans="1:19" x14ac:dyDescent="0.3">
      <c r="A136" s="8"/>
      <c r="B136" s="8" t="s">
        <v>234</v>
      </c>
      <c r="C136" s="8" t="s">
        <v>222</v>
      </c>
      <c r="D136" s="8" t="s">
        <v>235</v>
      </c>
      <c r="E136" s="8" t="s">
        <v>236</v>
      </c>
      <c r="F136" s="8" t="s">
        <v>237</v>
      </c>
      <c r="G136" s="8" t="s">
        <v>238</v>
      </c>
      <c r="H136" s="8" t="s">
        <v>239</v>
      </c>
      <c r="I136" s="8" t="s">
        <v>240</v>
      </c>
      <c r="K136" s="8"/>
      <c r="L136" s="8" t="s">
        <v>234</v>
      </c>
      <c r="M136" s="8" t="s">
        <v>222</v>
      </c>
      <c r="N136" s="8" t="s">
        <v>235</v>
      </c>
      <c r="O136" s="8" t="s">
        <v>236</v>
      </c>
      <c r="P136" s="8" t="s">
        <v>237</v>
      </c>
      <c r="Q136" s="8" t="s">
        <v>238</v>
      </c>
      <c r="R136" s="8" t="s">
        <v>239</v>
      </c>
      <c r="S136" s="8" t="s">
        <v>240</v>
      </c>
    </row>
    <row r="137" spans="1:19" x14ac:dyDescent="0.3">
      <c r="A137" s="6" t="s">
        <v>228</v>
      </c>
      <c r="B137" s="6">
        <v>3.6666032527979935</v>
      </c>
      <c r="C137" s="6">
        <v>0.85977954086806019</v>
      </c>
      <c r="D137" s="6">
        <v>4.2645853716129096</v>
      </c>
      <c r="E137" s="6">
        <v>5.1180278820469657E-5</v>
      </c>
      <c r="F137" s="6">
        <v>1.957418093681899</v>
      </c>
      <c r="G137" s="6">
        <v>5.3757884119140877</v>
      </c>
      <c r="H137" s="6">
        <v>1.957418093681899</v>
      </c>
      <c r="I137" s="6">
        <v>5.3757884119140877</v>
      </c>
      <c r="K137" s="6" t="s">
        <v>228</v>
      </c>
      <c r="L137" s="6">
        <v>3.1910970159913967</v>
      </c>
      <c r="M137" s="6">
        <v>2.1486000263899427</v>
      </c>
      <c r="N137" s="6">
        <v>1.4851982578409662</v>
      </c>
      <c r="O137" s="6">
        <v>0.14119071317445078</v>
      </c>
      <c r="P137" s="6">
        <v>-1.0808954624844453</v>
      </c>
      <c r="Q137" s="6">
        <v>7.4630894944672388</v>
      </c>
      <c r="R137" s="6">
        <v>-1.0808954624844453</v>
      </c>
      <c r="S137" s="6">
        <v>7.4630894944672388</v>
      </c>
    </row>
    <row r="138" spans="1:19" ht="15" thickBot="1" x14ac:dyDescent="0.35">
      <c r="A138" s="7" t="s">
        <v>216</v>
      </c>
      <c r="B138" s="7">
        <v>2.9626457587166673E-4</v>
      </c>
      <c r="C138" s="7">
        <v>4.6130766206037163E-4</v>
      </c>
      <c r="D138" s="7">
        <v>0.64222773701273228</v>
      </c>
      <c r="E138" s="7">
        <v>0.52243366712553052</v>
      </c>
      <c r="F138" s="7">
        <v>-6.2078470513829529E-4</v>
      </c>
      <c r="G138" s="7">
        <v>1.2133138568816287E-3</v>
      </c>
      <c r="H138" s="7">
        <v>-6.2078470513829529E-4</v>
      </c>
      <c r="I138" s="7">
        <v>1.2133138568816287E-3</v>
      </c>
      <c r="K138" s="6" t="s">
        <v>216</v>
      </c>
      <c r="L138" s="6">
        <v>9.1475222032643051E-4</v>
      </c>
      <c r="M138" s="6">
        <v>2.600168499863954E-3</v>
      </c>
      <c r="N138" s="6">
        <v>0.35180497739830791</v>
      </c>
      <c r="O138" s="6">
        <v>0.72585518798085258</v>
      </c>
      <c r="P138" s="6">
        <v>-4.2550793619862692E-3</v>
      </c>
      <c r="Q138" s="6">
        <v>6.0845838026391298E-3</v>
      </c>
      <c r="R138" s="6">
        <v>-4.2550793619862692E-3</v>
      </c>
      <c r="S138" s="6">
        <v>6.0845838026391298E-3</v>
      </c>
    </row>
    <row r="139" spans="1:19" ht="15" thickBot="1" x14ac:dyDescent="0.35">
      <c r="K139" s="7" t="s">
        <v>268</v>
      </c>
      <c r="L139" s="7">
        <v>-1.8047183104338106E-7</v>
      </c>
      <c r="M139" s="7">
        <v>7.4654668185915261E-7</v>
      </c>
      <c r="N139" s="7">
        <v>-0.24174219165229618</v>
      </c>
      <c r="O139" s="7">
        <v>0.80956218984168216</v>
      </c>
      <c r="P139" s="7">
        <v>-1.664806640017544E-6</v>
      </c>
      <c r="Q139" s="7">
        <v>1.303862977930782E-6</v>
      </c>
      <c r="R139" s="7">
        <v>-1.664806640017544E-6</v>
      </c>
      <c r="S139" s="7">
        <v>1.303862977930782E-6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10" workbookViewId="0">
      <selection activeCell="E11" sqref="E11:F11"/>
    </sheetView>
  </sheetViews>
  <sheetFormatPr defaultRowHeight="14.4" x14ac:dyDescent="0.3"/>
  <cols>
    <col min="8" max="8" width="1.77734375" customWidth="1"/>
    <col min="12" max="12" width="1.77734375" customWidth="1"/>
  </cols>
  <sheetData>
    <row r="1" spans="1:9" x14ac:dyDescent="0.3">
      <c r="A1" t="s">
        <v>248</v>
      </c>
      <c r="D1" t="s">
        <v>35</v>
      </c>
    </row>
    <row r="2" spans="1:9" x14ac:dyDescent="0.3">
      <c r="A2" t="s">
        <v>259</v>
      </c>
    </row>
    <row r="3" spans="1:9" ht="15" thickBot="1" x14ac:dyDescent="0.35">
      <c r="A3" t="s">
        <v>249</v>
      </c>
    </row>
    <row r="4" spans="1:9" x14ac:dyDescent="0.3">
      <c r="A4" s="8" t="s">
        <v>250</v>
      </c>
      <c r="B4" s="8" t="s">
        <v>251</v>
      </c>
      <c r="C4" s="8" t="s">
        <v>252</v>
      </c>
      <c r="D4" s="8" t="s">
        <v>253</v>
      </c>
      <c r="E4" s="8" t="s">
        <v>254</v>
      </c>
      <c r="F4" s="8" t="s">
        <v>260</v>
      </c>
    </row>
    <row r="5" spans="1:9" x14ac:dyDescent="0.3">
      <c r="A5" s="6" t="s">
        <v>77</v>
      </c>
      <c r="B5" s="6">
        <v>18</v>
      </c>
      <c r="C5" s="6">
        <v>2549.2983905145525</v>
      </c>
      <c r="D5" s="6">
        <v>141.62768836191958</v>
      </c>
      <c r="E5" s="6">
        <v>156.55541325857865</v>
      </c>
      <c r="F5" s="6">
        <f>SQRT(E5/B5)</f>
        <v>2.9491563130512302</v>
      </c>
    </row>
    <row r="6" spans="1:9" x14ac:dyDescent="0.3">
      <c r="A6" s="6" t="s">
        <v>48</v>
      </c>
      <c r="B6" s="6">
        <v>36</v>
      </c>
      <c r="C6" s="6">
        <v>4830.8627333370778</v>
      </c>
      <c r="D6" s="6">
        <v>134.19063148158548</v>
      </c>
      <c r="E6" s="6">
        <v>72.550529882839584</v>
      </c>
      <c r="F6" s="6">
        <f>SQRT(E6/B6)</f>
        <v>1.4196099805036395</v>
      </c>
    </row>
    <row r="7" spans="1:9" ht="15" thickBot="1" x14ac:dyDescent="0.35">
      <c r="A7" s="7" t="s">
        <v>39</v>
      </c>
      <c r="B7" s="7">
        <v>34</v>
      </c>
      <c r="C7" s="7">
        <v>4630.9553901500758</v>
      </c>
      <c r="D7" s="7">
        <v>136.20457029853165</v>
      </c>
      <c r="E7" s="7">
        <v>61.523077967321065</v>
      </c>
      <c r="F7" s="7">
        <f>SQRT(E7/B7)</f>
        <v>1.3451774206982892</v>
      </c>
    </row>
    <row r="9" spans="1:9" ht="15" thickBot="1" x14ac:dyDescent="0.35">
      <c r="A9" t="s">
        <v>224</v>
      </c>
    </row>
    <row r="10" spans="1:9" x14ac:dyDescent="0.3">
      <c r="A10" s="8" t="s">
        <v>255</v>
      </c>
      <c r="B10" s="8" t="s">
        <v>230</v>
      </c>
      <c r="C10" s="8" t="s">
        <v>229</v>
      </c>
      <c r="D10" s="8" t="s">
        <v>231</v>
      </c>
      <c r="E10" s="8" t="s">
        <v>232</v>
      </c>
      <c r="F10" s="8" t="s">
        <v>236</v>
      </c>
      <c r="G10" s="8" t="s">
        <v>256</v>
      </c>
    </row>
    <row r="11" spans="1:9" x14ac:dyDescent="0.3">
      <c r="A11" s="6" t="s">
        <v>257</v>
      </c>
      <c r="B11" s="6">
        <v>668.23057543504274</v>
      </c>
      <c r="C11" s="6">
        <v>2</v>
      </c>
      <c r="D11" s="6">
        <v>334.11528771752137</v>
      </c>
      <c r="E11" s="10">
        <v>3.9275216235901134</v>
      </c>
      <c r="F11" s="10">
        <v>2.3365266406938034E-2</v>
      </c>
      <c r="G11" s="6">
        <v>3.1038386606377038</v>
      </c>
    </row>
    <row r="12" spans="1:9" x14ac:dyDescent="0.3">
      <c r="A12" s="6" t="s">
        <v>258</v>
      </c>
      <c r="B12" s="6">
        <v>7230.9721442168175</v>
      </c>
      <c r="C12" s="6">
        <v>85</v>
      </c>
      <c r="D12" s="6">
        <v>85.070260520197849</v>
      </c>
      <c r="E12" s="6"/>
      <c r="F12" s="6"/>
      <c r="G12" s="6"/>
    </row>
    <row r="13" spans="1:9" x14ac:dyDescent="0.3">
      <c r="A13" s="6"/>
      <c r="B13" s="6"/>
      <c r="C13" s="6"/>
      <c r="D13" s="6"/>
      <c r="E13" s="6"/>
      <c r="F13" s="6"/>
      <c r="G13" s="6"/>
    </row>
    <row r="14" spans="1:9" ht="15" thickBot="1" x14ac:dyDescent="0.35">
      <c r="A14" s="7" t="s">
        <v>227</v>
      </c>
      <c r="B14" s="7">
        <v>7899.2027196518602</v>
      </c>
      <c r="C14" s="7">
        <v>87</v>
      </c>
      <c r="D14" s="7"/>
      <c r="E14" s="7"/>
      <c r="F14" s="7"/>
      <c r="G14" s="7"/>
    </row>
    <row r="16" spans="1:9" x14ac:dyDescent="0.3">
      <c r="A16" t="s">
        <v>248</v>
      </c>
      <c r="I16" t="s">
        <v>270</v>
      </c>
    </row>
    <row r="17" spans="1:13" ht="15" thickBot="1" x14ac:dyDescent="0.35">
      <c r="A17" t="s">
        <v>261</v>
      </c>
    </row>
    <row r="18" spans="1:13" ht="15" thickBot="1" x14ac:dyDescent="0.35">
      <c r="A18" t="s">
        <v>249</v>
      </c>
      <c r="I18" s="8"/>
      <c r="J18" s="8" t="s">
        <v>278</v>
      </c>
      <c r="K18" s="8" t="s">
        <v>39</v>
      </c>
    </row>
    <row r="19" spans="1:13" x14ac:dyDescent="0.3">
      <c r="A19" s="8" t="s">
        <v>250</v>
      </c>
      <c r="B19" s="8" t="s">
        <v>251</v>
      </c>
      <c r="C19" s="8" t="s">
        <v>252</v>
      </c>
      <c r="D19" s="8" t="s">
        <v>253</v>
      </c>
      <c r="E19" s="8" t="s">
        <v>254</v>
      </c>
      <c r="F19" s="8" t="s">
        <v>260</v>
      </c>
      <c r="I19" s="6" t="s">
        <v>271</v>
      </c>
      <c r="J19" s="6">
        <v>24.08204674507553</v>
      </c>
      <c r="K19" s="6">
        <v>28.489827813614735</v>
      </c>
    </row>
    <row r="20" spans="1:13" x14ac:dyDescent="0.3">
      <c r="A20" s="6" t="s">
        <v>77</v>
      </c>
      <c r="B20" s="6">
        <v>18</v>
      </c>
      <c r="C20" s="6">
        <v>450.5787018992657</v>
      </c>
      <c r="D20" s="6">
        <v>25.032150105514759</v>
      </c>
      <c r="E20" s="6">
        <v>225.54181219285226</v>
      </c>
      <c r="F20" s="6">
        <f>SQRT(E20/B20)</f>
        <v>3.5397882249338988</v>
      </c>
      <c r="I20" s="6" t="s">
        <v>254</v>
      </c>
      <c r="J20" s="6">
        <v>160.00998246843</v>
      </c>
      <c r="K20" s="6">
        <v>223.96285984019977</v>
      </c>
    </row>
    <row r="21" spans="1:13" x14ac:dyDescent="0.3">
      <c r="A21" s="6" t="s">
        <v>48</v>
      </c>
      <c r="B21" s="6">
        <v>36</v>
      </c>
      <c r="C21" s="6">
        <v>849.8518223348126</v>
      </c>
      <c r="D21" s="6">
        <v>23.606995064855905</v>
      </c>
      <c r="E21" s="6">
        <v>132.0555845962667</v>
      </c>
      <c r="F21" s="6">
        <f>SQRT(E21/B21)</f>
        <v>1.9152573412545977</v>
      </c>
      <c r="I21" s="6" t="s">
        <v>223</v>
      </c>
      <c r="J21" s="6">
        <v>54</v>
      </c>
      <c r="K21" s="6">
        <v>34</v>
      </c>
    </row>
    <row r="22" spans="1:13" ht="15" thickBot="1" x14ac:dyDescent="0.35">
      <c r="A22" s="7" t="s">
        <v>39</v>
      </c>
      <c r="B22" s="7">
        <v>34</v>
      </c>
      <c r="C22" s="7">
        <v>968.65414566290099</v>
      </c>
      <c r="D22" s="7">
        <v>28.489827813614735</v>
      </c>
      <c r="E22" s="7">
        <v>223.96285984019977</v>
      </c>
      <c r="F22" s="7">
        <f>SQRT(E22/B22)</f>
        <v>2.5665429933037287</v>
      </c>
      <c r="I22" s="6" t="s">
        <v>272</v>
      </c>
      <c r="J22" s="6">
        <v>184.5500400645742</v>
      </c>
      <c r="K22" s="6"/>
    </row>
    <row r="23" spans="1:13" x14ac:dyDescent="0.3">
      <c r="I23" s="6" t="s">
        <v>273</v>
      </c>
      <c r="J23" s="6">
        <v>0</v>
      </c>
      <c r="K23" s="6"/>
    </row>
    <row r="24" spans="1:13" ht="15" thickBot="1" x14ac:dyDescent="0.35">
      <c r="A24" t="s">
        <v>224</v>
      </c>
      <c r="I24" s="6" t="s">
        <v>229</v>
      </c>
      <c r="J24" s="6">
        <v>86</v>
      </c>
      <c r="K24" s="6"/>
    </row>
    <row r="25" spans="1:13" x14ac:dyDescent="0.3">
      <c r="A25" s="8" t="s">
        <v>255</v>
      </c>
      <c r="B25" s="8" t="s">
        <v>230</v>
      </c>
      <c r="C25" s="8" t="s">
        <v>229</v>
      </c>
      <c r="D25" s="8" t="s">
        <v>231</v>
      </c>
      <c r="E25" s="8" t="s">
        <v>232</v>
      </c>
      <c r="F25" s="8" t="s">
        <v>236</v>
      </c>
      <c r="G25" s="8" t="s">
        <v>256</v>
      </c>
      <c r="I25" s="6" t="s">
        <v>235</v>
      </c>
      <c r="J25" s="6">
        <v>-1.4820332445419071</v>
      </c>
      <c r="K25" s="6"/>
    </row>
    <row r="26" spans="1:13" x14ac:dyDescent="0.3">
      <c r="A26" s="6" t="s">
        <v>257</v>
      </c>
      <c r="B26" s="6">
        <v>429.72267005221875</v>
      </c>
      <c r="C26" s="6">
        <v>2</v>
      </c>
      <c r="D26" s="6">
        <v>214.86133502610937</v>
      </c>
      <c r="E26" s="6">
        <v>1.1524763936183042</v>
      </c>
      <c r="F26" s="6">
        <v>0.32073907000945701</v>
      </c>
      <c r="G26" s="6">
        <v>3.1038386606377038</v>
      </c>
      <c r="I26" s="6" t="s">
        <v>274</v>
      </c>
      <c r="J26" s="6">
        <v>7.0993257848735919E-2</v>
      </c>
      <c r="K26" s="6"/>
    </row>
    <row r="27" spans="1:13" x14ac:dyDescent="0.3">
      <c r="A27" s="6" t="s">
        <v>258</v>
      </c>
      <c r="B27" s="6">
        <v>15846.930642874409</v>
      </c>
      <c r="C27" s="6">
        <v>85</v>
      </c>
      <c r="D27" s="6">
        <v>186.43447815146365</v>
      </c>
      <c r="E27" s="6"/>
      <c r="F27" s="6"/>
      <c r="G27" s="6"/>
      <c r="I27" s="6" t="s">
        <v>275</v>
      </c>
      <c r="J27" s="6">
        <v>1.662765449409072</v>
      </c>
      <c r="K27" s="6"/>
    </row>
    <row r="28" spans="1:13" x14ac:dyDescent="0.3">
      <c r="A28" s="6"/>
      <c r="B28" s="6"/>
      <c r="C28" s="6"/>
      <c r="D28" s="6"/>
      <c r="E28" s="6"/>
      <c r="F28" s="6"/>
      <c r="G28" s="6"/>
      <c r="I28" s="6" t="s">
        <v>276</v>
      </c>
      <c r="J28" s="6">
        <v>0.14198651569747184</v>
      </c>
      <c r="K28" s="6"/>
    </row>
    <row r="29" spans="1:13" ht="15" thickBot="1" x14ac:dyDescent="0.35">
      <c r="A29" s="7" t="s">
        <v>227</v>
      </c>
      <c r="B29" s="7">
        <v>16276.653312926628</v>
      </c>
      <c r="C29" s="7">
        <v>87</v>
      </c>
      <c r="D29" s="7"/>
      <c r="E29" s="7"/>
      <c r="F29" s="7"/>
      <c r="G29" s="7"/>
      <c r="I29" s="7" t="s">
        <v>277</v>
      </c>
      <c r="J29" s="7">
        <v>1.987934206239018</v>
      </c>
      <c r="K29" s="7"/>
    </row>
    <row r="31" spans="1:13" x14ac:dyDescent="0.3">
      <c r="A31" t="s">
        <v>248</v>
      </c>
      <c r="I31" t="s">
        <v>270</v>
      </c>
      <c r="M31" t="s">
        <v>270</v>
      </c>
    </row>
    <row r="32" spans="1:13" ht="15" thickBot="1" x14ac:dyDescent="0.35">
      <c r="A32" t="s">
        <v>262</v>
      </c>
    </row>
    <row r="33" spans="1:15" ht="15" thickBot="1" x14ac:dyDescent="0.35">
      <c r="A33" t="s">
        <v>249</v>
      </c>
      <c r="I33" s="8"/>
      <c r="J33" s="8" t="s">
        <v>278</v>
      </c>
      <c r="K33" s="8" t="s">
        <v>39</v>
      </c>
      <c r="M33" s="8"/>
      <c r="N33" s="8" t="s">
        <v>77</v>
      </c>
      <c r="O33" s="8" t="s">
        <v>279</v>
      </c>
    </row>
    <row r="34" spans="1:15" x14ac:dyDescent="0.3">
      <c r="A34" s="8" t="s">
        <v>250</v>
      </c>
      <c r="B34" s="8" t="s">
        <v>251</v>
      </c>
      <c r="C34" s="8" t="s">
        <v>252</v>
      </c>
      <c r="D34" s="8" t="s">
        <v>253</v>
      </c>
      <c r="E34" s="8" t="s">
        <v>254</v>
      </c>
      <c r="F34" s="8" t="s">
        <v>260</v>
      </c>
      <c r="I34" s="6" t="s">
        <v>271</v>
      </c>
      <c r="J34" s="6">
        <v>8.0406681553139396</v>
      </c>
      <c r="K34" s="6">
        <v>8.8062464730797902</v>
      </c>
      <c r="M34" s="6" t="s">
        <v>271</v>
      </c>
      <c r="N34" s="6">
        <v>7.5099842291527921</v>
      </c>
      <c r="O34" s="6">
        <v>8.8062464730797902</v>
      </c>
    </row>
    <row r="35" spans="1:15" x14ac:dyDescent="0.3">
      <c r="A35" s="6" t="s">
        <v>77</v>
      </c>
      <c r="B35" s="6">
        <v>18</v>
      </c>
      <c r="C35" s="6">
        <v>135.17971612475026</v>
      </c>
      <c r="D35" s="6">
        <v>7.5099842291527921</v>
      </c>
      <c r="E35" s="6">
        <v>9.3870944401030023</v>
      </c>
      <c r="F35" s="6">
        <f>SQRT(E35/B35)</f>
        <v>0.7221532016631852</v>
      </c>
      <c r="I35" s="6" t="s">
        <v>254</v>
      </c>
      <c r="J35" s="6">
        <v>9.3779822878261676</v>
      </c>
      <c r="K35" s="6">
        <v>12.217453023493803</v>
      </c>
      <c r="M35" s="6" t="s">
        <v>254</v>
      </c>
      <c r="N35" s="6">
        <v>9.3870944401030023</v>
      </c>
      <c r="O35" s="6">
        <v>12.217453023493803</v>
      </c>
    </row>
    <row r="36" spans="1:15" x14ac:dyDescent="0.3">
      <c r="A36" s="6" t="s">
        <v>48</v>
      </c>
      <c r="B36" s="6">
        <v>36</v>
      </c>
      <c r="C36" s="6">
        <v>299.01636426220244</v>
      </c>
      <c r="D36" s="6">
        <v>8.3060101183945125</v>
      </c>
      <c r="E36" s="6">
        <v>9.424244833626263</v>
      </c>
      <c r="F36" s="6">
        <f>SQRT(E36/B36)</f>
        <v>0.51164888225407146</v>
      </c>
      <c r="I36" s="6" t="s">
        <v>223</v>
      </c>
      <c r="J36" s="6">
        <v>54</v>
      </c>
      <c r="K36" s="6">
        <v>34</v>
      </c>
      <c r="M36" s="6" t="s">
        <v>223</v>
      </c>
      <c r="N36" s="6">
        <v>18</v>
      </c>
      <c r="O36" s="6">
        <v>34</v>
      </c>
    </row>
    <row r="37" spans="1:15" ht="15" thickBot="1" x14ac:dyDescent="0.35">
      <c r="A37" s="7" t="s">
        <v>39</v>
      </c>
      <c r="B37" s="7">
        <v>34</v>
      </c>
      <c r="C37" s="7">
        <v>299.41238008471288</v>
      </c>
      <c r="D37" s="7">
        <v>8.8062464730797902</v>
      </c>
      <c r="E37" s="7">
        <v>12.217453023493803</v>
      </c>
      <c r="F37" s="7">
        <f>SQRT(E37/B37)</f>
        <v>0.59944712329960403</v>
      </c>
      <c r="I37" s="6" t="s">
        <v>272</v>
      </c>
      <c r="J37" s="6">
        <v>10.467546639884679</v>
      </c>
      <c r="K37" s="6"/>
      <c r="M37" s="6" t="s">
        <v>272</v>
      </c>
      <c r="N37" s="6">
        <v>11.255131105140931</v>
      </c>
      <c r="O37" s="6"/>
    </row>
    <row r="38" spans="1:15" x14ac:dyDescent="0.3">
      <c r="I38" s="6" t="s">
        <v>273</v>
      </c>
      <c r="J38" s="6">
        <v>0</v>
      </c>
      <c r="K38" s="6"/>
      <c r="M38" s="6" t="s">
        <v>273</v>
      </c>
      <c r="N38" s="6">
        <v>0</v>
      </c>
      <c r="O38" s="6"/>
    </row>
    <row r="39" spans="1:15" ht="15" thickBot="1" x14ac:dyDescent="0.35">
      <c r="A39" t="s">
        <v>224</v>
      </c>
      <c r="I39" s="6" t="s">
        <v>229</v>
      </c>
      <c r="J39" s="6">
        <v>86</v>
      </c>
      <c r="K39" s="6"/>
      <c r="M39" s="6" t="s">
        <v>229</v>
      </c>
      <c r="N39" s="6">
        <v>50</v>
      </c>
      <c r="O39" s="6"/>
    </row>
    <row r="40" spans="1:15" x14ac:dyDescent="0.3">
      <c r="A40" s="8" t="s">
        <v>255</v>
      </c>
      <c r="B40" s="8" t="s">
        <v>230</v>
      </c>
      <c r="C40" s="8" t="s">
        <v>229</v>
      </c>
      <c r="D40" s="8" t="s">
        <v>231</v>
      </c>
      <c r="E40" s="8" t="s">
        <v>232</v>
      </c>
      <c r="F40" s="8" t="s">
        <v>236</v>
      </c>
      <c r="G40" s="8" t="s">
        <v>256</v>
      </c>
      <c r="I40" s="6" t="s">
        <v>235</v>
      </c>
      <c r="J40" s="6">
        <v>-1.0808419072891731</v>
      </c>
      <c r="K40" s="6"/>
      <c r="M40" s="6" t="s">
        <v>235</v>
      </c>
      <c r="N40" s="6">
        <v>-1.3255363191126788</v>
      </c>
      <c r="O40" s="6"/>
    </row>
    <row r="41" spans="1:15" x14ac:dyDescent="0.3">
      <c r="A41" s="6" t="s">
        <v>257</v>
      </c>
      <c r="B41" s="6">
        <v>19.832275856600518</v>
      </c>
      <c r="C41" s="6">
        <v>2</v>
      </c>
      <c r="D41" s="6">
        <v>9.9161379283002589</v>
      </c>
      <c r="E41" s="6">
        <v>0.9442828646541982</v>
      </c>
      <c r="F41" s="6">
        <v>0.39300007822468619</v>
      </c>
      <c r="G41" s="6">
        <v>3.1038386606377038</v>
      </c>
      <c r="I41" s="6" t="s">
        <v>274</v>
      </c>
      <c r="J41" s="6">
        <v>0.14139455556065395</v>
      </c>
      <c r="K41" s="6"/>
      <c r="M41" s="6" t="s">
        <v>274</v>
      </c>
      <c r="N41" s="6">
        <v>9.5509085832534521E-2</v>
      </c>
      <c r="O41" s="6"/>
    </row>
    <row r="42" spans="1:15" x14ac:dyDescent="0.3">
      <c r="A42" s="6" t="s">
        <v>258</v>
      </c>
      <c r="B42" s="6">
        <v>892.60512443396556</v>
      </c>
      <c r="C42" s="6">
        <v>85</v>
      </c>
      <c r="D42" s="6">
        <v>10.501236758046653</v>
      </c>
      <c r="E42" s="6"/>
      <c r="F42" s="6"/>
      <c r="G42" s="6"/>
      <c r="I42" s="6" t="s">
        <v>275</v>
      </c>
      <c r="J42" s="6">
        <v>1.662765449409072</v>
      </c>
      <c r="K42" s="6"/>
      <c r="M42" s="6" t="s">
        <v>275</v>
      </c>
      <c r="N42" s="6">
        <v>1.6759050251630967</v>
      </c>
      <c r="O42" s="6"/>
    </row>
    <row r="43" spans="1:15" x14ac:dyDescent="0.3">
      <c r="A43" s="6"/>
      <c r="B43" s="6"/>
      <c r="C43" s="6"/>
      <c r="D43" s="6"/>
      <c r="E43" s="6"/>
      <c r="F43" s="6"/>
      <c r="G43" s="6"/>
      <c r="I43" s="6" t="s">
        <v>276</v>
      </c>
      <c r="J43" s="6">
        <v>0.28278911112130789</v>
      </c>
      <c r="K43" s="6"/>
      <c r="M43" s="6" t="s">
        <v>276</v>
      </c>
      <c r="N43" s="6">
        <v>0.19101817166506904</v>
      </c>
      <c r="O43" s="6"/>
    </row>
    <row r="44" spans="1:15" ht="15" thickBot="1" x14ac:dyDescent="0.35">
      <c r="A44" s="7" t="s">
        <v>227</v>
      </c>
      <c r="B44" s="7">
        <v>912.43740029056607</v>
      </c>
      <c r="C44" s="7">
        <v>87</v>
      </c>
      <c r="D44" s="7"/>
      <c r="E44" s="7"/>
      <c r="F44" s="7"/>
      <c r="G44" s="7"/>
      <c r="I44" s="7" t="s">
        <v>277</v>
      </c>
      <c r="J44" s="7">
        <v>1.987934206239018</v>
      </c>
      <c r="K44" s="7"/>
      <c r="M44" s="7" t="s">
        <v>277</v>
      </c>
      <c r="N44" s="7">
        <v>2.0085591121007611</v>
      </c>
      <c r="O44" s="7"/>
    </row>
    <row r="46" spans="1:15" x14ac:dyDescent="0.3">
      <c r="A46" t="s">
        <v>248</v>
      </c>
      <c r="I46" t="s">
        <v>270</v>
      </c>
    </row>
    <row r="47" spans="1:15" ht="15" thickBot="1" x14ac:dyDescent="0.35">
      <c r="A47" t="s">
        <v>263</v>
      </c>
    </row>
    <row r="48" spans="1:15" ht="15" thickBot="1" x14ac:dyDescent="0.35">
      <c r="A48" t="s">
        <v>249</v>
      </c>
      <c r="I48" s="8"/>
      <c r="J48" s="8" t="s">
        <v>278</v>
      </c>
      <c r="K48" s="8" t="s">
        <v>39</v>
      </c>
    </row>
    <row r="49" spans="1:15" x14ac:dyDescent="0.3">
      <c r="A49" s="8" t="s">
        <v>250</v>
      </c>
      <c r="B49" s="8" t="s">
        <v>251</v>
      </c>
      <c r="C49" s="8" t="s">
        <v>252</v>
      </c>
      <c r="D49" s="8" t="s">
        <v>253</v>
      </c>
      <c r="E49" s="8" t="s">
        <v>254</v>
      </c>
      <c r="F49" s="8" t="s">
        <v>260</v>
      </c>
      <c r="I49" s="6" t="s">
        <v>271</v>
      </c>
      <c r="J49" s="6">
        <v>15.05925925925926</v>
      </c>
      <c r="K49" s="6">
        <v>17.735294117647058</v>
      </c>
    </row>
    <row r="50" spans="1:15" x14ac:dyDescent="0.3">
      <c r="A50" s="6" t="s">
        <v>77</v>
      </c>
      <c r="B50" s="6">
        <v>18</v>
      </c>
      <c r="C50" s="6">
        <v>272.2</v>
      </c>
      <c r="D50" s="6">
        <v>15.122222222222222</v>
      </c>
      <c r="E50" s="6">
        <v>164.45594771241832</v>
      </c>
      <c r="F50" s="6">
        <f>SQRT(E50/B50)</f>
        <v>3.0226547172276881</v>
      </c>
      <c r="I50" s="6" t="s">
        <v>254</v>
      </c>
      <c r="J50" s="6">
        <v>122.65717679944093</v>
      </c>
      <c r="K50" s="6">
        <v>206.3217468805704</v>
      </c>
    </row>
    <row r="51" spans="1:15" x14ac:dyDescent="0.3">
      <c r="A51" s="6" t="s">
        <v>48</v>
      </c>
      <c r="B51" s="6">
        <v>36</v>
      </c>
      <c r="C51" s="6">
        <v>541</v>
      </c>
      <c r="D51" s="6">
        <v>15.027777777777779</v>
      </c>
      <c r="E51" s="6">
        <v>105.85634920634922</v>
      </c>
      <c r="F51" s="6">
        <f>SQRT(E51/B51)</f>
        <v>1.7147752460951877</v>
      </c>
      <c r="I51" s="6" t="s">
        <v>223</v>
      </c>
      <c r="J51" s="6">
        <v>54</v>
      </c>
      <c r="K51" s="6">
        <v>34</v>
      </c>
    </row>
    <row r="52" spans="1:15" ht="15" thickBot="1" x14ac:dyDescent="0.35">
      <c r="A52" s="7" t="s">
        <v>39</v>
      </c>
      <c r="B52" s="7">
        <v>34</v>
      </c>
      <c r="C52" s="7">
        <v>603</v>
      </c>
      <c r="D52" s="7">
        <v>17.735294117647058</v>
      </c>
      <c r="E52" s="7">
        <v>206.3217468805704</v>
      </c>
      <c r="F52" s="7">
        <f>SQRT(E52/B52)</f>
        <v>2.4633892654142082</v>
      </c>
      <c r="I52" s="6" t="s">
        <v>272</v>
      </c>
      <c r="J52" s="6">
        <v>154.761023458479</v>
      </c>
      <c r="K52" s="6"/>
    </row>
    <row r="53" spans="1:15" x14ac:dyDescent="0.3">
      <c r="I53" s="6" t="s">
        <v>273</v>
      </c>
      <c r="J53" s="6">
        <v>0</v>
      </c>
      <c r="K53" s="6"/>
    </row>
    <row r="54" spans="1:15" ht="15" thickBot="1" x14ac:dyDescent="0.35">
      <c r="A54" t="s">
        <v>224</v>
      </c>
      <c r="I54" s="6" t="s">
        <v>229</v>
      </c>
      <c r="J54" s="6">
        <v>86</v>
      </c>
      <c r="K54" s="6"/>
    </row>
    <row r="55" spans="1:15" x14ac:dyDescent="0.3">
      <c r="A55" s="8" t="s">
        <v>255</v>
      </c>
      <c r="B55" s="8" t="s">
        <v>230</v>
      </c>
      <c r="C55" s="8" t="s">
        <v>229</v>
      </c>
      <c r="D55" s="8" t="s">
        <v>231</v>
      </c>
      <c r="E55" s="8" t="s">
        <v>232</v>
      </c>
      <c r="F55" s="8" t="s">
        <v>236</v>
      </c>
      <c r="G55" s="8" t="s">
        <v>256</v>
      </c>
      <c r="I55" s="6" t="s">
        <v>235</v>
      </c>
      <c r="J55" s="6">
        <v>-0.98255296856304664</v>
      </c>
      <c r="K55" s="6"/>
    </row>
    <row r="56" spans="1:15" x14ac:dyDescent="0.3">
      <c r="A56" s="6" t="s">
        <v>257</v>
      </c>
      <c r="B56" s="6">
        <v>149.51492869875074</v>
      </c>
      <c r="C56" s="6">
        <v>2</v>
      </c>
      <c r="D56" s="6">
        <v>74.757464349375368</v>
      </c>
      <c r="E56" s="6">
        <v>0.47743794971204306</v>
      </c>
      <c r="F56" s="6">
        <v>0.62202428928451503</v>
      </c>
      <c r="G56" s="6">
        <v>3.1038386606377038</v>
      </c>
      <c r="I56" s="6" t="s">
        <v>274</v>
      </c>
      <c r="J56" s="6">
        <v>0.16429182552200872</v>
      </c>
      <c r="K56" s="6"/>
    </row>
    <row r="57" spans="1:15" x14ac:dyDescent="0.3">
      <c r="A57" s="6" t="s">
        <v>258</v>
      </c>
      <c r="B57" s="6">
        <v>13309.34098039216</v>
      </c>
      <c r="C57" s="6">
        <v>85</v>
      </c>
      <c r="D57" s="6">
        <v>156.58048212226072</v>
      </c>
      <c r="E57" s="6"/>
      <c r="F57" s="6"/>
      <c r="G57" s="6"/>
      <c r="I57" s="6" t="s">
        <v>275</v>
      </c>
      <c r="J57" s="6">
        <v>1.662765449409072</v>
      </c>
      <c r="K57" s="6"/>
    </row>
    <row r="58" spans="1:15" x14ac:dyDescent="0.3">
      <c r="A58" s="6"/>
      <c r="B58" s="6"/>
      <c r="C58" s="6"/>
      <c r="D58" s="6"/>
      <c r="E58" s="6"/>
      <c r="F58" s="6"/>
      <c r="G58" s="6"/>
      <c r="I58" s="6" t="s">
        <v>276</v>
      </c>
      <c r="J58" s="6">
        <v>0.32858365104401743</v>
      </c>
      <c r="K58" s="6"/>
    </row>
    <row r="59" spans="1:15" ht="15" thickBot="1" x14ac:dyDescent="0.35">
      <c r="A59" s="7" t="s">
        <v>227</v>
      </c>
      <c r="B59" s="7">
        <v>13458.855909090911</v>
      </c>
      <c r="C59" s="7">
        <v>87</v>
      </c>
      <c r="D59" s="7"/>
      <c r="E59" s="7"/>
      <c r="F59" s="7"/>
      <c r="G59" s="7"/>
      <c r="I59" s="7" t="s">
        <v>277</v>
      </c>
      <c r="J59" s="7">
        <v>1.987934206239018</v>
      </c>
      <c r="K59" s="7"/>
    </row>
    <row r="61" spans="1:15" x14ac:dyDescent="0.3">
      <c r="A61" t="s">
        <v>248</v>
      </c>
      <c r="I61" t="s">
        <v>270</v>
      </c>
      <c r="M61" t="s">
        <v>270</v>
      </c>
    </row>
    <row r="62" spans="1:15" ht="15" thickBot="1" x14ac:dyDescent="0.35">
      <c r="A62" t="s">
        <v>264</v>
      </c>
    </row>
    <row r="63" spans="1:15" ht="15" thickBot="1" x14ac:dyDescent="0.35">
      <c r="A63" t="s">
        <v>249</v>
      </c>
      <c r="I63" s="8"/>
      <c r="J63" s="8" t="s">
        <v>278</v>
      </c>
      <c r="K63" s="8" t="s">
        <v>39</v>
      </c>
      <c r="M63" s="8"/>
      <c r="N63" s="8" t="s">
        <v>77</v>
      </c>
      <c r="O63" s="8" t="s">
        <v>279</v>
      </c>
    </row>
    <row r="64" spans="1:15" x14ac:dyDescent="0.3">
      <c r="A64" s="8" t="s">
        <v>250</v>
      </c>
      <c r="B64" s="8" t="s">
        <v>251</v>
      </c>
      <c r="C64" s="8" t="s">
        <v>252</v>
      </c>
      <c r="D64" s="8" t="s">
        <v>253</v>
      </c>
      <c r="E64" s="8" t="s">
        <v>254</v>
      </c>
      <c r="F64" s="8" t="s">
        <v>260</v>
      </c>
      <c r="I64" s="6" t="s">
        <v>271</v>
      </c>
      <c r="J64" s="6">
        <v>5.3871168473811268</v>
      </c>
      <c r="K64" s="6">
        <v>5.864962112924089</v>
      </c>
      <c r="M64" s="6" t="s">
        <v>271</v>
      </c>
      <c r="N64" s="6">
        <v>4.9649683946762053</v>
      </c>
      <c r="O64" s="6">
        <v>5.864962112924089</v>
      </c>
    </row>
    <row r="65" spans="1:15" x14ac:dyDescent="0.3">
      <c r="A65" s="6" t="s">
        <v>77</v>
      </c>
      <c r="B65" s="6">
        <v>18</v>
      </c>
      <c r="C65" s="6">
        <v>89.369431104171696</v>
      </c>
      <c r="D65" s="6">
        <v>4.9649683946762053</v>
      </c>
      <c r="E65" s="6">
        <v>9.0807018938247861</v>
      </c>
      <c r="F65" s="6">
        <f>SQRT(E65/B65)</f>
        <v>0.71026997581611284</v>
      </c>
      <c r="I65" s="6" t="s">
        <v>254</v>
      </c>
      <c r="J65" s="6">
        <v>6.6338139552003925</v>
      </c>
      <c r="K65" s="6">
        <v>9.4991251471372138</v>
      </c>
      <c r="M65" s="6" t="s">
        <v>254</v>
      </c>
      <c r="N65" s="6">
        <v>9.0807018938247861</v>
      </c>
      <c r="O65" s="6">
        <v>9.4991251471372138</v>
      </c>
    </row>
    <row r="66" spans="1:15" x14ac:dyDescent="0.3">
      <c r="A66" s="6" t="s">
        <v>48</v>
      </c>
      <c r="B66" s="6">
        <v>36</v>
      </c>
      <c r="C66" s="6">
        <v>201.53487865440914</v>
      </c>
      <c r="D66" s="6">
        <v>5.5981910737335872</v>
      </c>
      <c r="E66" s="6">
        <v>5.4973873112950775</v>
      </c>
      <c r="F66" s="6">
        <f>SQRT(E66/B66)</f>
        <v>0.3907751311067913</v>
      </c>
      <c r="I66" s="6" t="s">
        <v>223</v>
      </c>
      <c r="J66" s="6">
        <v>54</v>
      </c>
      <c r="K66" s="6">
        <v>34</v>
      </c>
      <c r="M66" s="6" t="s">
        <v>223</v>
      </c>
      <c r="N66" s="6">
        <v>18</v>
      </c>
      <c r="O66" s="6">
        <v>34</v>
      </c>
    </row>
    <row r="67" spans="1:15" ht="15" thickBot="1" x14ac:dyDescent="0.35">
      <c r="A67" s="7" t="s">
        <v>39</v>
      </c>
      <c r="B67" s="7">
        <v>34</v>
      </c>
      <c r="C67" s="7">
        <v>199.40871183941903</v>
      </c>
      <c r="D67" s="7">
        <v>5.864962112924089</v>
      </c>
      <c r="E67" s="7">
        <v>9.4991251471372138</v>
      </c>
      <c r="F67" s="7">
        <f>SQRT(E67/B67)</f>
        <v>0.5285698002528425</v>
      </c>
      <c r="I67" s="6" t="s">
        <v>272</v>
      </c>
      <c r="J67" s="6">
        <v>7.733293831176149</v>
      </c>
      <c r="K67" s="6"/>
      <c r="M67" s="6" t="s">
        <v>272</v>
      </c>
      <c r="N67" s="6">
        <v>9.3568612410109875</v>
      </c>
      <c r="O67" s="6"/>
    </row>
    <row r="68" spans="1:15" x14ac:dyDescent="0.3">
      <c r="I68" s="6" t="s">
        <v>273</v>
      </c>
      <c r="J68" s="6">
        <v>0</v>
      </c>
      <c r="K68" s="6"/>
      <c r="M68" s="6" t="s">
        <v>273</v>
      </c>
      <c r="N68" s="6">
        <v>0</v>
      </c>
      <c r="O68" s="6"/>
    </row>
    <row r="69" spans="1:15" ht="15" thickBot="1" x14ac:dyDescent="0.35">
      <c r="A69" t="s">
        <v>224</v>
      </c>
      <c r="I69" s="6" t="s">
        <v>229</v>
      </c>
      <c r="J69" s="6">
        <v>86</v>
      </c>
      <c r="K69" s="6"/>
      <c r="M69" s="6" t="s">
        <v>229</v>
      </c>
      <c r="N69" s="6">
        <v>50</v>
      </c>
      <c r="O69" s="6"/>
    </row>
    <row r="70" spans="1:15" x14ac:dyDescent="0.3">
      <c r="A70" s="8" t="s">
        <v>255</v>
      </c>
      <c r="B70" s="8" t="s">
        <v>230</v>
      </c>
      <c r="C70" s="8" t="s">
        <v>229</v>
      </c>
      <c r="D70" s="8" t="s">
        <v>231</v>
      </c>
      <c r="E70" s="8" t="s">
        <v>232</v>
      </c>
      <c r="F70" s="8" t="s">
        <v>236</v>
      </c>
      <c r="G70" s="8" t="s">
        <v>256</v>
      </c>
      <c r="I70" s="6" t="s">
        <v>235</v>
      </c>
      <c r="J70" s="6">
        <v>-0.78487416471464022</v>
      </c>
      <c r="K70" s="6"/>
      <c r="M70" s="6" t="s">
        <v>235</v>
      </c>
      <c r="N70" s="6">
        <v>-1.0093654218373247</v>
      </c>
      <c r="O70" s="6"/>
    </row>
    <row r="71" spans="1:15" x14ac:dyDescent="0.3">
      <c r="A71" s="6" t="s">
        <v>257</v>
      </c>
      <c r="B71" s="6">
        <v>9.575572848500201</v>
      </c>
      <c r="C71" s="6">
        <v>2</v>
      </c>
      <c r="D71" s="6">
        <v>4.7877864242501005</v>
      </c>
      <c r="E71" s="6">
        <v>0.61637387171782498</v>
      </c>
      <c r="F71" s="6">
        <v>0.54229398701212261</v>
      </c>
      <c r="G71" s="6">
        <v>3.1038386606377038</v>
      </c>
      <c r="I71" s="6" t="s">
        <v>274</v>
      </c>
      <c r="J71" s="6">
        <v>0.21734207430082536</v>
      </c>
      <c r="K71" s="6"/>
      <c r="M71" s="6" t="s">
        <v>274</v>
      </c>
      <c r="N71" s="6">
        <v>0.15882964357849275</v>
      </c>
      <c r="O71" s="6"/>
    </row>
    <row r="72" spans="1:15" x14ac:dyDescent="0.3">
      <c r="A72" s="6" t="s">
        <v>258</v>
      </c>
      <c r="B72" s="6">
        <v>660.25161794587723</v>
      </c>
      <c r="C72" s="6">
        <v>85</v>
      </c>
      <c r="D72" s="6">
        <v>7.7676660934809085</v>
      </c>
      <c r="E72" s="6"/>
      <c r="F72" s="6"/>
      <c r="G72" s="6"/>
      <c r="I72" s="6" t="s">
        <v>275</v>
      </c>
      <c r="J72" s="6">
        <v>1.662765449409072</v>
      </c>
      <c r="K72" s="6"/>
      <c r="M72" s="6" t="s">
        <v>275</v>
      </c>
      <c r="N72" s="6">
        <v>1.6759050251630967</v>
      </c>
      <c r="O72" s="6"/>
    </row>
    <row r="73" spans="1:15" x14ac:dyDescent="0.3">
      <c r="A73" s="6"/>
      <c r="B73" s="6"/>
      <c r="C73" s="6"/>
      <c r="D73" s="6"/>
      <c r="E73" s="6"/>
      <c r="F73" s="6"/>
      <c r="G73" s="6"/>
      <c r="I73" s="6" t="s">
        <v>276</v>
      </c>
      <c r="J73" s="6">
        <v>0.43468414860165072</v>
      </c>
      <c r="K73" s="6"/>
      <c r="M73" s="6" t="s">
        <v>276</v>
      </c>
      <c r="N73" s="6">
        <v>0.31765928715698549</v>
      </c>
      <c r="O73" s="6"/>
    </row>
    <row r="74" spans="1:15" ht="15" thickBot="1" x14ac:dyDescent="0.35">
      <c r="A74" s="7" t="s">
        <v>227</v>
      </c>
      <c r="B74" s="7">
        <v>669.82719079437743</v>
      </c>
      <c r="C74" s="7">
        <v>87</v>
      </c>
      <c r="D74" s="7"/>
      <c r="E74" s="7"/>
      <c r="F74" s="7"/>
      <c r="G74" s="7"/>
      <c r="I74" s="7" t="s">
        <v>277</v>
      </c>
      <c r="J74" s="7">
        <v>1.987934206239018</v>
      </c>
      <c r="K74" s="7"/>
      <c r="M74" s="7" t="s">
        <v>277</v>
      </c>
      <c r="N74" s="7">
        <v>2.0085591121007611</v>
      </c>
      <c r="O74" s="7"/>
    </row>
    <row r="76" spans="1:15" x14ac:dyDescent="0.3">
      <c r="A76" t="s">
        <v>248</v>
      </c>
      <c r="I76" t="s">
        <v>270</v>
      </c>
      <c r="M76" t="s">
        <v>270</v>
      </c>
    </row>
    <row r="77" spans="1:15" ht="15" thickBot="1" x14ac:dyDescent="0.35">
      <c r="A77" t="s">
        <v>265</v>
      </c>
    </row>
    <row r="78" spans="1:15" ht="15" thickBot="1" x14ac:dyDescent="0.35">
      <c r="A78" t="s">
        <v>249</v>
      </c>
      <c r="I78" s="8"/>
      <c r="J78" s="8" t="s">
        <v>278</v>
      </c>
      <c r="K78" s="8" t="s">
        <v>39</v>
      </c>
      <c r="M78" s="8"/>
      <c r="N78" s="8" t="s">
        <v>77</v>
      </c>
      <c r="O78" s="8" t="s">
        <v>280</v>
      </c>
    </row>
    <row r="79" spans="1:15" x14ac:dyDescent="0.3">
      <c r="A79" s="8" t="s">
        <v>250</v>
      </c>
      <c r="B79" s="8" t="s">
        <v>251</v>
      </c>
      <c r="C79" s="8" t="s">
        <v>252</v>
      </c>
      <c r="D79" s="8" t="s">
        <v>253</v>
      </c>
      <c r="E79" s="8" t="s">
        <v>254</v>
      </c>
      <c r="F79" s="8" t="s">
        <v>260</v>
      </c>
      <c r="I79" s="6" t="s">
        <v>271</v>
      </c>
      <c r="J79" s="6">
        <v>8.9629629629629637</v>
      </c>
      <c r="K79" s="6">
        <v>10.823529411764707</v>
      </c>
      <c r="M79" s="6" t="s">
        <v>271</v>
      </c>
      <c r="N79" s="6">
        <v>9.9444444444444446</v>
      </c>
      <c r="O79" s="6">
        <v>10.823529411764707</v>
      </c>
    </row>
    <row r="80" spans="1:15" x14ac:dyDescent="0.3">
      <c r="A80" s="6" t="s">
        <v>77</v>
      </c>
      <c r="B80" s="6">
        <v>18</v>
      </c>
      <c r="C80" s="6">
        <v>179</v>
      </c>
      <c r="D80" s="6">
        <v>9.9444444444444446</v>
      </c>
      <c r="E80" s="6">
        <v>78.761437908496731</v>
      </c>
      <c r="F80" s="6">
        <f>SQRT(E80/B80)</f>
        <v>2.0918019598807458</v>
      </c>
      <c r="I80" s="6" t="s">
        <v>254</v>
      </c>
      <c r="J80" s="6">
        <v>64.866526904262756</v>
      </c>
      <c r="K80" s="6">
        <v>78.392156862745097</v>
      </c>
      <c r="M80" s="6" t="s">
        <v>254</v>
      </c>
      <c r="N80" s="6">
        <v>78.761437908496731</v>
      </c>
      <c r="O80" s="6">
        <v>78.392156862745097</v>
      </c>
    </row>
    <row r="81" spans="1:15" x14ac:dyDescent="0.3">
      <c r="A81" s="6" t="s">
        <v>48</v>
      </c>
      <c r="B81" s="6">
        <v>36</v>
      </c>
      <c r="C81" s="6">
        <v>305</v>
      </c>
      <c r="D81" s="6">
        <v>8.4722222222222214</v>
      </c>
      <c r="E81" s="6">
        <v>59.227777777777774</v>
      </c>
      <c r="F81" s="6">
        <f>SQRT(E81/B81)</f>
        <v>1.2826597558911388</v>
      </c>
      <c r="I81" s="6" t="s">
        <v>223</v>
      </c>
      <c r="J81" s="6">
        <v>54</v>
      </c>
      <c r="K81" s="6">
        <v>34</v>
      </c>
      <c r="M81" s="6" t="s">
        <v>223</v>
      </c>
      <c r="N81" s="6">
        <v>18</v>
      </c>
      <c r="O81" s="6">
        <v>34</v>
      </c>
    </row>
    <row r="82" spans="1:15" ht="15" thickBot="1" x14ac:dyDescent="0.35">
      <c r="A82" s="7" t="s">
        <v>39</v>
      </c>
      <c r="B82" s="7">
        <v>34</v>
      </c>
      <c r="C82" s="7">
        <v>368</v>
      </c>
      <c r="D82" s="7">
        <v>10.823529411764707</v>
      </c>
      <c r="E82" s="7">
        <v>78.392156862745097</v>
      </c>
      <c r="F82" s="7">
        <f>SQRT(E82/B82)</f>
        <v>1.5184372467881837</v>
      </c>
      <c r="I82" s="6" t="s">
        <v>272</v>
      </c>
      <c r="J82" s="6">
        <v>70.056594213912959</v>
      </c>
      <c r="K82" s="6"/>
      <c r="M82" s="6" t="s">
        <v>272</v>
      </c>
      <c r="N82" s="6">
        <v>78.517712418300647</v>
      </c>
      <c r="O82" s="6"/>
    </row>
    <row r="83" spans="1:15" x14ac:dyDescent="0.3">
      <c r="I83" s="6" t="s">
        <v>273</v>
      </c>
      <c r="J83" s="6">
        <v>0</v>
      </c>
      <c r="K83" s="6"/>
      <c r="M83" s="6" t="s">
        <v>273</v>
      </c>
      <c r="N83" s="6">
        <v>0</v>
      </c>
      <c r="O83" s="6"/>
    </row>
    <row r="84" spans="1:15" ht="15" thickBot="1" x14ac:dyDescent="0.35">
      <c r="A84" t="s">
        <v>224</v>
      </c>
      <c r="I84" s="6" t="s">
        <v>229</v>
      </c>
      <c r="J84" s="6">
        <v>86</v>
      </c>
      <c r="K84" s="6"/>
      <c r="M84" s="6" t="s">
        <v>229</v>
      </c>
      <c r="N84" s="6">
        <v>50</v>
      </c>
      <c r="O84" s="6"/>
    </row>
    <row r="85" spans="1:15" x14ac:dyDescent="0.3">
      <c r="A85" s="8" t="s">
        <v>255</v>
      </c>
      <c r="B85" s="8" t="s">
        <v>230</v>
      </c>
      <c r="C85" s="8" t="s">
        <v>229</v>
      </c>
      <c r="D85" s="8" t="s">
        <v>231</v>
      </c>
      <c r="E85" s="8" t="s">
        <v>232</v>
      </c>
      <c r="F85" s="8" t="s">
        <v>236</v>
      </c>
      <c r="G85" s="8" t="s">
        <v>256</v>
      </c>
      <c r="I85" s="6" t="s">
        <v>235</v>
      </c>
      <c r="J85" s="6">
        <v>-1.0153497759673884</v>
      </c>
      <c r="K85" s="6"/>
      <c r="M85" s="6" t="s">
        <v>235</v>
      </c>
      <c r="N85" s="6">
        <v>-0.34034633141568382</v>
      </c>
      <c r="O85" s="6"/>
    </row>
    <row r="86" spans="1:15" x14ac:dyDescent="0.3">
      <c r="A86" s="6" t="s">
        <v>257</v>
      </c>
      <c r="B86" s="6">
        <v>98.233065953655569</v>
      </c>
      <c r="C86" s="6">
        <v>2</v>
      </c>
      <c r="D86" s="6">
        <v>49.116532976827784</v>
      </c>
      <c r="E86" s="6">
        <v>0.69595003118910193</v>
      </c>
      <c r="F86" s="6">
        <v>0.50141895491465727</v>
      </c>
      <c r="G86" s="6">
        <v>3.1038386606377038</v>
      </c>
      <c r="I86" s="6" t="s">
        <v>274</v>
      </c>
      <c r="J86" s="6">
        <v>0.1563935931736519</v>
      </c>
      <c r="K86" s="6"/>
      <c r="M86" s="6" t="s">
        <v>274</v>
      </c>
      <c r="N86" s="6">
        <v>0.36751077035315938</v>
      </c>
      <c r="O86" s="6"/>
    </row>
    <row r="87" spans="1:15" x14ac:dyDescent="0.3">
      <c r="A87" s="6" t="s">
        <v>258</v>
      </c>
      <c r="B87" s="6">
        <v>5998.8578431372553</v>
      </c>
      <c r="C87" s="6">
        <v>85</v>
      </c>
      <c r="D87" s="6">
        <v>70.57479815455595</v>
      </c>
      <c r="E87" s="6"/>
      <c r="F87" s="6"/>
      <c r="G87" s="6"/>
      <c r="I87" s="6" t="s">
        <v>275</v>
      </c>
      <c r="J87" s="6">
        <v>1.662765449409072</v>
      </c>
      <c r="K87" s="6"/>
      <c r="M87" s="6" t="s">
        <v>275</v>
      </c>
      <c r="N87" s="6">
        <v>1.6759050251630967</v>
      </c>
      <c r="O87" s="6"/>
    </row>
    <row r="88" spans="1:15" x14ac:dyDescent="0.3">
      <c r="A88" s="6"/>
      <c r="B88" s="6"/>
      <c r="C88" s="6"/>
      <c r="D88" s="6"/>
      <c r="E88" s="6"/>
      <c r="F88" s="6"/>
      <c r="G88" s="6"/>
      <c r="I88" s="6" t="s">
        <v>276</v>
      </c>
      <c r="J88" s="6">
        <v>0.31278718634730379</v>
      </c>
      <c r="K88" s="6"/>
      <c r="M88" s="6" t="s">
        <v>276</v>
      </c>
      <c r="N88" s="6">
        <v>0.73502154070631875</v>
      </c>
      <c r="O88" s="6"/>
    </row>
    <row r="89" spans="1:15" ht="15" thickBot="1" x14ac:dyDescent="0.35">
      <c r="A89" s="7" t="s">
        <v>227</v>
      </c>
      <c r="B89" s="7">
        <v>6097.0909090909108</v>
      </c>
      <c r="C89" s="7">
        <v>87</v>
      </c>
      <c r="D89" s="7"/>
      <c r="E89" s="7"/>
      <c r="F89" s="7"/>
      <c r="G89" s="7"/>
      <c r="I89" s="7" t="s">
        <v>277</v>
      </c>
      <c r="J89" s="7">
        <v>1.987934206239018</v>
      </c>
      <c r="K89" s="7"/>
      <c r="M89" s="7" t="s">
        <v>277</v>
      </c>
      <c r="N89" s="7">
        <v>2.0085591121007611</v>
      </c>
      <c r="O89" s="7"/>
    </row>
    <row r="91" spans="1:15" x14ac:dyDescent="0.3">
      <c r="A91" t="s">
        <v>248</v>
      </c>
      <c r="I91" t="s">
        <v>270</v>
      </c>
      <c r="M91" t="s">
        <v>270</v>
      </c>
    </row>
    <row r="92" spans="1:15" ht="15" thickBot="1" x14ac:dyDescent="0.35">
      <c r="A92" t="s">
        <v>266</v>
      </c>
    </row>
    <row r="93" spans="1:15" ht="15" thickBot="1" x14ac:dyDescent="0.35">
      <c r="A93" t="s">
        <v>249</v>
      </c>
      <c r="I93" s="8"/>
      <c r="J93" s="8" t="s">
        <v>278</v>
      </c>
      <c r="K93" s="8" t="s">
        <v>39</v>
      </c>
      <c r="M93" s="8"/>
      <c r="N93" s="8" t="s">
        <v>77</v>
      </c>
      <c r="O93" s="8" t="s">
        <v>279</v>
      </c>
    </row>
    <row r="94" spans="1:15" x14ac:dyDescent="0.3">
      <c r="A94" s="8" t="s">
        <v>250</v>
      </c>
      <c r="B94" s="8" t="s">
        <v>251</v>
      </c>
      <c r="C94" s="8" t="s">
        <v>252</v>
      </c>
      <c r="D94" s="8" t="s">
        <v>253</v>
      </c>
      <c r="E94" s="8" t="s">
        <v>254</v>
      </c>
      <c r="F94" s="8" t="s">
        <v>260</v>
      </c>
      <c r="I94" s="6" t="s">
        <v>271</v>
      </c>
      <c r="J94" s="6">
        <v>4.0356035226187217</v>
      </c>
      <c r="K94" s="6">
        <v>4.4473170531937312</v>
      </c>
      <c r="M94" s="6" t="s">
        <v>271</v>
      </c>
      <c r="N94" s="6">
        <v>3.7610646895316688</v>
      </c>
      <c r="O94" s="6">
        <v>4.4473170531937312</v>
      </c>
    </row>
    <row r="95" spans="1:15" x14ac:dyDescent="0.3">
      <c r="A95" s="6" t="s">
        <v>77</v>
      </c>
      <c r="B95" s="6">
        <v>18</v>
      </c>
      <c r="C95" s="6">
        <v>67.699164411570038</v>
      </c>
      <c r="D95" s="6">
        <v>3.7610646895316688</v>
      </c>
      <c r="E95" s="6">
        <v>4.395236639743632</v>
      </c>
      <c r="F95" s="6">
        <f>SQRT(E95/B95)</f>
        <v>0.49414553860081611</v>
      </c>
      <c r="I95" s="6" t="s">
        <v>254</v>
      </c>
      <c r="J95" s="6">
        <v>5.4418767307025382</v>
      </c>
      <c r="K95" s="6">
        <v>5.6993348050884416</v>
      </c>
      <c r="M95" s="6" t="s">
        <v>254</v>
      </c>
      <c r="N95" s="6">
        <v>4.395236639743632</v>
      </c>
      <c r="O95" s="6">
        <v>5.6993348050884416</v>
      </c>
    </row>
    <row r="96" spans="1:15" x14ac:dyDescent="0.3">
      <c r="A96" s="6" t="s">
        <v>48</v>
      </c>
      <c r="B96" s="6">
        <v>36</v>
      </c>
      <c r="C96" s="6">
        <v>150.22342580984093</v>
      </c>
      <c r="D96" s="6">
        <v>4.1728729391622483</v>
      </c>
      <c r="E96" s="6">
        <v>6.047583183943626</v>
      </c>
      <c r="F96" s="6">
        <f>SQRT(E96/B96)</f>
        <v>0.40986390640822695</v>
      </c>
      <c r="I96" s="6" t="s">
        <v>223</v>
      </c>
      <c r="J96" s="6">
        <v>54</v>
      </c>
      <c r="K96" s="6">
        <v>34</v>
      </c>
      <c r="M96" s="6" t="s">
        <v>223</v>
      </c>
      <c r="N96" s="6">
        <v>18</v>
      </c>
      <c r="O96" s="6">
        <v>34</v>
      </c>
    </row>
    <row r="97" spans="1:15" ht="15" thickBot="1" x14ac:dyDescent="0.35">
      <c r="A97" s="7" t="s">
        <v>39</v>
      </c>
      <c r="B97" s="7">
        <v>34</v>
      </c>
      <c r="C97" s="7">
        <v>151.20877980858685</v>
      </c>
      <c r="D97" s="7">
        <v>4.4473170531937312</v>
      </c>
      <c r="E97" s="7">
        <v>5.6993348050884416</v>
      </c>
      <c r="F97" s="7">
        <f>SQRT(E97/B97)</f>
        <v>0.40942336800347279</v>
      </c>
      <c r="I97" s="6" t="s">
        <v>272</v>
      </c>
      <c r="J97" s="6">
        <v>5.54066878250178</v>
      </c>
      <c r="K97" s="6"/>
      <c r="M97" s="6" t="s">
        <v>272</v>
      </c>
      <c r="N97" s="6">
        <v>5.2559414288712061</v>
      </c>
      <c r="O97" s="6"/>
    </row>
    <row r="98" spans="1:15" x14ac:dyDescent="0.3">
      <c r="I98" s="6" t="s">
        <v>273</v>
      </c>
      <c r="J98" s="6">
        <v>0</v>
      </c>
      <c r="K98" s="6"/>
      <c r="M98" s="6" t="s">
        <v>273</v>
      </c>
      <c r="N98" s="6">
        <v>0</v>
      </c>
      <c r="O98" s="6"/>
    </row>
    <row r="99" spans="1:15" ht="15" thickBot="1" x14ac:dyDescent="0.35">
      <c r="A99" t="s">
        <v>224</v>
      </c>
      <c r="I99" s="6" t="s">
        <v>229</v>
      </c>
      <c r="J99" s="6">
        <v>86</v>
      </c>
      <c r="K99" s="6"/>
      <c r="M99" s="6" t="s">
        <v>229</v>
      </c>
      <c r="N99" s="6">
        <v>50</v>
      </c>
      <c r="O99" s="6"/>
    </row>
    <row r="100" spans="1:15" x14ac:dyDescent="0.3">
      <c r="A100" s="8" t="s">
        <v>255</v>
      </c>
      <c r="B100" s="8" t="s">
        <v>230</v>
      </c>
      <c r="C100" s="8" t="s">
        <v>229</v>
      </c>
      <c r="D100" s="8" t="s">
        <v>231</v>
      </c>
      <c r="E100" s="8" t="s">
        <v>232</v>
      </c>
      <c r="F100" s="8" t="s">
        <v>236</v>
      </c>
      <c r="G100" s="8" t="s">
        <v>256</v>
      </c>
      <c r="I100" s="6" t="s">
        <v>235</v>
      </c>
      <c r="J100" s="6">
        <v>-0.7989305857235075</v>
      </c>
      <c r="K100" s="6"/>
      <c r="M100" s="6" t="s">
        <v>235</v>
      </c>
      <c r="N100" s="6">
        <v>-1.0269105937297525</v>
      </c>
      <c r="O100" s="6"/>
    </row>
    <row r="101" spans="1:15" x14ac:dyDescent="0.3">
      <c r="A101" s="6" t="s">
        <v>257</v>
      </c>
      <c r="B101" s="6">
        <v>5.5715863384596673</v>
      </c>
      <c r="C101" s="6">
        <v>2</v>
      </c>
      <c r="D101" s="6">
        <v>2.7857931692298337</v>
      </c>
      <c r="E101" s="6">
        <v>0.49907511748117012</v>
      </c>
      <c r="F101" s="6">
        <v>0.60885961685896606</v>
      </c>
      <c r="G101" s="6">
        <v>3.1038386606377038</v>
      </c>
      <c r="I101" s="6" t="s">
        <v>274</v>
      </c>
      <c r="J101" s="6">
        <v>0.21326580915507115</v>
      </c>
      <c r="K101" s="6"/>
      <c r="M101" s="6" t="s">
        <v>274</v>
      </c>
      <c r="N101" s="6">
        <v>0.1547025284202892</v>
      </c>
      <c r="O101" s="6"/>
    </row>
    <row r="102" spans="1:15" x14ac:dyDescent="0.3">
      <c r="A102" s="6" t="s">
        <v>258</v>
      </c>
      <c r="B102" s="6">
        <v>474.46248288158728</v>
      </c>
      <c r="C102" s="6">
        <v>85</v>
      </c>
      <c r="D102" s="6">
        <v>5.5819115633127918</v>
      </c>
      <c r="E102" s="6"/>
      <c r="F102" s="6"/>
      <c r="G102" s="6"/>
      <c r="I102" s="6" t="s">
        <v>275</v>
      </c>
      <c r="J102" s="6">
        <v>1.662765449409072</v>
      </c>
      <c r="K102" s="6"/>
      <c r="M102" s="6" t="s">
        <v>275</v>
      </c>
      <c r="N102" s="6">
        <v>1.6759050251630967</v>
      </c>
      <c r="O102" s="6"/>
    </row>
    <row r="103" spans="1:15" x14ac:dyDescent="0.3">
      <c r="A103" s="6"/>
      <c r="B103" s="6"/>
      <c r="C103" s="6"/>
      <c r="D103" s="6"/>
      <c r="E103" s="6"/>
      <c r="F103" s="6"/>
      <c r="G103" s="6"/>
      <c r="I103" s="6" t="s">
        <v>276</v>
      </c>
      <c r="J103" s="6">
        <v>0.4265316183101423</v>
      </c>
      <c r="K103" s="6"/>
      <c r="M103" s="6" t="s">
        <v>276</v>
      </c>
      <c r="N103" s="6">
        <v>0.3094050568405784</v>
      </c>
      <c r="O103" s="6"/>
    </row>
    <row r="104" spans="1:15" ht="15" thickBot="1" x14ac:dyDescent="0.35">
      <c r="A104" s="7" t="s">
        <v>227</v>
      </c>
      <c r="B104" s="7">
        <v>480.03406922004694</v>
      </c>
      <c r="C104" s="7">
        <v>87</v>
      </c>
      <c r="D104" s="7"/>
      <c r="E104" s="7"/>
      <c r="F104" s="7"/>
      <c r="G104" s="7"/>
      <c r="I104" s="7" t="s">
        <v>277</v>
      </c>
      <c r="J104" s="7">
        <v>1.987934206239018</v>
      </c>
      <c r="K104" s="7"/>
      <c r="M104" s="7" t="s">
        <v>277</v>
      </c>
      <c r="N104" s="7">
        <v>2.0085591121007611</v>
      </c>
      <c r="O10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abSelected="1" topLeftCell="AR1" workbookViewId="0">
      <selection activeCell="E2" sqref="E2:E89"/>
    </sheetView>
  </sheetViews>
  <sheetFormatPr defaultRowHeight="14.4" x14ac:dyDescent="0.3"/>
  <cols>
    <col min="1" max="1" width="5" customWidth="1"/>
    <col min="2" max="2" width="11.6640625" style="1" customWidth="1"/>
    <col min="3" max="3" width="7.5546875" style="4" customWidth="1"/>
    <col min="4" max="5" width="10.109375" style="4" customWidth="1"/>
    <col min="6" max="6" width="8.88671875" style="2"/>
    <col min="7" max="7" width="8.88671875" style="3"/>
    <col min="8" max="9" width="8.88671875" style="2"/>
    <col min="10" max="14" width="8.88671875" style="3"/>
    <col min="15" max="15" width="8.88671875" style="2"/>
    <col min="16" max="19" width="8.88671875" style="3"/>
    <col min="20" max="20" width="8.88671875" style="2"/>
    <col min="21" max="21" width="8.88671875" style="3"/>
    <col min="22" max="22" width="5.5546875" style="1" customWidth="1"/>
    <col min="23" max="23" width="7.33203125" style="1" customWidth="1"/>
    <col min="24" max="24" width="1.77734375" customWidth="1"/>
    <col min="25" max="45" width="8.88671875" style="1"/>
  </cols>
  <sheetData>
    <row r="1" spans="1:45" ht="16.2" x14ac:dyDescent="0.3">
      <c r="A1" t="s">
        <v>0</v>
      </c>
      <c r="B1" s="1" t="s">
        <v>2</v>
      </c>
      <c r="C1" s="4" t="s">
        <v>216</v>
      </c>
      <c r="D1" s="4" t="s">
        <v>267</v>
      </c>
      <c r="E1" s="4" t="s">
        <v>281</v>
      </c>
      <c r="F1" s="2" t="s">
        <v>3</v>
      </c>
      <c r="G1" s="3" t="s">
        <v>5</v>
      </c>
      <c r="H1" s="2" t="s">
        <v>6</v>
      </c>
      <c r="I1" s="2" t="s">
        <v>7</v>
      </c>
      <c r="J1" t="s">
        <v>8</v>
      </c>
      <c r="K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16</v>
      </c>
      <c r="Q1" s="1" t="s">
        <v>19</v>
      </c>
      <c r="R1" s="1" t="s">
        <v>20</v>
      </c>
      <c r="S1" s="1" t="s">
        <v>21</v>
      </c>
      <c r="T1" s="1" t="s">
        <v>22</v>
      </c>
      <c r="U1" s="3" t="s">
        <v>25</v>
      </c>
      <c r="V1" s="1" t="s">
        <v>30</v>
      </c>
      <c r="W1" s="1" t="s">
        <v>34</v>
      </c>
      <c r="Y1" s="1" t="s">
        <v>77</v>
      </c>
      <c r="Z1" s="1" t="s">
        <v>48</v>
      </c>
      <c r="AA1" s="1" t="s">
        <v>39</v>
      </c>
      <c r="AB1" s="1" t="s">
        <v>77</v>
      </c>
      <c r="AC1" s="1" t="s">
        <v>48</v>
      </c>
      <c r="AD1" s="1" t="s">
        <v>39</v>
      </c>
      <c r="AE1" s="1" t="s">
        <v>77</v>
      </c>
      <c r="AF1" s="1" t="s">
        <v>48</v>
      </c>
      <c r="AG1" s="1" t="s">
        <v>39</v>
      </c>
      <c r="AH1" s="1" t="s">
        <v>77</v>
      </c>
      <c r="AI1" s="1" t="s">
        <v>48</v>
      </c>
      <c r="AJ1" s="1" t="s">
        <v>39</v>
      </c>
      <c r="AK1" s="1" t="s">
        <v>77</v>
      </c>
      <c r="AL1" s="1" t="s">
        <v>48</v>
      </c>
      <c r="AM1" s="1" t="s">
        <v>39</v>
      </c>
      <c r="AN1" s="1" t="s">
        <v>77</v>
      </c>
      <c r="AO1" s="1" t="s">
        <v>48</v>
      </c>
      <c r="AP1" s="1" t="s">
        <v>39</v>
      </c>
      <c r="AQ1" s="1" t="s">
        <v>77</v>
      </c>
      <c r="AR1" s="1" t="s">
        <v>48</v>
      </c>
      <c r="AS1" s="1" t="s">
        <v>39</v>
      </c>
    </row>
    <row r="2" spans="1:45" x14ac:dyDescent="0.3">
      <c r="A2" t="s">
        <v>35</v>
      </c>
      <c r="B2" s="1" t="s">
        <v>76</v>
      </c>
      <c r="C2" s="4">
        <v>1000</v>
      </c>
      <c r="D2" s="4">
        <f>C2^2</f>
        <v>1000000</v>
      </c>
      <c r="E2" s="4">
        <f>C2*D2</f>
        <v>1000000000</v>
      </c>
      <c r="F2" s="2">
        <v>137.56517661509099</v>
      </c>
      <c r="G2" s="3">
        <v>41.3230346407274</v>
      </c>
      <c r="H2" s="2">
        <v>6.2280885364012703E-3</v>
      </c>
      <c r="I2" s="2">
        <v>8.9558813885627</v>
      </c>
      <c r="J2" s="3">
        <v>-149.976028055222</v>
      </c>
      <c r="K2" s="3">
        <v>-277.79365700777498</v>
      </c>
      <c r="L2" s="3">
        <v>24</v>
      </c>
      <c r="M2" s="3">
        <v>36</v>
      </c>
      <c r="N2" s="2">
        <v>2E-3</v>
      </c>
      <c r="O2" s="2">
        <v>7.9149703655770898</v>
      </c>
      <c r="P2" s="3">
        <v>-140.59642624246399</v>
      </c>
      <c r="Q2" s="3">
        <v>12</v>
      </c>
      <c r="R2" s="3">
        <v>6</v>
      </c>
      <c r="S2" s="2">
        <v>0.33900000000000002</v>
      </c>
      <c r="T2" s="2">
        <v>3.01087097503162</v>
      </c>
      <c r="U2" s="3">
        <v>-312.321461220402</v>
      </c>
      <c r="V2" s="1">
        <v>31</v>
      </c>
      <c r="W2" s="1" t="s">
        <v>77</v>
      </c>
      <c r="Y2" s="2">
        <v>137.56517661509099</v>
      </c>
      <c r="Z2" s="2">
        <v>128.45522197669899</v>
      </c>
      <c r="AA2" s="2">
        <v>137.47479798519399</v>
      </c>
      <c r="AB2" s="3">
        <v>41.3230346407274</v>
      </c>
      <c r="AC2" s="3">
        <v>12.597215512997799</v>
      </c>
      <c r="AD2" s="3">
        <v>24.2822568068066</v>
      </c>
      <c r="AE2" s="2">
        <v>8.9558813885627</v>
      </c>
      <c r="AF2" s="2">
        <v>7.2758083010835799</v>
      </c>
      <c r="AG2" s="2">
        <v>8.8542140087213692</v>
      </c>
      <c r="AH2" s="3">
        <v>36</v>
      </c>
      <c r="AI2" s="3">
        <v>9</v>
      </c>
      <c r="AJ2" s="3">
        <v>2</v>
      </c>
      <c r="AK2" s="2">
        <v>7.9149703655770898</v>
      </c>
      <c r="AL2" s="2">
        <v>5.2972223601307196</v>
      </c>
      <c r="AM2" s="2">
        <v>2.37971550859903</v>
      </c>
      <c r="AN2" s="3">
        <v>6</v>
      </c>
      <c r="AO2" s="3">
        <v>3</v>
      </c>
      <c r="AP2" s="3">
        <v>22</v>
      </c>
      <c r="AQ2" s="2">
        <v>3.01087097503162</v>
      </c>
      <c r="AR2" s="2">
        <v>3.6192027248049001</v>
      </c>
      <c r="AS2" s="2">
        <v>7.4691384171447401</v>
      </c>
    </row>
    <row r="3" spans="1:45" x14ac:dyDescent="0.3">
      <c r="A3" t="s">
        <v>35</v>
      </c>
      <c r="B3" s="1" t="s">
        <v>79</v>
      </c>
      <c r="C3" s="4">
        <v>1000</v>
      </c>
      <c r="D3" s="4">
        <f t="shared" ref="D3:D66" si="0">C3^2</f>
        <v>1000000</v>
      </c>
      <c r="E3" s="4">
        <f t="shared" ref="E3:E66" si="1">C3*D3</f>
        <v>1000000000</v>
      </c>
      <c r="F3" s="2">
        <v>128.98439899001701</v>
      </c>
      <c r="G3" s="3">
        <v>31.858771446422601</v>
      </c>
      <c r="H3" s="2">
        <v>1.5541845175585999E-2</v>
      </c>
      <c r="I3" s="2">
        <v>6.2142889311352301</v>
      </c>
      <c r="J3" s="3">
        <v>-124.15529637151501</v>
      </c>
      <c r="K3" s="3">
        <v>-246.16374913551499</v>
      </c>
      <c r="L3" s="3">
        <v>24</v>
      </c>
      <c r="M3" s="3">
        <v>26</v>
      </c>
      <c r="N3" s="2">
        <v>0.01</v>
      </c>
      <c r="O3" s="2">
        <v>5.1192451538685804</v>
      </c>
      <c r="P3" s="3">
        <v>-111.092635620062</v>
      </c>
      <c r="Q3" s="3">
        <v>12</v>
      </c>
      <c r="R3" s="3">
        <v>6</v>
      </c>
      <c r="S3" s="2">
        <v>0.371</v>
      </c>
      <c r="T3" s="2">
        <v>2.3647444811046299</v>
      </c>
      <c r="U3" s="3">
        <v>-262.47130036430002</v>
      </c>
      <c r="V3" s="1">
        <v>36</v>
      </c>
      <c r="W3" s="1" t="s">
        <v>77</v>
      </c>
      <c r="Y3" s="2">
        <v>128.98439899001701</v>
      </c>
      <c r="Z3" s="2">
        <v>123.651697164013</v>
      </c>
      <c r="AA3" s="2">
        <v>138.852427705358</v>
      </c>
      <c r="AB3" s="3">
        <v>31.858771446422601</v>
      </c>
      <c r="AC3" s="3">
        <v>41.3190926008254</v>
      </c>
      <c r="AD3" s="3">
        <v>21.500264222175201</v>
      </c>
      <c r="AE3" s="2">
        <v>6.2142889311352301</v>
      </c>
      <c r="AF3" s="2">
        <v>13.0762136779496</v>
      </c>
      <c r="AG3" s="2">
        <v>14.441920172358699</v>
      </c>
      <c r="AH3" s="3">
        <v>26</v>
      </c>
      <c r="AI3" s="3">
        <v>27</v>
      </c>
      <c r="AJ3" s="3">
        <v>12</v>
      </c>
      <c r="AK3" s="2">
        <v>5.1192451538685804</v>
      </c>
      <c r="AL3" s="2">
        <v>9.6494064146046803</v>
      </c>
      <c r="AM3" s="2">
        <v>9.0648369559164799</v>
      </c>
      <c r="AN3" s="3">
        <v>6</v>
      </c>
      <c r="AO3" s="3">
        <v>14</v>
      </c>
      <c r="AP3" s="3">
        <v>10</v>
      </c>
      <c r="AQ3" s="2">
        <v>2.3647444811046299</v>
      </c>
      <c r="AR3" s="2">
        <v>6.85994851929612</v>
      </c>
      <c r="AS3" s="2">
        <v>7.5357806973483603</v>
      </c>
    </row>
    <row r="4" spans="1:45" x14ac:dyDescent="0.3">
      <c r="A4" t="s">
        <v>35</v>
      </c>
      <c r="B4" s="1" t="s">
        <v>81</v>
      </c>
      <c r="C4" s="4">
        <v>1050</v>
      </c>
      <c r="D4" s="4">
        <f t="shared" si="0"/>
        <v>1102500</v>
      </c>
      <c r="E4" s="4">
        <f t="shared" si="1"/>
        <v>1157625000</v>
      </c>
      <c r="F4" s="2">
        <v>148.363964592683</v>
      </c>
      <c r="G4" s="3">
        <v>42.064507042726099</v>
      </c>
      <c r="H4" s="2">
        <v>2.8172027536376099E-4</v>
      </c>
      <c r="I4" s="2">
        <v>15.3364581128317</v>
      </c>
      <c r="J4" s="3">
        <v>-15.6468558776974</v>
      </c>
      <c r="K4" s="3">
        <v>-263.15890502963998</v>
      </c>
      <c r="L4" s="3">
        <v>24</v>
      </c>
      <c r="M4" s="3">
        <v>26</v>
      </c>
      <c r="N4" s="2">
        <v>2E-3</v>
      </c>
      <c r="O4" s="2">
        <v>10.277508718060099</v>
      </c>
      <c r="P4" s="3">
        <v>-56.119874950230802</v>
      </c>
      <c r="Q4" s="3">
        <v>12</v>
      </c>
      <c r="R4" s="3">
        <v>16</v>
      </c>
      <c r="S4" s="2">
        <v>0.02</v>
      </c>
      <c r="T4" s="2">
        <v>7.4337388615741196</v>
      </c>
      <c r="U4" s="3">
        <v>-4.6334478281255</v>
      </c>
      <c r="V4" s="1">
        <v>43</v>
      </c>
      <c r="W4" s="1" t="s">
        <v>77</v>
      </c>
      <c r="Y4" s="2">
        <v>148.363964592683</v>
      </c>
      <c r="Z4" s="2">
        <v>129.53429546897499</v>
      </c>
      <c r="AA4" s="2">
        <v>138.083885250609</v>
      </c>
      <c r="AB4" s="3">
        <v>42.064507042726099</v>
      </c>
      <c r="AC4" s="3">
        <v>27.221764868338699</v>
      </c>
      <c r="AD4" s="3">
        <v>24.958114303303301</v>
      </c>
      <c r="AE4" s="2">
        <v>15.3364581128317</v>
      </c>
      <c r="AF4" s="2">
        <v>7.6304626145182599</v>
      </c>
      <c r="AG4" s="2">
        <v>6.71197124892588</v>
      </c>
      <c r="AH4" s="3">
        <v>26</v>
      </c>
      <c r="AI4" s="3">
        <v>14</v>
      </c>
      <c r="AJ4" s="3">
        <v>18</v>
      </c>
      <c r="AK4" s="2">
        <v>10.277508718060099</v>
      </c>
      <c r="AL4" s="2">
        <v>4.5369774537207599</v>
      </c>
      <c r="AM4" s="2">
        <v>5.9298951239980999</v>
      </c>
      <c r="AN4" s="3">
        <v>16</v>
      </c>
      <c r="AO4" s="3">
        <v>13</v>
      </c>
      <c r="AP4" s="3">
        <v>7</v>
      </c>
      <c r="AQ4" s="2">
        <v>7.4337388615741196</v>
      </c>
      <c r="AR4" s="2">
        <v>4.1781508156562399</v>
      </c>
      <c r="AS4" s="2">
        <v>2.9061059096086201</v>
      </c>
    </row>
    <row r="5" spans="1:45" x14ac:dyDescent="0.3">
      <c r="A5" t="s">
        <v>35</v>
      </c>
      <c r="B5" s="1" t="s">
        <v>83</v>
      </c>
      <c r="C5" s="4">
        <v>1120</v>
      </c>
      <c r="D5" s="4">
        <f t="shared" si="0"/>
        <v>1254400</v>
      </c>
      <c r="E5" s="4">
        <f t="shared" si="1"/>
        <v>1404928000</v>
      </c>
      <c r="F5" s="2">
        <v>142.843578554869</v>
      </c>
      <c r="G5" s="3">
        <v>26.579844774692901</v>
      </c>
      <c r="H5" s="2">
        <v>1.1447143205343799E-2</v>
      </c>
      <c r="I5" s="2">
        <v>8.0553104382430707</v>
      </c>
      <c r="J5" s="3">
        <v>-43.537606250632898</v>
      </c>
      <c r="K5" s="3">
        <v>-298.81809596059401</v>
      </c>
      <c r="L5" s="3">
        <v>24</v>
      </c>
      <c r="M5" s="3">
        <v>12</v>
      </c>
      <c r="N5" s="2">
        <v>4.2000000000000003E-2</v>
      </c>
      <c r="O5" s="2">
        <v>4.4608566646585803</v>
      </c>
      <c r="P5" s="3">
        <v>-58.704931717243099</v>
      </c>
      <c r="Q5" s="3">
        <v>12</v>
      </c>
      <c r="R5" s="3">
        <v>15</v>
      </c>
      <c r="S5" s="2">
        <v>2.1999999999999999E-2</v>
      </c>
      <c r="T5" s="2">
        <v>5.0026936430020603</v>
      </c>
      <c r="U5" s="3">
        <v>-80.376381176661098</v>
      </c>
      <c r="V5" s="1">
        <v>46</v>
      </c>
      <c r="W5" s="1" t="s">
        <v>77</v>
      </c>
      <c r="Y5" s="2">
        <v>142.843578554869</v>
      </c>
      <c r="Z5" s="2">
        <v>130.11575391202601</v>
      </c>
      <c r="AA5" s="2">
        <v>148.63136813570301</v>
      </c>
      <c r="AB5" s="3">
        <v>26.579844774692901</v>
      </c>
      <c r="AC5" s="3">
        <v>42.2968805070782</v>
      </c>
      <c r="AD5" s="3">
        <v>31.475163251776799</v>
      </c>
      <c r="AE5" s="2">
        <v>8.0553104382430707</v>
      </c>
      <c r="AF5" s="2">
        <v>7.4299811964876703</v>
      </c>
      <c r="AG5" s="2">
        <v>7.1380399822751901</v>
      </c>
      <c r="AH5" s="3">
        <v>12</v>
      </c>
      <c r="AI5" s="3">
        <v>39</v>
      </c>
      <c r="AJ5" s="3">
        <v>22</v>
      </c>
      <c r="AK5" s="2">
        <v>4.4608566646585803</v>
      </c>
      <c r="AL5" s="2">
        <v>7.2703191054406098</v>
      </c>
      <c r="AM5" s="2">
        <v>4.9808663072690296</v>
      </c>
      <c r="AN5" s="3">
        <v>15</v>
      </c>
      <c r="AO5" s="3">
        <v>3</v>
      </c>
      <c r="AP5" s="3">
        <v>9</v>
      </c>
      <c r="AQ5" s="2">
        <v>5.0026936430020603</v>
      </c>
      <c r="AR5" s="2">
        <v>1.80423411796436</v>
      </c>
      <c r="AS5" s="2">
        <v>3.2654107605941798</v>
      </c>
    </row>
    <row r="6" spans="1:45" x14ac:dyDescent="0.3">
      <c r="A6" t="s">
        <v>35</v>
      </c>
      <c r="B6" s="1" t="s">
        <v>89</v>
      </c>
      <c r="C6" s="4">
        <v>670</v>
      </c>
      <c r="D6" s="4">
        <f t="shared" si="0"/>
        <v>448900</v>
      </c>
      <c r="E6" s="4">
        <f t="shared" si="1"/>
        <v>300763000</v>
      </c>
      <c r="F6" s="2">
        <v>159.93496089812299</v>
      </c>
      <c r="G6" s="3">
        <v>12.852622758600999</v>
      </c>
      <c r="H6" s="2">
        <v>0.15040295734302001</v>
      </c>
      <c r="I6" s="2">
        <v>8.4158589488370996</v>
      </c>
      <c r="J6" s="3">
        <v>-340.09436103654099</v>
      </c>
      <c r="K6" s="3">
        <v>-102.514500307574</v>
      </c>
      <c r="L6" s="3">
        <v>24</v>
      </c>
      <c r="M6" s="3">
        <v>11</v>
      </c>
      <c r="N6" s="2">
        <v>5.8000000000000003E-2</v>
      </c>
      <c r="O6" s="2">
        <v>6.7555996126391404</v>
      </c>
      <c r="P6" s="3">
        <v>-318.459052199741</v>
      </c>
      <c r="Q6" s="3">
        <v>12</v>
      </c>
      <c r="R6" s="3">
        <v>2</v>
      </c>
      <c r="S6" s="2">
        <v>0.55000000000000004</v>
      </c>
      <c r="T6" s="2">
        <v>3.04216807095347</v>
      </c>
      <c r="U6" s="3">
        <v>-344.35427381177902</v>
      </c>
      <c r="V6" s="1">
        <v>53</v>
      </c>
      <c r="W6" s="1" t="s">
        <v>77</v>
      </c>
      <c r="Y6" s="2">
        <v>159.93496089812299</v>
      </c>
      <c r="Z6" s="2">
        <v>145.766519068126</v>
      </c>
      <c r="AA6" s="2">
        <v>135.29489480117201</v>
      </c>
      <c r="AB6" s="3">
        <v>12.852622758600999</v>
      </c>
      <c r="AC6" s="3">
        <v>13.4909799547464</v>
      </c>
      <c r="AD6" s="3">
        <v>11.383403930961499</v>
      </c>
      <c r="AE6" s="2">
        <v>8.4158589488370996</v>
      </c>
      <c r="AF6" s="2">
        <v>4.7571508865071204</v>
      </c>
      <c r="AG6" s="2">
        <v>5.9490058421261001</v>
      </c>
      <c r="AH6" s="3">
        <v>11</v>
      </c>
      <c r="AI6" s="3">
        <v>12</v>
      </c>
      <c r="AJ6" s="3">
        <v>8</v>
      </c>
      <c r="AK6" s="2">
        <v>6.7555996126391404</v>
      </c>
      <c r="AL6" s="2">
        <v>4.2337341033409999</v>
      </c>
      <c r="AM6" s="2">
        <v>4.3398644668385904</v>
      </c>
      <c r="AN6" s="3">
        <v>2</v>
      </c>
      <c r="AO6" s="3">
        <v>2</v>
      </c>
      <c r="AP6" s="3">
        <v>4</v>
      </c>
      <c r="AQ6" s="2">
        <v>3.04216807095347</v>
      </c>
      <c r="AR6" s="2">
        <v>1.34620078634678</v>
      </c>
      <c r="AS6" s="2">
        <v>2.8827059588664401</v>
      </c>
    </row>
    <row r="7" spans="1:45" x14ac:dyDescent="0.3">
      <c r="A7" t="s">
        <v>35</v>
      </c>
      <c r="B7" s="1" t="s">
        <v>91</v>
      </c>
      <c r="C7" s="4">
        <v>700</v>
      </c>
      <c r="D7" s="4">
        <f t="shared" si="0"/>
        <v>490000</v>
      </c>
      <c r="E7" s="4">
        <f t="shared" si="1"/>
        <v>343000000</v>
      </c>
      <c r="F7" s="2">
        <v>161.33147716551801</v>
      </c>
      <c r="G7" s="3">
        <v>18.811476418959401</v>
      </c>
      <c r="H7" s="2">
        <v>8.7239171449896E-2</v>
      </c>
      <c r="I7" s="2">
        <v>8.3894198679476109</v>
      </c>
      <c r="J7" s="3">
        <v>-306.03835689645803</v>
      </c>
      <c r="K7" s="3">
        <v>-128.22088586103001</v>
      </c>
      <c r="L7" s="3">
        <v>24</v>
      </c>
      <c r="M7" s="3">
        <v>19</v>
      </c>
      <c r="N7" s="2">
        <v>1.9E-2</v>
      </c>
      <c r="O7" s="2">
        <v>8.3880832493913893</v>
      </c>
      <c r="P7" s="3">
        <v>-306.74796174870698</v>
      </c>
      <c r="Q7" s="3">
        <v>12</v>
      </c>
      <c r="R7" s="3">
        <v>0</v>
      </c>
      <c r="S7" s="2">
        <v>0.96399999999999997</v>
      </c>
      <c r="T7" s="2">
        <v>0.73779513188764001</v>
      </c>
      <c r="U7" s="3">
        <v>-248.03968519337499</v>
      </c>
      <c r="V7" s="1">
        <v>43</v>
      </c>
      <c r="W7" s="1" t="s">
        <v>77</v>
      </c>
      <c r="Y7" s="2">
        <v>161.33147716551801</v>
      </c>
      <c r="Z7" s="2">
        <v>138.12321595213899</v>
      </c>
      <c r="AA7" s="2">
        <v>131.66132884254901</v>
      </c>
      <c r="AB7" s="3">
        <v>18.811476418959401</v>
      </c>
      <c r="AC7" s="3">
        <v>26.2994685665481</v>
      </c>
      <c r="AD7" s="3">
        <v>30.089715423441302</v>
      </c>
      <c r="AE7" s="2">
        <v>8.3894198679476109</v>
      </c>
      <c r="AF7" s="2">
        <v>14.263550665573201</v>
      </c>
      <c r="AG7" s="2">
        <v>13.441279236760201</v>
      </c>
      <c r="AH7" s="3">
        <v>19</v>
      </c>
      <c r="AI7" s="3">
        <v>14</v>
      </c>
      <c r="AJ7" s="3">
        <v>31</v>
      </c>
      <c r="AK7" s="2">
        <v>8.3880832493913893</v>
      </c>
      <c r="AL7" s="2">
        <v>8.5467460614218407</v>
      </c>
      <c r="AM7" s="2">
        <v>12.9134773435539</v>
      </c>
      <c r="AN7" s="3">
        <v>0</v>
      </c>
      <c r="AO7" s="3">
        <v>12</v>
      </c>
      <c r="AP7" s="3">
        <v>0</v>
      </c>
      <c r="AQ7" s="2">
        <v>0.73779513188764001</v>
      </c>
      <c r="AR7" s="2">
        <v>7.7918149395843903</v>
      </c>
      <c r="AS7" s="2">
        <v>2.1437498391541601</v>
      </c>
    </row>
    <row r="8" spans="1:45" x14ac:dyDescent="0.3">
      <c r="A8" t="s">
        <v>35</v>
      </c>
      <c r="B8" s="1" t="s">
        <v>137</v>
      </c>
      <c r="C8" s="4">
        <v>900</v>
      </c>
      <c r="D8" s="4">
        <f t="shared" si="0"/>
        <v>810000</v>
      </c>
      <c r="E8" s="4">
        <f t="shared" si="1"/>
        <v>729000000</v>
      </c>
      <c r="F8" s="2">
        <v>144.50103417819599</v>
      </c>
      <c r="G8" s="3">
        <v>7.3360077261423502</v>
      </c>
      <c r="H8" s="2">
        <v>0.61533786459795603</v>
      </c>
      <c r="I8" s="2">
        <v>6.06443747996029</v>
      </c>
      <c r="J8" s="3">
        <v>-218.63137470901501</v>
      </c>
      <c r="K8" s="3">
        <v>-325.68546627517702</v>
      </c>
      <c r="L8" s="3">
        <v>24</v>
      </c>
      <c r="M8" s="3">
        <v>4</v>
      </c>
      <c r="N8" s="2">
        <v>0.52700000000000002</v>
      </c>
      <c r="O8" s="2">
        <v>3.5579477580474701</v>
      </c>
      <c r="P8" s="3">
        <v>-198.143485626553</v>
      </c>
      <c r="Q8" s="3">
        <v>12</v>
      </c>
      <c r="R8" s="3">
        <v>4</v>
      </c>
      <c r="S8" s="2">
        <v>0.55000000000000004</v>
      </c>
      <c r="T8" s="2">
        <v>3.4908165459381002</v>
      </c>
      <c r="U8" s="3">
        <v>-87.537590790080202</v>
      </c>
      <c r="V8" s="1">
        <v>39</v>
      </c>
      <c r="W8" s="1" t="s">
        <v>77</v>
      </c>
      <c r="Y8" s="2">
        <v>144.50103417819599</v>
      </c>
      <c r="Z8" s="2">
        <v>131.931707228791</v>
      </c>
      <c r="AA8" s="2">
        <v>130.49263291798599</v>
      </c>
      <c r="AB8" s="3">
        <v>7.3360077261423502</v>
      </c>
      <c r="AC8" s="3">
        <v>31.209241484909501</v>
      </c>
      <c r="AD8" s="3">
        <v>15.091313974998201</v>
      </c>
      <c r="AE8" s="2">
        <v>6.06443747996029</v>
      </c>
      <c r="AF8" s="2">
        <v>12.372221453906899</v>
      </c>
      <c r="AG8" s="2">
        <v>9.1299511485696296</v>
      </c>
      <c r="AH8" s="3">
        <v>4</v>
      </c>
      <c r="AI8" s="3">
        <v>28</v>
      </c>
      <c r="AJ8" s="3">
        <v>9</v>
      </c>
      <c r="AK8" s="2">
        <v>3.5579477580474701</v>
      </c>
      <c r="AL8" s="2">
        <v>11.508785483337601</v>
      </c>
      <c r="AM8" s="2">
        <v>6.0790515187917302</v>
      </c>
      <c r="AN8" s="3">
        <v>4</v>
      </c>
      <c r="AO8" s="3">
        <v>3</v>
      </c>
      <c r="AP8" s="3">
        <v>6</v>
      </c>
      <c r="AQ8" s="2">
        <v>3.4908165459381002</v>
      </c>
      <c r="AR8" s="2">
        <v>4.5175681653538504</v>
      </c>
      <c r="AS8" s="2">
        <v>4.7616586851935496</v>
      </c>
    </row>
    <row r="9" spans="1:45" x14ac:dyDescent="0.3">
      <c r="A9" t="s">
        <v>35</v>
      </c>
      <c r="B9" s="1" t="s">
        <v>139</v>
      </c>
      <c r="C9" s="4">
        <v>890</v>
      </c>
      <c r="D9" s="4">
        <f t="shared" si="0"/>
        <v>792100</v>
      </c>
      <c r="E9" s="4">
        <f t="shared" si="1"/>
        <v>704969000</v>
      </c>
      <c r="F9" s="2">
        <v>141.53894696972</v>
      </c>
      <c r="G9" s="3">
        <v>24.372989677324998</v>
      </c>
      <c r="H9" s="2">
        <v>3.5281163023745801E-2</v>
      </c>
      <c r="I9" s="2">
        <v>7.4457687598139897</v>
      </c>
      <c r="J9" s="3">
        <v>-33.272683748804504</v>
      </c>
      <c r="K9" s="3">
        <v>-300.172104534217</v>
      </c>
      <c r="L9" s="3">
        <v>24</v>
      </c>
      <c r="M9" s="3">
        <v>0.1</v>
      </c>
      <c r="N9" s="2">
        <v>0.84199999999999997</v>
      </c>
      <c r="O9" s="2">
        <v>1.19041657511188</v>
      </c>
      <c r="P9" s="3">
        <v>-48.874979591099503</v>
      </c>
      <c r="Q9" s="3">
        <v>12</v>
      </c>
      <c r="R9" s="3">
        <v>24</v>
      </c>
      <c r="S9" s="2">
        <v>7.0000000000000001E-3</v>
      </c>
      <c r="T9" s="2">
        <v>6.6944810148095701</v>
      </c>
      <c r="U9" s="3">
        <v>-65.175113041123595</v>
      </c>
      <c r="V9" s="1">
        <v>41</v>
      </c>
      <c r="W9" s="1" t="s">
        <v>77</v>
      </c>
      <c r="Y9" s="2">
        <v>141.53894696972</v>
      </c>
      <c r="Z9" s="2">
        <v>135.96327218762801</v>
      </c>
      <c r="AA9" s="2">
        <v>128.936055238119</v>
      </c>
      <c r="AB9" s="3">
        <v>24.372989677324998</v>
      </c>
      <c r="AC9" s="3">
        <v>29.0613304568285</v>
      </c>
      <c r="AD9" s="3">
        <v>8.6579278229992696</v>
      </c>
      <c r="AE9" s="2">
        <v>7.4457687598139897</v>
      </c>
      <c r="AF9" s="2">
        <v>8.8215110899126294</v>
      </c>
      <c r="AG9" s="2">
        <v>4.0866671338056202</v>
      </c>
      <c r="AH9" s="3">
        <v>0.1</v>
      </c>
      <c r="AI9" s="3">
        <v>26</v>
      </c>
      <c r="AJ9" s="3">
        <v>7</v>
      </c>
      <c r="AK9" s="2">
        <v>1.19041657511188</v>
      </c>
      <c r="AL9" s="2">
        <v>7.3411466791936899</v>
      </c>
      <c r="AM9" s="2">
        <v>3.29910640073515</v>
      </c>
      <c r="AN9" s="3">
        <v>24</v>
      </c>
      <c r="AO9" s="3">
        <v>3</v>
      </c>
      <c r="AP9" s="3">
        <v>2</v>
      </c>
      <c r="AQ9" s="2">
        <v>6.6944810148095701</v>
      </c>
      <c r="AR9" s="2">
        <v>2.8195792120058498</v>
      </c>
      <c r="AS9" s="2">
        <v>1.4157221211686899</v>
      </c>
    </row>
    <row r="10" spans="1:45" x14ac:dyDescent="0.3">
      <c r="A10" t="s">
        <v>35</v>
      </c>
      <c r="B10" s="1" t="s">
        <v>149</v>
      </c>
      <c r="C10" s="4">
        <v>700</v>
      </c>
      <c r="D10" s="4">
        <f t="shared" si="0"/>
        <v>490000</v>
      </c>
      <c r="E10" s="4">
        <f t="shared" si="1"/>
        <v>343000000</v>
      </c>
      <c r="F10" s="2">
        <v>134.72276664622899</v>
      </c>
      <c r="G10" s="3">
        <v>46.168926616315503</v>
      </c>
      <c r="H10" s="2">
        <v>6.6859898185653698E-3</v>
      </c>
      <c r="I10" s="2">
        <v>10.587852010663999</v>
      </c>
      <c r="J10" s="3">
        <v>-58.580073399593402</v>
      </c>
      <c r="K10" s="3">
        <v>-189.88099390265</v>
      </c>
      <c r="L10" s="3">
        <v>24</v>
      </c>
      <c r="M10" s="3">
        <v>39</v>
      </c>
      <c r="N10" s="2">
        <v>4.0000000000000001E-3</v>
      </c>
      <c r="O10" s="2">
        <v>9.8573946862397506</v>
      </c>
      <c r="P10" s="3">
        <v>-54.5929319256703</v>
      </c>
      <c r="Q10" s="3">
        <v>12</v>
      </c>
      <c r="R10" s="3">
        <v>7</v>
      </c>
      <c r="S10" s="2">
        <v>0.36499999999999999</v>
      </c>
      <c r="T10" s="2">
        <v>3.5577009900769201</v>
      </c>
      <c r="U10" s="3">
        <v>-122.687888117935</v>
      </c>
      <c r="V10" s="1">
        <v>27</v>
      </c>
      <c r="W10" s="1" t="s">
        <v>77</v>
      </c>
      <c r="Y10" s="2">
        <v>134.72276664622899</v>
      </c>
      <c r="Z10" s="2">
        <v>134.93995114092101</v>
      </c>
      <c r="AA10" s="2">
        <v>127.636575859297</v>
      </c>
      <c r="AB10" s="3">
        <v>46.168926616315503</v>
      </c>
      <c r="AC10" s="3">
        <v>31.627401369910402</v>
      </c>
      <c r="AD10" s="3">
        <v>22.558460150342999</v>
      </c>
      <c r="AE10" s="2">
        <v>10.587852010663999</v>
      </c>
      <c r="AF10" s="2">
        <v>7.4956235776769198</v>
      </c>
      <c r="AG10" s="2">
        <v>8.9306884313932908</v>
      </c>
      <c r="AH10" s="3">
        <v>39</v>
      </c>
      <c r="AI10" s="3">
        <v>22</v>
      </c>
      <c r="AJ10" s="3">
        <v>4</v>
      </c>
      <c r="AK10" s="2">
        <v>9.8573946862397506</v>
      </c>
      <c r="AL10" s="2">
        <v>5.3219786887835596</v>
      </c>
      <c r="AM10" s="2">
        <v>3.3102687540106399</v>
      </c>
      <c r="AN10" s="3">
        <v>7</v>
      </c>
      <c r="AO10" s="3">
        <v>9</v>
      </c>
      <c r="AP10" s="3">
        <v>19</v>
      </c>
      <c r="AQ10" s="2">
        <v>3.5577009900769201</v>
      </c>
      <c r="AR10" s="2">
        <v>3.3372604494785598</v>
      </c>
      <c r="AS10" s="2">
        <v>6.4957855684079</v>
      </c>
    </row>
    <row r="11" spans="1:45" x14ac:dyDescent="0.3">
      <c r="A11" t="s">
        <v>35</v>
      </c>
      <c r="B11" s="1" t="s">
        <v>151</v>
      </c>
      <c r="C11" s="4">
        <v>1120</v>
      </c>
      <c r="D11" s="4">
        <f t="shared" si="0"/>
        <v>1254400</v>
      </c>
      <c r="E11" s="4">
        <f t="shared" si="1"/>
        <v>1404928000</v>
      </c>
      <c r="F11" s="2">
        <v>134.33746914635</v>
      </c>
      <c r="G11" s="3">
        <v>31.088226546883298</v>
      </c>
      <c r="H11" s="2">
        <v>7.3556485105639197E-2</v>
      </c>
      <c r="I11" s="2">
        <v>9.1876854273766408</v>
      </c>
      <c r="J11" s="3">
        <v>-83.490305206878801</v>
      </c>
      <c r="K11" s="3">
        <v>-337.54162908931198</v>
      </c>
      <c r="L11" s="3">
        <v>24</v>
      </c>
      <c r="M11" s="3">
        <v>14</v>
      </c>
      <c r="N11" s="2">
        <v>0.14499999999999999</v>
      </c>
      <c r="O11" s="2">
        <v>5.0431406672218202</v>
      </c>
      <c r="P11" s="3">
        <v>-130.86388304246199</v>
      </c>
      <c r="Q11" s="3">
        <v>12</v>
      </c>
      <c r="R11" s="3">
        <v>17</v>
      </c>
      <c r="S11" s="2">
        <v>0.10299999999999999</v>
      </c>
      <c r="T11" s="2">
        <v>5.4491413386592198</v>
      </c>
      <c r="U11" s="3">
        <v>-147.074381603517</v>
      </c>
      <c r="V11" s="1">
        <v>27</v>
      </c>
      <c r="W11" s="1" t="s">
        <v>77</v>
      </c>
      <c r="Y11" s="2">
        <v>134.33746914635</v>
      </c>
      <c r="Z11" s="2">
        <v>125.642656905507</v>
      </c>
      <c r="AA11" s="2">
        <v>136.922342948042</v>
      </c>
      <c r="AB11" s="3">
        <v>31.088226546883298</v>
      </c>
      <c r="AC11" s="3">
        <v>14.5269139180817</v>
      </c>
      <c r="AD11" s="3">
        <v>33.773435378511401</v>
      </c>
      <c r="AE11" s="2">
        <v>9.1876854273766408</v>
      </c>
      <c r="AF11" s="2">
        <v>5.0076087074922304</v>
      </c>
      <c r="AG11" s="2">
        <v>10.6999236622027</v>
      </c>
      <c r="AH11" s="3">
        <v>14</v>
      </c>
      <c r="AI11" s="3">
        <v>2</v>
      </c>
      <c r="AJ11" s="3">
        <v>18</v>
      </c>
      <c r="AK11" s="2">
        <v>5.0431406672218202</v>
      </c>
      <c r="AL11" s="2">
        <v>1.5521951873276001</v>
      </c>
      <c r="AM11" s="2">
        <v>6.3280210464320197</v>
      </c>
      <c r="AN11" s="3">
        <v>17</v>
      </c>
      <c r="AO11" s="3">
        <v>12</v>
      </c>
      <c r="AP11" s="3">
        <v>16</v>
      </c>
      <c r="AQ11" s="2">
        <v>5.4491413386592198</v>
      </c>
      <c r="AR11" s="2">
        <v>3.9341049744761598</v>
      </c>
      <c r="AS11" s="2">
        <v>6.0133278546423901</v>
      </c>
    </row>
    <row r="12" spans="1:45" x14ac:dyDescent="0.3">
      <c r="A12" t="s">
        <v>35</v>
      </c>
      <c r="B12" s="1" t="s">
        <v>169</v>
      </c>
      <c r="C12" s="4">
        <v>1070</v>
      </c>
      <c r="D12" s="4">
        <f t="shared" si="0"/>
        <v>1144900</v>
      </c>
      <c r="E12" s="4">
        <f t="shared" si="1"/>
        <v>1225043000</v>
      </c>
      <c r="F12" s="2">
        <v>137.97679730060301</v>
      </c>
      <c r="G12" s="3">
        <v>16.030486625722201</v>
      </c>
      <c r="H12" s="2">
        <v>0.103905566184608</v>
      </c>
      <c r="I12" s="2">
        <v>6.3899012799032002</v>
      </c>
      <c r="J12" s="3">
        <v>-353.81932105024498</v>
      </c>
      <c r="K12" s="3">
        <v>-207.63284900856399</v>
      </c>
      <c r="L12" s="3">
        <v>24</v>
      </c>
      <c r="M12" s="3">
        <v>16</v>
      </c>
      <c r="N12" s="2">
        <v>2.5000000000000001E-2</v>
      </c>
      <c r="O12" s="2">
        <v>6.0625718775923403</v>
      </c>
      <c r="P12" s="3">
        <v>-11.782060002159399</v>
      </c>
      <c r="Q12" s="3">
        <v>12</v>
      </c>
      <c r="R12" s="3">
        <v>0</v>
      </c>
      <c r="S12" s="2">
        <v>0.88300000000000001</v>
      </c>
      <c r="T12" s="2">
        <v>1.0651695061236399</v>
      </c>
      <c r="U12" s="3">
        <v>-286.278717253911</v>
      </c>
      <c r="V12" s="1">
        <v>48</v>
      </c>
      <c r="W12" s="1" t="s">
        <v>77</v>
      </c>
      <c r="Y12" s="2">
        <v>137.97679730060301</v>
      </c>
      <c r="Z12" s="2">
        <v>141.779952291949</v>
      </c>
      <c r="AA12" s="2">
        <v>154.72335589818701</v>
      </c>
      <c r="AB12" s="3">
        <v>16.030486625722201</v>
      </c>
      <c r="AC12" s="3">
        <v>22.844186002140798</v>
      </c>
      <c r="AD12" s="3">
        <v>23.170659692910998</v>
      </c>
      <c r="AE12" s="2">
        <v>6.3899012799032002</v>
      </c>
      <c r="AF12" s="2">
        <v>15.13092365484</v>
      </c>
      <c r="AG12" s="2">
        <v>5.1374363049493299</v>
      </c>
      <c r="AH12" s="3">
        <v>16</v>
      </c>
      <c r="AI12" s="3">
        <v>10</v>
      </c>
      <c r="AJ12" s="3">
        <v>6</v>
      </c>
      <c r="AK12" s="2">
        <v>6.0625718775923403</v>
      </c>
      <c r="AL12" s="2">
        <v>8.0831376495475293</v>
      </c>
      <c r="AM12" s="2">
        <v>2.1514460746853099</v>
      </c>
      <c r="AN12" s="3">
        <v>0</v>
      </c>
      <c r="AO12" s="3">
        <v>13</v>
      </c>
      <c r="AP12" s="3">
        <v>18</v>
      </c>
      <c r="AQ12" s="2">
        <v>1.0651695061236399</v>
      </c>
      <c r="AR12" s="2">
        <v>9.1001897758100903</v>
      </c>
      <c r="AS12" s="2">
        <v>3.6055190243773301</v>
      </c>
    </row>
    <row r="13" spans="1:45" x14ac:dyDescent="0.3">
      <c r="A13" t="s">
        <v>35</v>
      </c>
      <c r="B13" s="1" t="s">
        <v>171</v>
      </c>
      <c r="C13" s="4">
        <v>970</v>
      </c>
      <c r="D13" s="4">
        <f t="shared" si="0"/>
        <v>940900</v>
      </c>
      <c r="E13" s="4">
        <f t="shared" si="1"/>
        <v>912673000</v>
      </c>
      <c r="F13" s="2">
        <v>143.11017112236101</v>
      </c>
      <c r="G13" s="3">
        <v>1.59166023151654</v>
      </c>
      <c r="H13" s="2">
        <v>0.95061670051038705</v>
      </c>
      <c r="I13" s="2">
        <v>1.4315198702084</v>
      </c>
      <c r="J13" s="3">
        <v>-69.610186718055601</v>
      </c>
      <c r="K13" s="3">
        <v>-328.142819389284</v>
      </c>
      <c r="L13" s="3">
        <v>24</v>
      </c>
      <c r="M13" s="3">
        <v>0.1</v>
      </c>
      <c r="N13" s="2">
        <v>0.90600000000000003</v>
      </c>
      <c r="O13" s="2">
        <v>0.62070288333389501</v>
      </c>
      <c r="P13" s="3">
        <v>-117.749797997491</v>
      </c>
      <c r="Q13" s="3">
        <v>12</v>
      </c>
      <c r="R13" s="3">
        <v>1</v>
      </c>
      <c r="S13" s="2">
        <v>0.77400000000000002</v>
      </c>
      <c r="T13" s="2">
        <v>0.976934440676409</v>
      </c>
      <c r="U13" s="3">
        <v>-125.53449534466</v>
      </c>
      <c r="V13" s="1">
        <v>48</v>
      </c>
      <c r="W13" s="1" t="s">
        <v>77</v>
      </c>
      <c r="Y13" s="2">
        <v>143.11017112236101</v>
      </c>
      <c r="Z13" s="2">
        <v>144.019979395219</v>
      </c>
      <c r="AA13" s="2">
        <v>150.00460678649199</v>
      </c>
      <c r="AB13" s="3">
        <v>1.59166023151654</v>
      </c>
      <c r="AC13" s="3">
        <v>26.058911315221799</v>
      </c>
      <c r="AD13" s="3">
        <v>20.357026778388001</v>
      </c>
      <c r="AE13" s="2">
        <v>1.4315198702084</v>
      </c>
      <c r="AF13" s="2">
        <v>9.8279773667142205</v>
      </c>
      <c r="AG13" s="2">
        <v>7.3790198336547697</v>
      </c>
      <c r="AH13" s="3">
        <v>0.1</v>
      </c>
      <c r="AI13" s="3">
        <v>16</v>
      </c>
      <c r="AJ13" s="3">
        <v>20</v>
      </c>
      <c r="AK13" s="2">
        <v>0.62070288333389501</v>
      </c>
      <c r="AL13" s="2">
        <v>6.43668444217814</v>
      </c>
      <c r="AM13" s="2">
        <v>7.1277662922582801</v>
      </c>
      <c r="AN13" s="3">
        <v>1</v>
      </c>
      <c r="AO13" s="3">
        <v>10</v>
      </c>
      <c r="AP13" s="3">
        <v>0</v>
      </c>
      <c r="AQ13" s="2">
        <v>0.976934440676409</v>
      </c>
      <c r="AR13" s="2">
        <v>5.3070471654012596</v>
      </c>
      <c r="AS13" s="2">
        <v>1.7668687254423701</v>
      </c>
    </row>
    <row r="14" spans="1:45" x14ac:dyDescent="0.3">
      <c r="A14" t="s">
        <v>35</v>
      </c>
      <c r="B14" s="1" t="s">
        <v>173</v>
      </c>
      <c r="C14" s="4">
        <v>980</v>
      </c>
      <c r="D14" s="4">
        <f t="shared" si="0"/>
        <v>960400</v>
      </c>
      <c r="E14" s="4">
        <f t="shared" si="1"/>
        <v>941192000</v>
      </c>
      <c r="F14" s="2">
        <v>160.815433943557</v>
      </c>
      <c r="G14" s="3">
        <v>17.010705446536299</v>
      </c>
      <c r="H14" s="2">
        <v>0.113794501858673</v>
      </c>
      <c r="I14" s="2">
        <v>6.5365485067414699</v>
      </c>
      <c r="J14" s="3">
        <v>-328.239245866582</v>
      </c>
      <c r="K14" s="3">
        <v>-85.441628196937103</v>
      </c>
      <c r="L14" s="3">
        <v>24</v>
      </c>
      <c r="M14" s="3">
        <v>13</v>
      </c>
      <c r="N14" s="2">
        <v>6.6000000000000003E-2</v>
      </c>
      <c r="O14" s="2">
        <v>4.8604701114647302</v>
      </c>
      <c r="P14" s="3">
        <v>-288.17149631162602</v>
      </c>
      <c r="Q14" s="3">
        <v>12</v>
      </c>
      <c r="R14" s="3">
        <v>4</v>
      </c>
      <c r="S14" s="2">
        <v>0.39200000000000002</v>
      </c>
      <c r="T14" s="2">
        <v>2.7605461820986998</v>
      </c>
      <c r="U14" s="3">
        <v>-330.99699559787399</v>
      </c>
      <c r="V14" s="1">
        <v>44</v>
      </c>
      <c r="W14" s="1" t="s">
        <v>77</v>
      </c>
      <c r="Y14" s="2">
        <v>160.815433943557</v>
      </c>
      <c r="Z14" s="2">
        <v>116.924815652889</v>
      </c>
      <c r="AA14" s="2">
        <v>142.471713427791</v>
      </c>
      <c r="AB14" s="3">
        <v>17.010705446536299</v>
      </c>
      <c r="AC14" s="3">
        <v>20.7669840960092</v>
      </c>
      <c r="AD14" s="3">
        <v>25.9641267499353</v>
      </c>
      <c r="AE14" s="2">
        <v>6.5365485067414699</v>
      </c>
      <c r="AF14" s="2">
        <v>9.4265806543068198</v>
      </c>
      <c r="AG14" s="2">
        <v>8.9810410098007996</v>
      </c>
      <c r="AH14" s="3">
        <v>13</v>
      </c>
      <c r="AI14" s="3">
        <v>19</v>
      </c>
      <c r="AJ14" s="3">
        <v>15</v>
      </c>
      <c r="AK14" s="2">
        <v>4.8604701114647302</v>
      </c>
      <c r="AL14" s="2">
        <v>8.1314009016366207</v>
      </c>
      <c r="AM14" s="2">
        <v>5.8118611488603404</v>
      </c>
      <c r="AN14" s="3">
        <v>4</v>
      </c>
      <c r="AO14" s="3">
        <v>2</v>
      </c>
      <c r="AP14" s="3">
        <v>11</v>
      </c>
      <c r="AQ14" s="2">
        <v>2.7605461820986998</v>
      </c>
      <c r="AR14" s="2">
        <v>2.7052722467638</v>
      </c>
      <c r="AS14" s="2">
        <v>5.2121734430532003</v>
      </c>
    </row>
    <row r="15" spans="1:45" x14ac:dyDescent="0.3">
      <c r="A15" t="s">
        <v>35</v>
      </c>
      <c r="B15" s="1" t="s">
        <v>175</v>
      </c>
      <c r="C15" s="4">
        <v>980</v>
      </c>
      <c r="D15" s="4">
        <f t="shared" si="0"/>
        <v>960400</v>
      </c>
      <c r="E15" s="4">
        <f t="shared" si="1"/>
        <v>941192000</v>
      </c>
      <c r="F15" s="2">
        <v>151.32851202185</v>
      </c>
      <c r="G15" s="3">
        <v>15.410690343032501</v>
      </c>
      <c r="H15" s="2">
        <v>0.19763105336089401</v>
      </c>
      <c r="I15" s="2">
        <v>4.68049242251801</v>
      </c>
      <c r="J15" s="3">
        <v>-195.55406381425999</v>
      </c>
      <c r="K15" s="3">
        <v>-293.38634599167</v>
      </c>
      <c r="L15" s="3">
        <v>24</v>
      </c>
      <c r="M15" s="3">
        <v>2</v>
      </c>
      <c r="N15" s="2">
        <v>0.6</v>
      </c>
      <c r="O15" s="2">
        <v>1.5759142907644601</v>
      </c>
      <c r="P15" s="3">
        <v>-173.53839802737701</v>
      </c>
      <c r="Q15" s="3">
        <v>12</v>
      </c>
      <c r="R15" s="3">
        <v>13</v>
      </c>
      <c r="S15" s="2">
        <v>8.4000000000000005E-2</v>
      </c>
      <c r="T15" s="2">
        <v>3.5966651723268201</v>
      </c>
      <c r="U15" s="3">
        <v>-35.818809911158397</v>
      </c>
      <c r="V15" s="1">
        <v>40</v>
      </c>
      <c r="W15" s="1" t="s">
        <v>77</v>
      </c>
      <c r="Y15" s="2">
        <v>151.32851202185</v>
      </c>
      <c r="Z15" s="2">
        <v>112.975751315707</v>
      </c>
      <c r="AA15" s="2">
        <v>136.80820527120599</v>
      </c>
      <c r="AB15" s="3">
        <v>15.410690343032501</v>
      </c>
      <c r="AC15" s="3">
        <v>14.6734793054283</v>
      </c>
      <c r="AD15" s="3">
        <v>29.6533500346337</v>
      </c>
      <c r="AE15" s="2">
        <v>4.68049242251801</v>
      </c>
      <c r="AF15" s="2">
        <v>6.5246929005089802</v>
      </c>
      <c r="AG15" s="2">
        <v>12.3059558624337</v>
      </c>
      <c r="AH15" s="3">
        <v>2</v>
      </c>
      <c r="AI15" s="3">
        <v>14</v>
      </c>
      <c r="AJ15" s="3">
        <v>26</v>
      </c>
      <c r="AK15" s="2">
        <v>1.5759142907644601</v>
      </c>
      <c r="AL15" s="2">
        <v>5.8346986305100197</v>
      </c>
      <c r="AM15" s="2">
        <v>10.3076360641485</v>
      </c>
      <c r="AN15" s="3">
        <v>13</v>
      </c>
      <c r="AO15" s="3">
        <v>1</v>
      </c>
      <c r="AP15" s="3">
        <v>4</v>
      </c>
      <c r="AQ15" s="2">
        <v>3.5966651723268201</v>
      </c>
      <c r="AR15" s="2">
        <v>1.61486238801188</v>
      </c>
      <c r="AS15" s="2">
        <v>3.8882332835735198</v>
      </c>
    </row>
    <row r="16" spans="1:45" x14ac:dyDescent="0.3">
      <c r="A16" t="s">
        <v>35</v>
      </c>
      <c r="B16" s="1" t="s">
        <v>185</v>
      </c>
      <c r="C16" s="4">
        <v>871</v>
      </c>
      <c r="D16" s="4">
        <f t="shared" si="0"/>
        <v>758641</v>
      </c>
      <c r="E16" s="4">
        <f t="shared" si="1"/>
        <v>660776311</v>
      </c>
      <c r="F16" s="2">
        <v>137.47948836192401</v>
      </c>
      <c r="G16" s="3">
        <v>25.244337190035601</v>
      </c>
      <c r="H16" s="2">
        <v>8.6783160289399294E-2</v>
      </c>
      <c r="I16" s="2">
        <v>8.0937349320880791</v>
      </c>
      <c r="J16" s="3">
        <v>-208.63607344431699</v>
      </c>
      <c r="K16" s="3">
        <v>-114.760812487721</v>
      </c>
      <c r="L16" s="3">
        <v>24</v>
      </c>
      <c r="M16" s="3">
        <v>0</v>
      </c>
      <c r="N16" s="2">
        <v>0.81599999999999995</v>
      </c>
      <c r="O16" s="2">
        <v>1.51662996846075</v>
      </c>
      <c r="P16" s="3">
        <v>-229.33995225900699</v>
      </c>
      <c r="Q16" s="3">
        <v>12</v>
      </c>
      <c r="R16" s="3">
        <v>25</v>
      </c>
      <c r="S16" s="2">
        <v>0.02</v>
      </c>
      <c r="T16" s="2">
        <v>7.0883190264957898</v>
      </c>
      <c r="U16" s="3">
        <v>-55.104597883341498</v>
      </c>
      <c r="V16" s="1">
        <v>32</v>
      </c>
      <c r="W16" s="1" t="s">
        <v>77</v>
      </c>
      <c r="Y16" s="2">
        <v>137.47948836192401</v>
      </c>
      <c r="Z16" s="2">
        <v>135.48687184919399</v>
      </c>
      <c r="AA16" s="2">
        <v>130.67618815128299</v>
      </c>
      <c r="AB16" s="3">
        <v>25.244337190035601</v>
      </c>
      <c r="AC16" s="3">
        <v>23.747027849677298</v>
      </c>
      <c r="AD16" s="3">
        <v>52.193329460020799</v>
      </c>
      <c r="AE16" s="2">
        <v>8.0937349320880791</v>
      </c>
      <c r="AF16" s="2">
        <v>15.462990749604501</v>
      </c>
      <c r="AG16" s="2">
        <v>8.7185168674724096</v>
      </c>
      <c r="AH16" s="3">
        <v>0</v>
      </c>
      <c r="AI16" s="3">
        <v>6</v>
      </c>
      <c r="AJ16" s="3">
        <v>52</v>
      </c>
      <c r="AK16" s="2">
        <v>1.51662996846075</v>
      </c>
      <c r="AL16" s="2">
        <v>5.9758238705928504</v>
      </c>
      <c r="AM16" s="2">
        <v>8.6323508018441295</v>
      </c>
      <c r="AN16" s="3">
        <v>25</v>
      </c>
      <c r="AO16" s="3">
        <v>18</v>
      </c>
      <c r="AP16" s="3">
        <v>0</v>
      </c>
      <c r="AQ16" s="2">
        <v>7.0883190264957898</v>
      </c>
      <c r="AR16" s="2">
        <v>11.0540366812873</v>
      </c>
      <c r="AS16" s="2">
        <v>0.74348231514572005</v>
      </c>
    </row>
    <row r="17" spans="1:45" x14ac:dyDescent="0.3">
      <c r="A17" t="s">
        <v>35</v>
      </c>
      <c r="B17" s="1" t="s">
        <v>187</v>
      </c>
      <c r="C17" s="4">
        <v>710</v>
      </c>
      <c r="D17" s="4">
        <f t="shared" si="0"/>
        <v>504100</v>
      </c>
      <c r="E17" s="4">
        <f t="shared" si="1"/>
        <v>357911000</v>
      </c>
      <c r="F17" s="2">
        <v>146.70645230993901</v>
      </c>
      <c r="G17" s="3">
        <v>1.34364300675619</v>
      </c>
      <c r="H17" s="2">
        <v>0.96798855341207002</v>
      </c>
      <c r="I17" s="2">
        <v>2.3880593380768902</v>
      </c>
      <c r="J17" s="3">
        <v>-0.330614182113944</v>
      </c>
      <c r="K17" s="3">
        <v>-263.96613887145998</v>
      </c>
      <c r="L17" s="3">
        <v>24</v>
      </c>
      <c r="M17" s="3">
        <v>0</v>
      </c>
      <c r="N17" s="2">
        <v>0.96499999999999997</v>
      </c>
      <c r="O17" s="2">
        <v>0.77859210098293596</v>
      </c>
      <c r="P17" s="3">
        <v>-76.9256312982873</v>
      </c>
      <c r="Q17" s="3">
        <v>12</v>
      </c>
      <c r="R17" s="3">
        <v>1</v>
      </c>
      <c r="S17" s="2">
        <v>0.79800000000000004</v>
      </c>
      <c r="T17" s="2">
        <v>1.9304954263020699</v>
      </c>
      <c r="U17" s="3">
        <v>-349.34861246395201</v>
      </c>
      <c r="V17" s="1">
        <v>45</v>
      </c>
      <c r="W17" s="1" t="s">
        <v>77</v>
      </c>
      <c r="Y17" s="2">
        <v>146.70645230993901</v>
      </c>
      <c r="Z17" s="2">
        <v>148.71013223653</v>
      </c>
      <c r="AA17" s="2">
        <v>137.60268991637</v>
      </c>
      <c r="AB17" s="3">
        <v>1.34364300675619</v>
      </c>
      <c r="AC17" s="3">
        <v>19.971397275548899</v>
      </c>
      <c r="AD17" s="3">
        <v>9.4817561957613297</v>
      </c>
      <c r="AE17" s="2">
        <v>2.3880593380768902</v>
      </c>
      <c r="AF17" s="2">
        <v>7.93057482913163</v>
      </c>
      <c r="AG17" s="2">
        <v>5.1835498676658602</v>
      </c>
      <c r="AH17" s="3">
        <v>0</v>
      </c>
      <c r="AI17" s="3">
        <v>10</v>
      </c>
      <c r="AJ17" s="3">
        <v>6</v>
      </c>
      <c r="AK17" s="2">
        <v>0.77859210098293596</v>
      </c>
      <c r="AL17" s="2">
        <v>4.9837313870822504</v>
      </c>
      <c r="AM17" s="2">
        <v>3.75752841244713</v>
      </c>
      <c r="AN17" s="3">
        <v>1</v>
      </c>
      <c r="AO17" s="3">
        <v>10</v>
      </c>
      <c r="AP17" s="3">
        <v>3</v>
      </c>
      <c r="AQ17" s="2">
        <v>1.9304954263020699</v>
      </c>
      <c r="AR17" s="2">
        <v>4.9581262070132697</v>
      </c>
      <c r="AS17" s="2">
        <v>2.69430503339502</v>
      </c>
    </row>
    <row r="18" spans="1:45" x14ac:dyDescent="0.3">
      <c r="A18" t="s">
        <v>35</v>
      </c>
      <c r="B18" s="1" t="s">
        <v>209</v>
      </c>
      <c r="C18" s="4">
        <v>1050</v>
      </c>
      <c r="D18" s="4">
        <f t="shared" si="0"/>
        <v>1102500</v>
      </c>
      <c r="E18" s="4">
        <f t="shared" si="1"/>
        <v>1157625000</v>
      </c>
      <c r="F18" s="2">
        <v>123.875103672108</v>
      </c>
      <c r="G18" s="3">
        <v>50.160380972328497</v>
      </c>
      <c r="H18" s="2">
        <v>1.6488722644384399E-3</v>
      </c>
      <c r="I18" s="2">
        <v>9.6391286262681994</v>
      </c>
      <c r="J18" s="3">
        <v>-17.496012483154299</v>
      </c>
      <c r="K18" s="3">
        <v>-273.01889041939199</v>
      </c>
      <c r="L18" s="3">
        <v>24</v>
      </c>
      <c r="M18" s="3">
        <v>24</v>
      </c>
      <c r="N18" s="2">
        <v>1.4999999999999999E-2</v>
      </c>
      <c r="O18" s="2">
        <v>5.59551864864798</v>
      </c>
      <c r="P18" s="3">
        <v>-25.90072085593</v>
      </c>
      <c r="Q18" s="3">
        <v>12</v>
      </c>
      <c r="R18" s="3">
        <v>26</v>
      </c>
      <c r="S18" s="2">
        <v>0.01</v>
      </c>
      <c r="T18" s="2">
        <v>6.0772982723182603</v>
      </c>
      <c r="U18" s="3">
        <v>-31.1337596569625</v>
      </c>
      <c r="V18" s="1">
        <v>29</v>
      </c>
      <c r="W18" s="1" t="s">
        <v>77</v>
      </c>
      <c r="Y18" s="2">
        <v>123.875103672108</v>
      </c>
      <c r="Z18" s="2">
        <v>130.53986331976299</v>
      </c>
      <c r="AA18" s="2">
        <v>136.37682136193499</v>
      </c>
      <c r="AB18" s="3">
        <v>50.160380972328497</v>
      </c>
      <c r="AC18" s="3">
        <v>11.135841679675501</v>
      </c>
      <c r="AD18" s="3">
        <v>62.090648774650603</v>
      </c>
      <c r="AE18" s="2">
        <v>9.6391286262681994</v>
      </c>
      <c r="AF18" s="2">
        <v>7.79792932099536</v>
      </c>
      <c r="AG18" s="2">
        <v>18.4484204543777</v>
      </c>
      <c r="AH18" s="3">
        <v>24</v>
      </c>
      <c r="AI18" s="3">
        <v>10</v>
      </c>
      <c r="AJ18" s="3">
        <v>33</v>
      </c>
      <c r="AK18" s="2">
        <v>5.59551864864798</v>
      </c>
      <c r="AL18" s="2">
        <v>7.0431027494710996</v>
      </c>
      <c r="AM18" s="2">
        <v>11.1744819423921</v>
      </c>
      <c r="AN18" s="3">
        <v>26</v>
      </c>
      <c r="AO18" s="3">
        <v>1</v>
      </c>
      <c r="AP18" s="3">
        <v>29</v>
      </c>
      <c r="AQ18" s="2">
        <v>6.0772982723182603</v>
      </c>
      <c r="AR18" s="2">
        <v>1.9149233749996</v>
      </c>
      <c r="AS18" s="2">
        <v>10.5149364382076</v>
      </c>
    </row>
    <row r="19" spans="1:45" x14ac:dyDescent="0.3">
      <c r="A19" s="12" t="s">
        <v>35</v>
      </c>
      <c r="B19" s="13" t="s">
        <v>211</v>
      </c>
      <c r="C19" s="13">
        <v>1210</v>
      </c>
      <c r="D19" s="4">
        <f t="shared" si="0"/>
        <v>1464100</v>
      </c>
      <c r="E19" s="4">
        <f t="shared" si="1"/>
        <v>1771561000</v>
      </c>
      <c r="F19" s="14">
        <v>113.882658025415</v>
      </c>
      <c r="G19" s="15">
        <v>41.330390434542402</v>
      </c>
      <c r="H19" s="14">
        <v>9.9124019103890293E-3</v>
      </c>
      <c r="I19" s="14">
        <v>7.36736978357367</v>
      </c>
      <c r="J19" s="15">
        <v>-23.2844185926436</v>
      </c>
      <c r="K19" s="15">
        <v>-139.021372946517</v>
      </c>
      <c r="L19" s="15">
        <v>24</v>
      </c>
      <c r="M19" s="15">
        <v>30</v>
      </c>
      <c r="N19" s="14">
        <v>1.0999999999999999E-2</v>
      </c>
      <c r="O19" s="14">
        <v>5.7938677721088103</v>
      </c>
      <c r="P19" s="15">
        <v>-15.7501930239612</v>
      </c>
      <c r="Q19" s="15">
        <v>12</v>
      </c>
      <c r="R19" s="15">
        <v>12</v>
      </c>
      <c r="S19" s="14">
        <v>0.17299999999999999</v>
      </c>
      <c r="T19" s="14">
        <v>3.4195853321910099</v>
      </c>
      <c r="U19" s="15">
        <v>-52.946309543997899</v>
      </c>
      <c r="V19" s="13">
        <v>29</v>
      </c>
      <c r="W19" s="13" t="s">
        <v>77</v>
      </c>
      <c r="Y19" s="14">
        <v>113.882658025415</v>
      </c>
      <c r="Z19" s="2">
        <v>129.01730089028101</v>
      </c>
      <c r="AA19" s="2">
        <v>139.91256073403301</v>
      </c>
      <c r="AB19" s="15">
        <v>41.330390434542402</v>
      </c>
      <c r="AC19" s="3">
        <v>37.829695146379002</v>
      </c>
      <c r="AD19" s="3">
        <v>25.015091572650501</v>
      </c>
      <c r="AE19" s="14">
        <v>7.36736978357367</v>
      </c>
      <c r="AF19" s="2">
        <v>10.4001902573353</v>
      </c>
      <c r="AG19" s="2">
        <v>7.6820007311474798</v>
      </c>
      <c r="AH19" s="15">
        <v>30</v>
      </c>
      <c r="AI19" s="3">
        <v>4</v>
      </c>
      <c r="AJ19" s="3">
        <v>17</v>
      </c>
      <c r="AK19" s="14">
        <v>5.7938677721088103</v>
      </c>
      <c r="AL19" s="2">
        <v>2.4285955109947199</v>
      </c>
      <c r="AM19" s="2">
        <v>5.3505909008944998</v>
      </c>
      <c r="AN19" s="15">
        <v>12</v>
      </c>
      <c r="AO19" s="3">
        <v>34</v>
      </c>
      <c r="AP19" s="3">
        <v>8</v>
      </c>
      <c r="AQ19" s="14">
        <v>3.4195853321910099</v>
      </c>
      <c r="AR19" s="2">
        <v>8.8468367639440899</v>
      </c>
      <c r="AS19" s="2">
        <v>3.52884002152692</v>
      </c>
    </row>
    <row r="20" spans="1:45" x14ac:dyDescent="0.3">
      <c r="A20" t="s">
        <v>35</v>
      </c>
      <c r="B20" s="1" t="s">
        <v>47</v>
      </c>
      <c r="C20" s="4">
        <v>1590</v>
      </c>
      <c r="D20" s="4">
        <f t="shared" si="0"/>
        <v>2528100</v>
      </c>
      <c r="E20" s="4">
        <f t="shared" si="1"/>
        <v>4019679000</v>
      </c>
      <c r="F20" s="2">
        <v>128.45522197669899</v>
      </c>
      <c r="G20" s="3">
        <v>12.597215512997799</v>
      </c>
      <c r="H20" s="2">
        <v>0.49918909170533599</v>
      </c>
      <c r="I20" s="2">
        <v>7.2758083010835799</v>
      </c>
      <c r="J20" s="3">
        <v>-211.46424498187301</v>
      </c>
      <c r="K20" s="3">
        <v>-324.16708724171298</v>
      </c>
      <c r="L20" s="3">
        <v>24</v>
      </c>
      <c r="M20" s="3">
        <v>9</v>
      </c>
      <c r="N20" s="2">
        <v>0.26800000000000002</v>
      </c>
      <c r="O20" s="2">
        <v>5.2972223601307196</v>
      </c>
      <c r="P20" s="3">
        <v>-154.58781488098001</v>
      </c>
      <c r="Q20" s="3">
        <v>12</v>
      </c>
      <c r="R20" s="3">
        <v>3</v>
      </c>
      <c r="S20" s="2">
        <v>0.56599999999999995</v>
      </c>
      <c r="T20" s="2">
        <v>3.6192027248049001</v>
      </c>
      <c r="U20" s="3">
        <v>-100.727710160223</v>
      </c>
      <c r="V20" s="1">
        <v>29</v>
      </c>
      <c r="W20" s="1" t="s">
        <v>48</v>
      </c>
      <c r="Z20" s="2">
        <v>128.13311365692499</v>
      </c>
      <c r="AA20" s="2">
        <v>132.39408308550099</v>
      </c>
      <c r="AC20" s="3">
        <v>8.6759678078682807</v>
      </c>
      <c r="AD20" s="3">
        <v>23.1895235516536</v>
      </c>
      <c r="AF20" s="2">
        <v>5.8973451234272698</v>
      </c>
      <c r="AG20" s="2">
        <v>12.187425956549101</v>
      </c>
      <c r="AI20" s="3">
        <v>6</v>
      </c>
      <c r="AJ20" s="3">
        <v>8</v>
      </c>
      <c r="AL20" s="2">
        <v>4.2436757221737098</v>
      </c>
      <c r="AM20" s="2">
        <v>5.9116030061691198</v>
      </c>
      <c r="AO20" s="3">
        <v>2</v>
      </c>
      <c r="AP20" s="3">
        <v>15</v>
      </c>
      <c r="AR20" s="2">
        <v>2.5584955935174198</v>
      </c>
      <c r="AS20" s="2">
        <v>7.8553837184543198</v>
      </c>
    </row>
    <row r="21" spans="1:45" x14ac:dyDescent="0.3">
      <c r="A21" t="s">
        <v>35</v>
      </c>
      <c r="B21" s="1" t="s">
        <v>50</v>
      </c>
      <c r="C21" s="4">
        <v>1840</v>
      </c>
      <c r="D21" s="4">
        <f t="shared" si="0"/>
        <v>3385600</v>
      </c>
      <c r="E21" s="4">
        <f t="shared" si="1"/>
        <v>6229504000</v>
      </c>
      <c r="F21" s="2">
        <v>123.651697164013</v>
      </c>
      <c r="G21" s="3">
        <v>41.3190926008254</v>
      </c>
      <c r="H21" s="2">
        <v>1.57534045681882E-2</v>
      </c>
      <c r="I21" s="2">
        <v>13.0762136779496</v>
      </c>
      <c r="J21" s="3">
        <v>-91.717097613467502</v>
      </c>
      <c r="K21" s="3">
        <v>-340.35355637296999</v>
      </c>
      <c r="L21" s="3">
        <v>24</v>
      </c>
      <c r="M21" s="3">
        <v>27</v>
      </c>
      <c r="N21" s="2">
        <v>2.3E-2</v>
      </c>
      <c r="O21" s="2">
        <v>9.6494064146046803</v>
      </c>
      <c r="P21" s="3">
        <v>-97.224142439229297</v>
      </c>
      <c r="Q21" s="3">
        <v>12</v>
      </c>
      <c r="R21" s="3">
        <v>14</v>
      </c>
      <c r="S21" s="2">
        <v>0.13900000000000001</v>
      </c>
      <c r="T21" s="2">
        <v>6.85994851929612</v>
      </c>
      <c r="U21" s="3">
        <v>-179.56402769840901</v>
      </c>
      <c r="V21" s="1">
        <v>27</v>
      </c>
      <c r="W21" s="1" t="s">
        <v>48</v>
      </c>
      <c r="Z21" s="2">
        <v>130.40385095313701</v>
      </c>
      <c r="AA21" s="2">
        <v>125.48622077479401</v>
      </c>
      <c r="AC21" s="3">
        <v>37.270662470640097</v>
      </c>
      <c r="AD21" s="3">
        <v>54.969857413423298</v>
      </c>
      <c r="AF21" s="2">
        <v>9.6711154383454705</v>
      </c>
      <c r="AG21" s="2">
        <v>8.2802636027801402</v>
      </c>
      <c r="AI21" s="3">
        <v>21</v>
      </c>
      <c r="AJ21" s="3">
        <v>41</v>
      </c>
      <c r="AL21" s="2">
        <v>5.9645333807911003</v>
      </c>
      <c r="AM21" s="2">
        <v>6.9242623804133698</v>
      </c>
      <c r="AO21" s="3">
        <v>16</v>
      </c>
      <c r="AP21" s="3">
        <v>14</v>
      </c>
      <c r="AR21" s="2">
        <v>5.0988242956203402</v>
      </c>
      <c r="AS21" s="2">
        <v>3.6200712243392998</v>
      </c>
    </row>
    <row r="22" spans="1:45" x14ac:dyDescent="0.3">
      <c r="A22" t="s">
        <v>35</v>
      </c>
      <c r="B22" s="1" t="s">
        <v>64</v>
      </c>
      <c r="C22" s="4">
        <v>1580</v>
      </c>
      <c r="D22" s="4">
        <f t="shared" si="0"/>
        <v>2496400</v>
      </c>
      <c r="E22" s="4">
        <f t="shared" si="1"/>
        <v>3944312000</v>
      </c>
      <c r="F22" s="2">
        <v>129.53429546897499</v>
      </c>
      <c r="G22" s="3">
        <v>27.221764868338699</v>
      </c>
      <c r="H22" s="2">
        <v>0.39130052397183901</v>
      </c>
      <c r="I22" s="2">
        <v>7.6304626145182599</v>
      </c>
      <c r="J22" s="3">
        <v>-122.884498525978</v>
      </c>
      <c r="K22" s="3">
        <v>-231.34264893021</v>
      </c>
      <c r="L22" s="3">
        <v>24</v>
      </c>
      <c r="M22" s="3">
        <v>14</v>
      </c>
      <c r="N22" s="2">
        <v>0.34799999999999998</v>
      </c>
      <c r="O22" s="2">
        <v>4.5369774537207599</v>
      </c>
      <c r="P22" s="3">
        <v>-82.631490896767204</v>
      </c>
      <c r="Q22" s="3">
        <v>12</v>
      </c>
      <c r="R22" s="3">
        <v>13</v>
      </c>
      <c r="S22" s="2">
        <v>0.39</v>
      </c>
      <c r="T22" s="2">
        <v>4.1781508156562399</v>
      </c>
      <c r="U22" s="3">
        <v>-266.30701673585401</v>
      </c>
      <c r="V22" s="1">
        <v>17</v>
      </c>
      <c r="W22" s="1" t="s">
        <v>48</v>
      </c>
      <c r="Z22" s="2">
        <v>131.94108685129899</v>
      </c>
      <c r="AA22" s="2">
        <v>150.86948567927999</v>
      </c>
      <c r="AC22" s="3">
        <v>27.826610643713099</v>
      </c>
      <c r="AD22" s="3">
        <v>22.9196104479485</v>
      </c>
      <c r="AF22" s="2">
        <v>11.097356597823</v>
      </c>
      <c r="AG22" s="2">
        <v>7.3249192294571897</v>
      </c>
      <c r="AI22" s="3">
        <v>5</v>
      </c>
      <c r="AJ22" s="3">
        <v>3</v>
      </c>
      <c r="AL22" s="2">
        <v>3.86974297741475</v>
      </c>
      <c r="AM22" s="2">
        <v>1.9775399459509999</v>
      </c>
      <c r="AO22" s="3">
        <v>23</v>
      </c>
      <c r="AP22" s="3">
        <v>20</v>
      </c>
      <c r="AR22" s="2">
        <v>8.4917949659900298</v>
      </c>
      <c r="AS22" s="2">
        <v>6.0612128816132902</v>
      </c>
    </row>
    <row r="23" spans="1:45" x14ac:dyDescent="0.3">
      <c r="A23" t="s">
        <v>35</v>
      </c>
      <c r="B23" s="1" t="s">
        <v>66</v>
      </c>
      <c r="C23" s="4">
        <v>1930</v>
      </c>
      <c r="D23" s="4">
        <f t="shared" si="0"/>
        <v>3724900</v>
      </c>
      <c r="E23" s="4">
        <f t="shared" si="1"/>
        <v>7189057000</v>
      </c>
      <c r="F23" s="2">
        <v>130.11575391202601</v>
      </c>
      <c r="G23" s="3">
        <v>42.2968805070782</v>
      </c>
      <c r="H23" s="2">
        <v>0.105134504149919</v>
      </c>
      <c r="I23" s="2">
        <v>7.4299811964876703</v>
      </c>
      <c r="J23" s="3">
        <v>-82.1966544078807</v>
      </c>
      <c r="K23" s="3">
        <v>-230.81511667944201</v>
      </c>
      <c r="L23" s="3">
        <v>24</v>
      </c>
      <c r="M23" s="3">
        <v>39</v>
      </c>
      <c r="N23" s="2">
        <v>3.5999999999999997E-2</v>
      </c>
      <c r="O23" s="2">
        <v>7.2703191054406098</v>
      </c>
      <c r="P23" s="3">
        <v>-54.397079800496599</v>
      </c>
      <c r="Q23" s="3">
        <v>12</v>
      </c>
      <c r="R23" s="3">
        <v>3</v>
      </c>
      <c r="S23" s="2">
        <v>0.76100000000000001</v>
      </c>
      <c r="T23" s="2">
        <v>1.80423411796436</v>
      </c>
      <c r="U23" s="3">
        <v>-274.39883339017803</v>
      </c>
      <c r="V23" s="1">
        <v>18</v>
      </c>
      <c r="W23" s="1" t="s">
        <v>48</v>
      </c>
      <c r="Z23" s="2">
        <v>143.39858984460099</v>
      </c>
      <c r="AA23" s="2">
        <v>125.23096641684</v>
      </c>
      <c r="AC23" s="3">
        <v>19.285003594802699</v>
      </c>
      <c r="AD23" s="3">
        <v>19.5967771616526</v>
      </c>
      <c r="AF23" s="2">
        <v>8.5719567550752203</v>
      </c>
      <c r="AG23" s="2">
        <v>7.4043412542848097</v>
      </c>
      <c r="AI23" s="3">
        <v>14</v>
      </c>
      <c r="AJ23" s="3">
        <v>12</v>
      </c>
      <c r="AL23" s="2">
        <v>6.7020092136355096</v>
      </c>
      <c r="AM23" s="2">
        <v>4.7980291904831702</v>
      </c>
      <c r="AO23" s="3">
        <v>5</v>
      </c>
      <c r="AP23" s="3">
        <v>8</v>
      </c>
      <c r="AR23" s="2">
        <v>4.0382625665363197</v>
      </c>
      <c r="AS23" s="2">
        <v>3.7859561409632798</v>
      </c>
    </row>
    <row r="24" spans="1:45" x14ac:dyDescent="0.3">
      <c r="A24" t="s">
        <v>35</v>
      </c>
      <c r="B24" s="1" t="s">
        <v>85</v>
      </c>
      <c r="C24" s="4">
        <v>1770</v>
      </c>
      <c r="D24" s="4">
        <f t="shared" si="0"/>
        <v>3132900</v>
      </c>
      <c r="E24" s="4">
        <f t="shared" si="1"/>
        <v>5545233000</v>
      </c>
      <c r="F24" s="2">
        <v>145.766519068126</v>
      </c>
      <c r="G24" s="3">
        <v>13.4909799547464</v>
      </c>
      <c r="H24" s="2">
        <v>9.2771707638678799E-2</v>
      </c>
      <c r="I24" s="2">
        <v>4.7571508865071204</v>
      </c>
      <c r="J24" s="3">
        <v>-152.14733402566699</v>
      </c>
      <c r="K24" s="3">
        <v>-284.066384026798</v>
      </c>
      <c r="L24" s="3">
        <v>24</v>
      </c>
      <c r="M24" s="3">
        <v>12</v>
      </c>
      <c r="N24" s="2">
        <v>3.5999999999999997E-2</v>
      </c>
      <c r="O24" s="2">
        <v>4.2337341033409999</v>
      </c>
      <c r="P24" s="3">
        <v>-137.86440773115501</v>
      </c>
      <c r="Q24" s="3">
        <v>12</v>
      </c>
      <c r="R24" s="3">
        <v>2</v>
      </c>
      <c r="S24" s="2">
        <v>0.69899999999999995</v>
      </c>
      <c r="T24" s="2">
        <v>1.34620078634678</v>
      </c>
      <c r="U24" s="3">
        <v>-327.12140210567901</v>
      </c>
      <c r="V24" s="1">
        <v>59</v>
      </c>
      <c r="W24" s="1" t="s">
        <v>48</v>
      </c>
      <c r="Z24" s="2">
        <v>128.72544991966399</v>
      </c>
      <c r="AA24" s="2">
        <v>140.083245332827</v>
      </c>
      <c r="AC24" s="3">
        <v>15.299483245811301</v>
      </c>
      <c r="AD24" s="3">
        <v>12.9237450972925</v>
      </c>
      <c r="AF24" s="2">
        <v>4.7396020554526999</v>
      </c>
      <c r="AG24" s="2">
        <v>4.7236288670297197</v>
      </c>
      <c r="AI24" s="3">
        <v>15</v>
      </c>
      <c r="AJ24" s="3">
        <v>3</v>
      </c>
      <c r="AL24" s="2">
        <v>4.2824470413012898</v>
      </c>
      <c r="AM24" s="2">
        <v>1.9089581528413699</v>
      </c>
      <c r="AO24" s="3">
        <v>0</v>
      </c>
      <c r="AP24" s="3">
        <v>10</v>
      </c>
      <c r="AR24" s="2">
        <v>1.2256495692501499</v>
      </c>
      <c r="AS24" s="2">
        <v>3.5492775994799501</v>
      </c>
    </row>
    <row r="25" spans="1:45" x14ac:dyDescent="0.3">
      <c r="A25" t="s">
        <v>35</v>
      </c>
      <c r="B25" s="1" t="s">
        <v>87</v>
      </c>
      <c r="C25" s="4">
        <v>1320</v>
      </c>
      <c r="D25" s="4">
        <f t="shared" si="0"/>
        <v>1742400</v>
      </c>
      <c r="E25" s="4">
        <f t="shared" si="1"/>
        <v>2299968000</v>
      </c>
      <c r="F25" s="2">
        <v>138.12321595213899</v>
      </c>
      <c r="G25" s="3">
        <v>26.2994685665481</v>
      </c>
      <c r="H25" s="2">
        <v>0.152684913598541</v>
      </c>
      <c r="I25" s="2">
        <v>14.263550665573201</v>
      </c>
      <c r="J25" s="3">
        <v>-318.99899815858799</v>
      </c>
      <c r="K25" s="3">
        <v>-67.563311826637801</v>
      </c>
      <c r="L25" s="3">
        <v>24</v>
      </c>
      <c r="M25" s="3">
        <v>14</v>
      </c>
      <c r="N25" s="2">
        <v>0.13400000000000001</v>
      </c>
      <c r="O25" s="2">
        <v>8.5467460614218407</v>
      </c>
      <c r="P25" s="3">
        <v>-276.38549322228602</v>
      </c>
      <c r="Q25" s="3">
        <v>12</v>
      </c>
      <c r="R25" s="3">
        <v>12</v>
      </c>
      <c r="S25" s="2">
        <v>0.17899999999999999</v>
      </c>
      <c r="T25" s="2">
        <v>7.7918149395843903</v>
      </c>
      <c r="U25" s="3">
        <v>-299.79526740603001</v>
      </c>
      <c r="V25" s="1">
        <v>26</v>
      </c>
      <c r="W25" s="1" t="s">
        <v>48</v>
      </c>
      <c r="Z25" s="2">
        <v>129.70518651958201</v>
      </c>
      <c r="AA25" s="2">
        <v>129.25509708176</v>
      </c>
      <c r="AC25" s="3">
        <v>8.6284772919499808</v>
      </c>
      <c r="AD25" s="3">
        <v>46.867218866101901</v>
      </c>
      <c r="AF25" s="2">
        <v>2.33323920830547</v>
      </c>
      <c r="AG25" s="2">
        <v>8.8697978768871693</v>
      </c>
      <c r="AI25" s="3">
        <v>6</v>
      </c>
      <c r="AJ25" s="3">
        <v>45</v>
      </c>
      <c r="AL25" s="2">
        <v>1.79239700858144</v>
      </c>
      <c r="AM25" s="2">
        <v>8.4904079784867008</v>
      </c>
      <c r="AO25" s="3">
        <v>2</v>
      </c>
      <c r="AP25" s="3">
        <v>2</v>
      </c>
      <c r="AR25" s="2">
        <v>0.93728218559320198</v>
      </c>
      <c r="AS25" s="2">
        <v>1.3783859289726501</v>
      </c>
    </row>
    <row r="26" spans="1:45" x14ac:dyDescent="0.3">
      <c r="A26" t="s">
        <v>35</v>
      </c>
      <c r="B26" s="1" t="s">
        <v>109</v>
      </c>
      <c r="C26" s="4">
        <v>1820</v>
      </c>
      <c r="D26" s="4">
        <f t="shared" si="0"/>
        <v>3312400</v>
      </c>
      <c r="E26" s="4">
        <f t="shared" si="1"/>
        <v>6028568000</v>
      </c>
      <c r="F26" s="2">
        <v>131.931707228791</v>
      </c>
      <c r="G26" s="3">
        <v>31.209241484909501</v>
      </c>
      <c r="H26" s="2">
        <v>0.20198183709116699</v>
      </c>
      <c r="I26" s="2">
        <v>12.372221453906899</v>
      </c>
      <c r="J26" s="3">
        <v>-318.80597888806102</v>
      </c>
      <c r="K26" s="3">
        <v>-190.15525414910101</v>
      </c>
      <c r="L26" s="3">
        <v>24</v>
      </c>
      <c r="M26" s="3">
        <v>28</v>
      </c>
      <c r="N26" s="2">
        <v>8.3000000000000004E-2</v>
      </c>
      <c r="O26" s="2">
        <v>11.508785483337601</v>
      </c>
      <c r="P26" s="3">
        <v>-320.99252565510602</v>
      </c>
      <c r="Q26" s="3">
        <v>12</v>
      </c>
      <c r="R26" s="3">
        <v>3</v>
      </c>
      <c r="S26" s="2">
        <v>0.64400000000000002</v>
      </c>
      <c r="T26" s="2">
        <v>4.5175681653538504</v>
      </c>
      <c r="U26" s="3">
        <v>-274.82635466227703</v>
      </c>
      <c r="V26" s="1">
        <v>20</v>
      </c>
      <c r="W26" s="1" t="s">
        <v>48</v>
      </c>
      <c r="Z26" s="2">
        <v>143.12034159811401</v>
      </c>
      <c r="AA26" s="2">
        <v>137.778730455648</v>
      </c>
      <c r="AC26" s="3">
        <v>46.822979326866701</v>
      </c>
      <c r="AD26" s="3">
        <v>20.360687712582799</v>
      </c>
      <c r="AF26" s="2">
        <v>10.4595949835059</v>
      </c>
      <c r="AG26" s="2">
        <v>7.28101412414627</v>
      </c>
      <c r="AI26" s="3">
        <v>37</v>
      </c>
      <c r="AJ26" s="3">
        <v>15</v>
      </c>
      <c r="AL26" s="2">
        <v>8.5981559700101702</v>
      </c>
      <c r="AM26" s="2">
        <v>5.8608578063610697</v>
      </c>
      <c r="AO26" s="3">
        <v>10</v>
      </c>
      <c r="AP26" s="3">
        <v>5</v>
      </c>
      <c r="AR26" s="2">
        <v>4.2473142784846596</v>
      </c>
      <c r="AS26" s="2">
        <v>3.5454696946890198</v>
      </c>
    </row>
    <row r="27" spans="1:45" x14ac:dyDescent="0.3">
      <c r="A27" t="s">
        <v>35</v>
      </c>
      <c r="B27" s="1" t="s">
        <v>111</v>
      </c>
      <c r="C27" s="4">
        <v>1640</v>
      </c>
      <c r="D27" s="4">
        <f t="shared" si="0"/>
        <v>2689600</v>
      </c>
      <c r="E27" s="4">
        <f t="shared" si="1"/>
        <v>4410944000</v>
      </c>
      <c r="F27" s="2">
        <v>135.96327218762801</v>
      </c>
      <c r="G27" s="3">
        <v>29.0613304568285</v>
      </c>
      <c r="H27" s="2">
        <v>0.14410271277933401</v>
      </c>
      <c r="I27" s="2">
        <v>8.8215110899126294</v>
      </c>
      <c r="J27" s="3">
        <v>-319.96492364635901</v>
      </c>
      <c r="K27" s="3">
        <v>-193.83039103180201</v>
      </c>
      <c r="L27" s="3">
        <v>24</v>
      </c>
      <c r="M27" s="3">
        <v>26</v>
      </c>
      <c r="N27" s="2">
        <v>4.5999999999999999E-2</v>
      </c>
      <c r="O27" s="2">
        <v>7.3411466791936899</v>
      </c>
      <c r="P27" s="3">
        <v>-347.48777073257099</v>
      </c>
      <c r="Q27" s="3">
        <v>12</v>
      </c>
      <c r="R27" s="3">
        <v>3</v>
      </c>
      <c r="S27" s="2">
        <v>0.58599999999999997</v>
      </c>
      <c r="T27" s="2">
        <v>2.8195792120058498</v>
      </c>
      <c r="U27" s="3">
        <v>-242.947270188869</v>
      </c>
      <c r="V27" s="1">
        <v>24</v>
      </c>
      <c r="W27" s="1" t="s">
        <v>48</v>
      </c>
      <c r="Z27" s="2">
        <v>138.47893083658099</v>
      </c>
      <c r="AA27" s="2">
        <v>123.69781009649</v>
      </c>
      <c r="AC27" s="3">
        <v>18.616235152289399</v>
      </c>
      <c r="AD27" s="3">
        <v>34.726382868662199</v>
      </c>
      <c r="AF27" s="2">
        <v>6.6795972203716003</v>
      </c>
      <c r="AG27" s="2">
        <v>10.391572216669299</v>
      </c>
      <c r="AI27" s="3">
        <v>12</v>
      </c>
      <c r="AJ27" s="3">
        <v>30</v>
      </c>
      <c r="AL27" s="2">
        <v>4.3429299678835402</v>
      </c>
      <c r="AM27" s="2">
        <v>8.7324218748795204</v>
      </c>
      <c r="AO27" s="3">
        <v>7</v>
      </c>
      <c r="AP27" s="3">
        <v>5</v>
      </c>
      <c r="AR27" s="2">
        <v>3.3668132507955999</v>
      </c>
      <c r="AS27" s="2">
        <v>3.6311995752348998</v>
      </c>
    </row>
    <row r="28" spans="1:45" x14ac:dyDescent="0.3">
      <c r="A28" t="s">
        <v>35</v>
      </c>
      <c r="B28" s="1" t="s">
        <v>117</v>
      </c>
      <c r="C28" s="4">
        <v>1930</v>
      </c>
      <c r="D28" s="4">
        <f t="shared" si="0"/>
        <v>3724900</v>
      </c>
      <c r="E28" s="4">
        <f t="shared" si="1"/>
        <v>7189057000</v>
      </c>
      <c r="F28" s="2">
        <v>134.93995114092101</v>
      </c>
      <c r="G28" s="3">
        <v>31.627401369910402</v>
      </c>
      <c r="H28" s="2">
        <v>0.10812828213034401</v>
      </c>
      <c r="I28" s="2">
        <v>7.4956235776769198</v>
      </c>
      <c r="J28" s="3">
        <v>-90.342860916752798</v>
      </c>
      <c r="K28" s="3">
        <v>-205.585519479483</v>
      </c>
      <c r="L28" s="3">
        <v>24</v>
      </c>
      <c r="M28" s="3">
        <v>22</v>
      </c>
      <c r="N28" s="2">
        <v>7.0000000000000007E-2</v>
      </c>
      <c r="O28" s="2">
        <v>5.3219786887835596</v>
      </c>
      <c r="P28" s="3">
        <v>-53.644450151113098</v>
      </c>
      <c r="Q28" s="3">
        <v>12</v>
      </c>
      <c r="R28" s="3">
        <v>9</v>
      </c>
      <c r="S28" s="2">
        <v>0.316</v>
      </c>
      <c r="T28" s="2">
        <v>3.3372604494785598</v>
      </c>
      <c r="U28" s="3">
        <v>-209.14298406671</v>
      </c>
      <c r="V28" s="1">
        <v>24</v>
      </c>
      <c r="W28" s="1" t="s">
        <v>48</v>
      </c>
      <c r="Z28" s="2">
        <v>128.58090093466799</v>
      </c>
      <c r="AA28" s="2">
        <v>127.339688119233</v>
      </c>
      <c r="AC28" s="3">
        <v>11.2195775711323</v>
      </c>
      <c r="AD28" s="3">
        <v>22.240726406973899</v>
      </c>
      <c r="AF28" s="2">
        <v>5.7763011270289804</v>
      </c>
      <c r="AG28" s="2">
        <v>5.1070952792938504</v>
      </c>
      <c r="AI28" s="3">
        <v>9</v>
      </c>
      <c r="AJ28" s="3">
        <v>7</v>
      </c>
      <c r="AL28" s="2">
        <v>4.50165225565841</v>
      </c>
      <c r="AM28" s="2">
        <v>2.2081542216608301</v>
      </c>
      <c r="AO28" s="3">
        <v>2</v>
      </c>
      <c r="AP28" s="3">
        <v>15</v>
      </c>
      <c r="AR28" s="2">
        <v>2.2384524913051398</v>
      </c>
      <c r="AS28" s="2">
        <v>3.5814080304348601</v>
      </c>
    </row>
    <row r="29" spans="1:45" x14ac:dyDescent="0.3">
      <c r="A29" t="s">
        <v>35</v>
      </c>
      <c r="B29" s="1" t="s">
        <v>119</v>
      </c>
      <c r="C29" s="4">
        <v>1510</v>
      </c>
      <c r="D29" s="4">
        <f t="shared" si="0"/>
        <v>2280100</v>
      </c>
      <c r="E29" s="4">
        <f t="shared" si="1"/>
        <v>3442951000</v>
      </c>
      <c r="F29" s="2">
        <v>125.642656905507</v>
      </c>
      <c r="G29" s="3">
        <v>14.5269139180817</v>
      </c>
      <c r="H29" s="2">
        <v>0.53575530682684103</v>
      </c>
      <c r="I29" s="2">
        <v>5.0076087074922304</v>
      </c>
      <c r="J29" s="3">
        <v>-167.90921498343101</v>
      </c>
      <c r="K29" s="3">
        <v>-70.762582121888897</v>
      </c>
      <c r="L29" s="3">
        <v>24</v>
      </c>
      <c r="M29" s="3">
        <v>2</v>
      </c>
      <c r="N29" s="2">
        <v>0.77900000000000003</v>
      </c>
      <c r="O29" s="2">
        <v>1.5521951873276001</v>
      </c>
      <c r="P29" s="3">
        <v>-191.53535248932499</v>
      </c>
      <c r="Q29" s="3">
        <v>12</v>
      </c>
      <c r="R29" s="3">
        <v>12</v>
      </c>
      <c r="S29" s="2">
        <v>0.27300000000000002</v>
      </c>
      <c r="T29" s="2">
        <v>3.9341049744761598</v>
      </c>
      <c r="U29" s="3">
        <v>-331.28383522430698</v>
      </c>
      <c r="V29" s="1">
        <v>24</v>
      </c>
      <c r="W29" s="1" t="s">
        <v>48</v>
      </c>
      <c r="Z29" s="2">
        <v>138.595456592147</v>
      </c>
      <c r="AA29" s="2">
        <v>126.928744047016</v>
      </c>
      <c r="AC29" s="3">
        <v>12.801065877685501</v>
      </c>
      <c r="AD29" s="3">
        <v>53.781039565226401</v>
      </c>
      <c r="AF29" s="2">
        <v>5.5679340768498404</v>
      </c>
      <c r="AG29" s="2">
        <v>16.329276723688402</v>
      </c>
      <c r="AI29" s="3">
        <v>9</v>
      </c>
      <c r="AJ29" s="3">
        <v>41</v>
      </c>
      <c r="AL29" s="2">
        <v>4.0936309032204203</v>
      </c>
      <c r="AM29" s="2">
        <v>12.513298864584099</v>
      </c>
      <c r="AO29" s="3">
        <v>3</v>
      </c>
      <c r="AP29" s="3">
        <v>13</v>
      </c>
      <c r="AR29" s="2">
        <v>2.33225460608111</v>
      </c>
      <c r="AS29" s="2">
        <v>7.0047232968901998</v>
      </c>
    </row>
    <row r="30" spans="1:45" x14ac:dyDescent="0.3">
      <c r="A30" t="s">
        <v>35</v>
      </c>
      <c r="B30" s="1" t="s">
        <v>121</v>
      </c>
      <c r="C30" s="4">
        <v>1570</v>
      </c>
      <c r="D30" s="4">
        <f t="shared" si="0"/>
        <v>2464900</v>
      </c>
      <c r="E30" s="4">
        <f t="shared" si="1"/>
        <v>3869893000</v>
      </c>
      <c r="F30" s="2">
        <v>141.779952291949</v>
      </c>
      <c r="G30" s="3">
        <v>22.844186002140798</v>
      </c>
      <c r="H30" s="2">
        <v>0.29612015051034601</v>
      </c>
      <c r="I30" s="2">
        <v>15.13092365484</v>
      </c>
      <c r="J30" s="3">
        <v>-344.68183249511702</v>
      </c>
      <c r="K30" s="3">
        <v>-239.21386185664599</v>
      </c>
      <c r="L30" s="3">
        <v>24</v>
      </c>
      <c r="M30" s="3">
        <v>10</v>
      </c>
      <c r="N30" s="2">
        <v>0.36099999999999999</v>
      </c>
      <c r="O30" s="2">
        <v>8.0831376495475293</v>
      </c>
      <c r="P30" s="3">
        <v>-14.0324574701971</v>
      </c>
      <c r="Q30" s="3">
        <v>12</v>
      </c>
      <c r="R30" s="3">
        <v>13</v>
      </c>
      <c r="S30" s="2">
        <v>0.26100000000000001</v>
      </c>
      <c r="T30" s="2">
        <v>9.1001897758100903</v>
      </c>
      <c r="U30" s="3">
        <v>-316.79049291555401</v>
      </c>
      <c r="V30" s="1">
        <v>23</v>
      </c>
      <c r="W30" s="1" t="s">
        <v>48</v>
      </c>
      <c r="Z30" s="2">
        <v>143.24897819904399</v>
      </c>
      <c r="AA30" s="2">
        <v>139.88391807975</v>
      </c>
      <c r="AC30" s="3">
        <v>22.7410488013773</v>
      </c>
      <c r="AD30" s="3">
        <v>52.533200725552497</v>
      </c>
      <c r="AF30" s="2">
        <v>7.0058222333579296</v>
      </c>
      <c r="AG30" s="2">
        <v>10.6006937236128</v>
      </c>
      <c r="AI30" s="3">
        <v>1</v>
      </c>
      <c r="AJ30" s="3">
        <v>41</v>
      </c>
      <c r="AL30" s="2">
        <v>1.84277402834584</v>
      </c>
      <c r="AM30" s="2">
        <v>8.6268417956895398</v>
      </c>
      <c r="AO30" s="3">
        <v>22</v>
      </c>
      <c r="AP30" s="3">
        <v>12</v>
      </c>
      <c r="AR30" s="2">
        <v>5.8190252678495504</v>
      </c>
      <c r="AS30" s="2">
        <v>4.7184588933678597</v>
      </c>
    </row>
    <row r="31" spans="1:45" x14ac:dyDescent="0.3">
      <c r="A31" t="s">
        <v>35</v>
      </c>
      <c r="B31" s="1" t="s">
        <v>123</v>
      </c>
      <c r="C31" s="4">
        <v>1640</v>
      </c>
      <c r="D31" s="4">
        <f t="shared" si="0"/>
        <v>2689600</v>
      </c>
      <c r="E31" s="4">
        <f t="shared" si="1"/>
        <v>4410944000</v>
      </c>
      <c r="F31" s="2">
        <v>144.019979395219</v>
      </c>
      <c r="G31" s="3">
        <v>26.058911315221799</v>
      </c>
      <c r="H31" s="2">
        <v>0.34125939338283401</v>
      </c>
      <c r="I31" s="2">
        <v>9.8279773667142205</v>
      </c>
      <c r="J31" s="3">
        <v>-34.639072673784902</v>
      </c>
      <c r="K31" s="3">
        <v>-285.178559259042</v>
      </c>
      <c r="L31" s="3">
        <v>24</v>
      </c>
      <c r="M31" s="3">
        <v>16</v>
      </c>
      <c r="N31" s="2">
        <v>0.26900000000000002</v>
      </c>
      <c r="O31" s="2">
        <v>6.43668444217814</v>
      </c>
      <c r="P31" s="3">
        <v>-49.0891687633545</v>
      </c>
      <c r="Q31" s="3">
        <v>12</v>
      </c>
      <c r="R31" s="3">
        <v>10</v>
      </c>
      <c r="S31" s="2">
        <v>0.41399999999999998</v>
      </c>
      <c r="T31" s="2">
        <v>5.3070471654012596</v>
      </c>
      <c r="U31" s="3">
        <v>-60.574365539102203</v>
      </c>
      <c r="V31" s="1">
        <v>19</v>
      </c>
      <c r="W31" s="1" t="s">
        <v>48</v>
      </c>
      <c r="Z31" s="2">
        <v>156.0325133835</v>
      </c>
      <c r="AA31" s="2">
        <v>144.94315998167801</v>
      </c>
      <c r="AC31" s="3">
        <v>16.187973338010799</v>
      </c>
      <c r="AD31" s="3">
        <v>43.336425324272703</v>
      </c>
      <c r="AF31" s="2">
        <v>5.72263064593277</v>
      </c>
      <c r="AG31" s="2">
        <v>8.9194759495930498</v>
      </c>
      <c r="AI31" s="3">
        <v>2</v>
      </c>
      <c r="AJ31" s="3">
        <v>32</v>
      </c>
      <c r="AL31" s="2">
        <v>1.7784122295390601</v>
      </c>
      <c r="AM31" s="2">
        <v>6.3678447731185397</v>
      </c>
      <c r="AO31" s="3">
        <v>14</v>
      </c>
      <c r="AP31" s="3">
        <v>11</v>
      </c>
      <c r="AR31" s="2">
        <v>4.4453654968984502</v>
      </c>
      <c r="AS31" s="2">
        <v>3.94919766622986</v>
      </c>
    </row>
    <row r="32" spans="1:45" x14ac:dyDescent="0.3">
      <c r="A32" t="s">
        <v>35</v>
      </c>
      <c r="B32" s="1" t="s">
        <v>125</v>
      </c>
      <c r="C32" s="4">
        <v>1880</v>
      </c>
      <c r="D32" s="4">
        <f t="shared" si="0"/>
        <v>3534400</v>
      </c>
      <c r="E32" s="4">
        <f t="shared" si="1"/>
        <v>6644672000</v>
      </c>
      <c r="F32" s="2">
        <v>116.924815652889</v>
      </c>
      <c r="G32" s="3">
        <v>20.7669840960092</v>
      </c>
      <c r="H32" s="2">
        <v>0.27606726691064098</v>
      </c>
      <c r="I32" s="2">
        <v>9.4265806543068198</v>
      </c>
      <c r="J32" s="3">
        <v>-139.68464989855701</v>
      </c>
      <c r="K32" s="3">
        <v>-269.442211161925</v>
      </c>
      <c r="L32" s="3">
        <v>24</v>
      </c>
      <c r="M32" s="3">
        <v>19</v>
      </c>
      <c r="N32" s="2">
        <v>0.113</v>
      </c>
      <c r="O32" s="2">
        <v>8.1314009016366207</v>
      </c>
      <c r="P32" s="3">
        <v>-117.260593037416</v>
      </c>
      <c r="Q32" s="3">
        <v>12</v>
      </c>
      <c r="R32" s="3">
        <v>2</v>
      </c>
      <c r="S32" s="2">
        <v>0.78200000000000003</v>
      </c>
      <c r="T32" s="2">
        <v>2.7052722467638</v>
      </c>
      <c r="U32" s="3">
        <v>-314.349024516415</v>
      </c>
      <c r="V32" s="1">
        <v>26</v>
      </c>
      <c r="W32" s="1" t="s">
        <v>48</v>
      </c>
      <c r="Z32" s="2">
        <v>129.80824935507999</v>
      </c>
      <c r="AA32" s="2">
        <v>133.09824694102599</v>
      </c>
      <c r="AC32" s="3">
        <v>11.8602838431439</v>
      </c>
      <c r="AD32" s="3">
        <v>20.4590814929389</v>
      </c>
      <c r="AF32" s="2">
        <v>4.4901606635942697</v>
      </c>
      <c r="AG32" s="2">
        <v>6.9695473680998896</v>
      </c>
      <c r="AI32" s="3">
        <v>9</v>
      </c>
      <c r="AJ32" s="3">
        <v>4</v>
      </c>
      <c r="AL32" s="2">
        <v>3.3835397063295098</v>
      </c>
      <c r="AM32" s="2">
        <v>2.8489738894585401</v>
      </c>
      <c r="AO32" s="3">
        <v>3</v>
      </c>
      <c r="AP32" s="3">
        <v>16</v>
      </c>
      <c r="AR32" s="2">
        <v>1.9880871188659299</v>
      </c>
      <c r="AS32" s="2">
        <v>5.4385247219370196</v>
      </c>
    </row>
    <row r="33" spans="1:53" x14ac:dyDescent="0.3">
      <c r="A33" t="s">
        <v>35</v>
      </c>
      <c r="B33" s="1" t="s">
        <v>127</v>
      </c>
      <c r="C33" s="4">
        <v>1520</v>
      </c>
      <c r="D33" s="4">
        <f t="shared" si="0"/>
        <v>2310400</v>
      </c>
      <c r="E33" s="4">
        <f t="shared" si="1"/>
        <v>3511808000</v>
      </c>
      <c r="F33" s="2">
        <v>112.975751315707</v>
      </c>
      <c r="G33" s="3">
        <v>14.6734793054283</v>
      </c>
      <c r="H33" s="2">
        <v>0.50474353596789601</v>
      </c>
      <c r="I33" s="2">
        <v>6.5246929005089802</v>
      </c>
      <c r="J33" s="3">
        <v>-114.56031904504501</v>
      </c>
      <c r="K33" s="3">
        <v>-340.06702253840001</v>
      </c>
      <c r="L33" s="3">
        <v>24</v>
      </c>
      <c r="M33" s="3">
        <v>14</v>
      </c>
      <c r="N33" s="2">
        <v>0.22900000000000001</v>
      </c>
      <c r="O33" s="2">
        <v>5.8346986305100197</v>
      </c>
      <c r="P33" s="3">
        <v>-139.41818480374599</v>
      </c>
      <c r="Q33" s="3">
        <v>12</v>
      </c>
      <c r="R33" s="3">
        <v>1</v>
      </c>
      <c r="S33" s="2">
        <v>0.89700000000000002</v>
      </c>
      <c r="T33" s="2">
        <v>1.61486238801188</v>
      </c>
      <c r="U33" s="3">
        <v>-179.70735553518</v>
      </c>
      <c r="V33" s="1">
        <v>25</v>
      </c>
      <c r="W33" s="1" t="s">
        <v>48</v>
      </c>
      <c r="Z33" s="2">
        <v>136.246792352017</v>
      </c>
      <c r="AA33" s="2">
        <v>129.37537726382601</v>
      </c>
      <c r="AC33" s="3">
        <v>29.583308723961299</v>
      </c>
      <c r="AD33" s="3">
        <v>10.598018763456899</v>
      </c>
      <c r="AF33" s="2">
        <v>5.8557391763935103</v>
      </c>
      <c r="AG33" s="2">
        <v>4.5430030231474401</v>
      </c>
      <c r="AI33" s="3">
        <v>26</v>
      </c>
      <c r="AJ33" s="3">
        <v>2</v>
      </c>
      <c r="AL33" s="2">
        <v>4.9385266463631901</v>
      </c>
      <c r="AM33" s="2">
        <v>1.7418293235167801</v>
      </c>
      <c r="AO33" s="3">
        <v>4</v>
      </c>
      <c r="AP33" s="3">
        <v>9</v>
      </c>
      <c r="AR33" s="2">
        <v>2.00551926051561</v>
      </c>
      <c r="AS33" s="2">
        <v>3.5263193845354999</v>
      </c>
    </row>
    <row r="34" spans="1:53" x14ac:dyDescent="0.3">
      <c r="A34" t="s">
        <v>35</v>
      </c>
      <c r="B34" s="1" t="s">
        <v>129</v>
      </c>
      <c r="C34" s="4">
        <v>1410</v>
      </c>
      <c r="D34" s="4">
        <f t="shared" si="0"/>
        <v>1988100</v>
      </c>
      <c r="E34" s="4">
        <f t="shared" si="1"/>
        <v>2803221000</v>
      </c>
      <c r="F34" s="2">
        <v>135.48687184919399</v>
      </c>
      <c r="G34" s="3">
        <v>23.747027849677298</v>
      </c>
      <c r="H34" s="2">
        <v>0.165107761087709</v>
      </c>
      <c r="I34" s="2">
        <v>15.462990749604501</v>
      </c>
      <c r="J34" s="3">
        <v>-145.48192607327499</v>
      </c>
      <c r="K34" s="3">
        <v>-245.48558608095601</v>
      </c>
      <c r="L34" s="3">
        <v>24</v>
      </c>
      <c r="M34" s="3">
        <v>6</v>
      </c>
      <c r="N34" s="2">
        <v>0.51100000000000001</v>
      </c>
      <c r="O34" s="2">
        <v>5.9758238705928504</v>
      </c>
      <c r="P34" s="3">
        <v>-106.538372240295</v>
      </c>
      <c r="Q34" s="3">
        <v>12</v>
      </c>
      <c r="R34" s="3">
        <v>18</v>
      </c>
      <c r="S34" s="2">
        <v>0.107</v>
      </c>
      <c r="T34" s="2">
        <v>11.0540366812873</v>
      </c>
      <c r="U34" s="3">
        <v>-300.74577579486999</v>
      </c>
      <c r="V34" s="1">
        <v>28</v>
      </c>
      <c r="W34" s="1" t="s">
        <v>48</v>
      </c>
      <c r="Z34" s="2">
        <v>140.55609448526999</v>
      </c>
      <c r="AA34" s="2">
        <v>144.12109392985599</v>
      </c>
      <c r="AC34" s="3">
        <v>50.574013590725002</v>
      </c>
      <c r="AD34" s="3">
        <v>9.00427309515009</v>
      </c>
      <c r="AF34" s="2">
        <v>10.234632506441599</v>
      </c>
      <c r="AG34" s="2">
        <v>4.1043322163787099</v>
      </c>
      <c r="AI34" s="3">
        <v>33</v>
      </c>
      <c r="AJ34" s="3">
        <v>6</v>
      </c>
      <c r="AL34" s="2">
        <v>7.5132222012862302</v>
      </c>
      <c r="AM34" s="2">
        <v>3.1265881421212098</v>
      </c>
      <c r="AO34" s="3">
        <v>17</v>
      </c>
      <c r="AP34" s="3">
        <v>3</v>
      </c>
      <c r="AR34" s="2">
        <v>5.6274304400006603</v>
      </c>
      <c r="AS34" s="2">
        <v>2.1824796321603199</v>
      </c>
    </row>
    <row r="35" spans="1:53" x14ac:dyDescent="0.3">
      <c r="A35" t="s">
        <v>35</v>
      </c>
      <c r="B35" s="1" t="s">
        <v>131</v>
      </c>
      <c r="C35" s="4">
        <v>1430</v>
      </c>
      <c r="D35" s="4">
        <f t="shared" si="0"/>
        <v>2044900</v>
      </c>
      <c r="E35" s="4">
        <f t="shared" si="1"/>
        <v>2924207000</v>
      </c>
      <c r="F35" s="2">
        <v>148.71013223653</v>
      </c>
      <c r="G35" s="3">
        <v>19.971397275548899</v>
      </c>
      <c r="H35" s="2">
        <v>0.29854905770763401</v>
      </c>
      <c r="I35" s="2">
        <v>7.93057482913163</v>
      </c>
      <c r="J35" s="3">
        <v>-200.405721099609</v>
      </c>
      <c r="K35" s="3">
        <v>-305.47977490993799</v>
      </c>
      <c r="L35" s="3">
        <v>24</v>
      </c>
      <c r="M35" s="3">
        <v>10</v>
      </c>
      <c r="N35" s="2">
        <v>0.314</v>
      </c>
      <c r="O35" s="2">
        <v>4.9837313870822504</v>
      </c>
      <c r="P35" s="3">
        <v>-197.09566619827501</v>
      </c>
      <c r="Q35" s="3">
        <v>12</v>
      </c>
      <c r="R35" s="3">
        <v>10</v>
      </c>
      <c r="S35" s="2">
        <v>0.33200000000000002</v>
      </c>
      <c r="T35" s="2">
        <v>4.9581262070132697</v>
      </c>
      <c r="U35" s="3">
        <v>-42.474324906322202</v>
      </c>
      <c r="V35" s="1">
        <v>26</v>
      </c>
      <c r="W35" s="1" t="s">
        <v>48</v>
      </c>
      <c r="Z35" s="2">
        <v>134.71148795728399</v>
      </c>
      <c r="AA35" s="14">
        <v>137.90707163322401</v>
      </c>
      <c r="AC35" s="3">
        <v>38.469826672547697</v>
      </c>
      <c r="AD35" s="15">
        <v>49.451532645744301</v>
      </c>
      <c r="AF35" s="2">
        <v>8.9532156662795792</v>
      </c>
      <c r="AG35" s="14">
        <v>13.156390874454299</v>
      </c>
      <c r="AI35" s="3">
        <v>33</v>
      </c>
      <c r="AJ35" s="15">
        <v>7</v>
      </c>
      <c r="AL35" s="2">
        <v>7.9296499370683797</v>
      </c>
      <c r="AM35" s="14">
        <v>4.4323354300091902</v>
      </c>
      <c r="AO35" s="3">
        <v>6</v>
      </c>
      <c r="AP35" s="15">
        <v>42</v>
      </c>
      <c r="AR35" s="2">
        <v>3.3300537678097202</v>
      </c>
      <c r="AS35" s="14">
        <v>10.536967322433799</v>
      </c>
    </row>
    <row r="36" spans="1:53" x14ac:dyDescent="0.3">
      <c r="A36" t="s">
        <v>35</v>
      </c>
      <c r="B36" s="1" t="s">
        <v>133</v>
      </c>
      <c r="C36" s="4">
        <v>1328</v>
      </c>
      <c r="D36" s="4">
        <f t="shared" si="0"/>
        <v>1763584</v>
      </c>
      <c r="E36" s="4">
        <f t="shared" si="1"/>
        <v>2342039552</v>
      </c>
      <c r="F36" s="2">
        <v>130.53986331976299</v>
      </c>
      <c r="G36" s="3">
        <v>11.135841679675501</v>
      </c>
      <c r="H36" s="2">
        <v>0.67039121727844797</v>
      </c>
      <c r="I36" s="2">
        <v>7.79792932099536</v>
      </c>
      <c r="J36" s="3">
        <v>-68.795181604995904</v>
      </c>
      <c r="K36" s="3">
        <v>-204.23801287141001</v>
      </c>
      <c r="L36" s="3">
        <v>24</v>
      </c>
      <c r="M36" s="3">
        <v>10</v>
      </c>
      <c r="N36" s="2">
        <v>0.36</v>
      </c>
      <c r="O36" s="2">
        <v>7.0431027494710996</v>
      </c>
      <c r="P36" s="3">
        <v>-41.176372886552201</v>
      </c>
      <c r="Q36" s="3">
        <v>12</v>
      </c>
      <c r="R36" s="3">
        <v>1</v>
      </c>
      <c r="S36" s="2">
        <v>0.92200000000000004</v>
      </c>
      <c r="T36" s="2">
        <v>1.9149233749996</v>
      </c>
      <c r="U36" s="3">
        <v>-196.07917559583899</v>
      </c>
      <c r="V36" s="1">
        <v>24</v>
      </c>
      <c r="W36" s="1" t="s">
        <v>48</v>
      </c>
      <c r="Z36" s="2">
        <v>134.14124054860599</v>
      </c>
      <c r="AC36" s="3">
        <v>7.9134562941102402</v>
      </c>
      <c r="AF36" s="2">
        <v>7.4875140507736999</v>
      </c>
      <c r="AI36" s="3">
        <v>5</v>
      </c>
      <c r="AL36" s="2">
        <v>4.9662677680543803</v>
      </c>
      <c r="AO36" s="3">
        <v>3</v>
      </c>
      <c r="AR36" s="2">
        <v>3.6596701058488299</v>
      </c>
    </row>
    <row r="37" spans="1:53" x14ac:dyDescent="0.3">
      <c r="A37" t="s">
        <v>35</v>
      </c>
      <c r="B37" s="1" t="s">
        <v>135</v>
      </c>
      <c r="C37" s="4">
        <v>1320</v>
      </c>
      <c r="D37" s="4">
        <f t="shared" si="0"/>
        <v>1742400</v>
      </c>
      <c r="E37" s="4">
        <f t="shared" si="1"/>
        <v>2299968000</v>
      </c>
      <c r="F37" s="2">
        <v>129.01730089028101</v>
      </c>
      <c r="G37" s="3">
        <v>37.829695146379002</v>
      </c>
      <c r="H37" s="2">
        <v>3.3819166044894801E-2</v>
      </c>
      <c r="I37" s="2">
        <v>10.4001902573353</v>
      </c>
      <c r="J37" s="3">
        <v>-85.526652518668001</v>
      </c>
      <c r="K37" s="3">
        <v>-350.76880853122702</v>
      </c>
      <c r="L37" s="3">
        <v>24</v>
      </c>
      <c r="M37" s="3">
        <v>4</v>
      </c>
      <c r="N37" s="2">
        <v>0.66200000000000003</v>
      </c>
      <c r="O37" s="2">
        <v>2.4285955109947199</v>
      </c>
      <c r="P37" s="3">
        <v>-101.207138557772</v>
      </c>
      <c r="Q37" s="3">
        <v>12</v>
      </c>
      <c r="R37" s="3">
        <v>34</v>
      </c>
      <c r="S37" s="2">
        <v>1.2999999999999999E-2</v>
      </c>
      <c r="T37" s="2">
        <v>8.8468367639440899</v>
      </c>
      <c r="U37" s="3">
        <v>-168.927314056211</v>
      </c>
      <c r="V37" s="1">
        <v>26</v>
      </c>
      <c r="W37" s="1" t="s">
        <v>48</v>
      </c>
      <c r="Z37" s="14">
        <v>131.45551139320199</v>
      </c>
      <c r="AC37" s="15">
        <v>19.398036177831699</v>
      </c>
      <c r="AF37" s="14">
        <v>7.8406148286987198</v>
      </c>
      <c r="AI37" s="15">
        <v>16</v>
      </c>
      <c r="AL37" s="14">
        <v>6.61562501743692</v>
      </c>
      <c r="AO37" s="15">
        <v>3</v>
      </c>
      <c r="AR37" s="14">
        <v>3.10377124067973</v>
      </c>
    </row>
    <row r="38" spans="1:53" x14ac:dyDescent="0.3">
      <c r="A38" t="s">
        <v>35</v>
      </c>
      <c r="B38" s="1" t="s">
        <v>141</v>
      </c>
      <c r="C38" s="4">
        <v>1960</v>
      </c>
      <c r="D38" s="4">
        <f t="shared" si="0"/>
        <v>3841600</v>
      </c>
      <c r="E38" s="4">
        <f t="shared" si="1"/>
        <v>7529536000</v>
      </c>
      <c r="F38" s="2">
        <v>128.13311365692499</v>
      </c>
      <c r="G38" s="3">
        <v>8.6759678078682807</v>
      </c>
      <c r="H38" s="2">
        <v>0.73688327169242096</v>
      </c>
      <c r="I38" s="2">
        <v>5.8973451234272698</v>
      </c>
      <c r="J38" s="3">
        <v>-16.1633485311405</v>
      </c>
      <c r="K38" s="3">
        <v>-260.11426698115702</v>
      </c>
      <c r="L38" s="3">
        <v>24</v>
      </c>
      <c r="M38" s="3">
        <v>6</v>
      </c>
      <c r="N38" s="2">
        <v>0.52400000000000002</v>
      </c>
      <c r="O38" s="2">
        <v>4.2436757221737098</v>
      </c>
      <c r="P38" s="3">
        <v>-49.316348605436502</v>
      </c>
      <c r="Q38" s="3">
        <v>12</v>
      </c>
      <c r="R38" s="3">
        <v>2</v>
      </c>
      <c r="S38" s="2">
        <v>0.77400000000000002</v>
      </c>
      <c r="T38" s="2">
        <v>2.5584955935174198</v>
      </c>
      <c r="U38" s="3">
        <v>-5.3555754286952597</v>
      </c>
      <c r="V38" s="1">
        <v>26</v>
      </c>
      <c r="W38" s="1" t="s">
        <v>48</v>
      </c>
      <c r="AB38" s="3">
        <v>12.597215512997799</v>
      </c>
      <c r="AG38" s="2">
        <v>7.2758083010835799</v>
      </c>
      <c r="AH38" s="3">
        <v>9</v>
      </c>
      <c r="AM38" s="2">
        <v>5.2972223601307196</v>
      </c>
      <c r="AN38" s="2"/>
      <c r="AO38" s="2"/>
      <c r="AP38" s="3">
        <v>3</v>
      </c>
      <c r="AQ38" s="3"/>
      <c r="AR38" s="3"/>
      <c r="AS38" s="2">
        <v>3.6192027248049001</v>
      </c>
      <c r="AT38" s="1"/>
      <c r="AU38" s="1"/>
      <c r="AV38" s="1"/>
      <c r="AW38" s="1"/>
      <c r="AX38" s="1"/>
      <c r="AY38" s="1"/>
      <c r="AZ38" s="1"/>
      <c r="BA38" s="1"/>
    </row>
    <row r="39" spans="1:53" x14ac:dyDescent="0.3">
      <c r="A39" t="s">
        <v>35</v>
      </c>
      <c r="B39" s="1" t="s">
        <v>143</v>
      </c>
      <c r="C39" s="4">
        <v>1860</v>
      </c>
      <c r="D39" s="4">
        <f t="shared" si="0"/>
        <v>3459600</v>
      </c>
      <c r="E39" s="4">
        <f t="shared" si="1"/>
        <v>6434856000</v>
      </c>
      <c r="F39" s="2">
        <v>130.40385095313701</v>
      </c>
      <c r="G39" s="3">
        <v>37.270662470640097</v>
      </c>
      <c r="H39" s="2">
        <v>3.01806470302192E-2</v>
      </c>
      <c r="I39" s="2">
        <v>9.6711154383454705</v>
      </c>
      <c r="J39" s="3">
        <v>-41.6332250373001</v>
      </c>
      <c r="K39" s="3">
        <v>-291.96299302124299</v>
      </c>
      <c r="L39" s="3">
        <v>24</v>
      </c>
      <c r="M39" s="3">
        <v>21</v>
      </c>
      <c r="N39" s="2">
        <v>4.5999999999999999E-2</v>
      </c>
      <c r="O39" s="2">
        <v>5.9645333807911003</v>
      </c>
      <c r="P39" s="3">
        <v>-74.224962453299796</v>
      </c>
      <c r="Q39" s="3">
        <v>12</v>
      </c>
      <c r="R39" s="3">
        <v>16</v>
      </c>
      <c r="S39" s="2">
        <v>9.8000000000000004E-2</v>
      </c>
      <c r="T39" s="2">
        <v>5.0988242956203402</v>
      </c>
      <c r="U39" s="3">
        <v>-64.902484709041104</v>
      </c>
      <c r="V39" s="1">
        <v>27</v>
      </c>
      <c r="W39" s="1" t="s">
        <v>48</v>
      </c>
      <c r="AB39" s="3">
        <v>41.3190926008254</v>
      </c>
      <c r="AG39" s="2">
        <v>13.0762136779496</v>
      </c>
      <c r="AH39" s="3">
        <v>27</v>
      </c>
      <c r="AM39" s="2">
        <v>9.6494064146046803</v>
      </c>
      <c r="AN39" s="2"/>
      <c r="AO39" s="2"/>
      <c r="AP39" s="3">
        <v>14</v>
      </c>
      <c r="AQ39" s="3"/>
      <c r="AR39" s="3"/>
      <c r="AS39" s="2">
        <v>6.85994851929612</v>
      </c>
      <c r="AT39" s="1"/>
      <c r="AU39" s="1"/>
      <c r="AV39" s="1"/>
      <c r="AW39" s="1"/>
      <c r="AX39" s="1"/>
      <c r="AY39" s="1"/>
      <c r="AZ39" s="1"/>
      <c r="BA39" s="1"/>
    </row>
    <row r="40" spans="1:53" x14ac:dyDescent="0.3">
      <c r="A40" t="s">
        <v>35</v>
      </c>
      <c r="B40" s="1" t="s">
        <v>157</v>
      </c>
      <c r="C40" s="4">
        <v>2000</v>
      </c>
      <c r="D40" s="4">
        <f t="shared" si="0"/>
        <v>4000000</v>
      </c>
      <c r="E40" s="4">
        <f t="shared" si="1"/>
        <v>8000000000</v>
      </c>
      <c r="F40" s="2">
        <v>131.94108685129899</v>
      </c>
      <c r="G40" s="3">
        <v>27.826610643713099</v>
      </c>
      <c r="H40" s="2">
        <v>0.12777454681296899</v>
      </c>
      <c r="I40" s="2">
        <v>11.097356597823</v>
      </c>
      <c r="J40" s="3">
        <v>-124.763316554883</v>
      </c>
      <c r="K40" s="3">
        <v>-222.74373330177499</v>
      </c>
      <c r="L40" s="3">
        <v>24</v>
      </c>
      <c r="M40" s="3">
        <v>5</v>
      </c>
      <c r="N40" s="2">
        <v>0.54100000000000004</v>
      </c>
      <c r="O40" s="2">
        <v>3.86974297741475</v>
      </c>
      <c r="P40" s="3">
        <v>-61.663395353643502</v>
      </c>
      <c r="Q40" s="3">
        <v>12</v>
      </c>
      <c r="R40" s="3">
        <v>23</v>
      </c>
      <c r="S40" s="2">
        <v>5.8999999999999997E-2</v>
      </c>
      <c r="T40" s="2">
        <v>8.4917949659900298</v>
      </c>
      <c r="U40" s="3">
        <v>-261.25064205135902</v>
      </c>
      <c r="V40" s="1">
        <v>26</v>
      </c>
      <c r="W40" s="1" t="s">
        <v>48</v>
      </c>
      <c r="AB40" s="3">
        <v>27.221764868338699</v>
      </c>
      <c r="AG40" s="2">
        <v>7.6304626145182599</v>
      </c>
      <c r="AH40" s="3">
        <v>14</v>
      </c>
      <c r="AM40" s="2">
        <v>4.5369774537207599</v>
      </c>
      <c r="AN40" s="2"/>
      <c r="AO40" s="2"/>
      <c r="AP40" s="3">
        <v>13</v>
      </c>
      <c r="AQ40" s="3"/>
      <c r="AR40" s="3"/>
      <c r="AS40" s="2">
        <v>4.1781508156562399</v>
      </c>
      <c r="AT40" s="1"/>
      <c r="AU40" s="1"/>
      <c r="AV40" s="1"/>
      <c r="AW40" s="1"/>
      <c r="AX40" s="1"/>
      <c r="AY40" s="1"/>
      <c r="AZ40" s="1"/>
      <c r="BA40" s="1"/>
    </row>
    <row r="41" spans="1:53" x14ac:dyDescent="0.3">
      <c r="A41" t="s">
        <v>35</v>
      </c>
      <c r="B41" s="1" t="s">
        <v>159</v>
      </c>
      <c r="C41" s="4">
        <v>1990</v>
      </c>
      <c r="D41" s="4">
        <f t="shared" si="0"/>
        <v>3960100</v>
      </c>
      <c r="E41" s="4">
        <f t="shared" si="1"/>
        <v>7880599000</v>
      </c>
      <c r="F41" s="2">
        <v>143.39858984460099</v>
      </c>
      <c r="G41" s="3">
        <v>19.285003594802699</v>
      </c>
      <c r="H41" s="2">
        <v>0.253413385316965</v>
      </c>
      <c r="I41" s="2">
        <v>8.5719567550752203</v>
      </c>
      <c r="J41" s="3">
        <v>-156.70754186989299</v>
      </c>
      <c r="K41" s="3">
        <v>-41.4870468205539</v>
      </c>
      <c r="L41" s="3">
        <v>24</v>
      </c>
      <c r="M41" s="3">
        <v>14</v>
      </c>
      <c r="N41" s="2">
        <v>0.14099999999999999</v>
      </c>
      <c r="O41" s="2">
        <v>6.7020092136355096</v>
      </c>
      <c r="P41" s="3">
        <v>-214.25728459323099</v>
      </c>
      <c r="Q41" s="3">
        <v>12</v>
      </c>
      <c r="R41" s="3">
        <v>5</v>
      </c>
      <c r="S41" s="2">
        <v>0.44800000000000001</v>
      </c>
      <c r="T41" s="2">
        <v>4.0382625665363197</v>
      </c>
      <c r="U41" s="3">
        <v>-268.96846921302</v>
      </c>
      <c r="V41" s="1">
        <v>29</v>
      </c>
      <c r="W41" s="1" t="s">
        <v>48</v>
      </c>
      <c r="AB41" s="3">
        <v>42.2968805070782</v>
      </c>
      <c r="AG41" s="2">
        <v>7.4299811964876703</v>
      </c>
      <c r="AH41" s="3">
        <v>39</v>
      </c>
      <c r="AM41" s="2">
        <v>7.2703191054406098</v>
      </c>
      <c r="AN41" s="2"/>
      <c r="AO41" s="2"/>
      <c r="AP41" s="3">
        <v>3</v>
      </c>
      <c r="AQ41" s="3"/>
      <c r="AR41" s="3"/>
      <c r="AS41" s="2">
        <v>1.80423411796436</v>
      </c>
      <c r="AT41" s="1"/>
      <c r="AU41" s="1"/>
      <c r="AV41" s="1"/>
      <c r="AW41" s="1"/>
      <c r="AX41" s="1"/>
      <c r="AY41" s="1"/>
      <c r="AZ41" s="1"/>
      <c r="BA41" s="1"/>
    </row>
    <row r="42" spans="1:53" x14ac:dyDescent="0.3">
      <c r="A42" t="s">
        <v>35</v>
      </c>
      <c r="B42" s="1" t="s">
        <v>161</v>
      </c>
      <c r="C42" s="4">
        <v>1760</v>
      </c>
      <c r="D42" s="4">
        <f t="shared" si="0"/>
        <v>3097600</v>
      </c>
      <c r="E42" s="4">
        <f t="shared" si="1"/>
        <v>5451776000</v>
      </c>
      <c r="F42" s="2">
        <v>128.72544991966399</v>
      </c>
      <c r="G42" s="3">
        <v>15.299483245811301</v>
      </c>
      <c r="H42" s="2">
        <v>0.30732721480736103</v>
      </c>
      <c r="I42" s="2">
        <v>4.7396020554526999</v>
      </c>
      <c r="J42" s="3">
        <v>-176.642204612179</v>
      </c>
      <c r="K42" s="3">
        <v>-41.9797565026957</v>
      </c>
      <c r="L42" s="3">
        <v>24</v>
      </c>
      <c r="M42" s="3">
        <v>15</v>
      </c>
      <c r="N42" s="2">
        <v>0.106</v>
      </c>
      <c r="O42" s="2">
        <v>4.2824470413012898</v>
      </c>
      <c r="P42" s="3">
        <v>-207.34968075049201</v>
      </c>
      <c r="Q42" s="3">
        <v>12</v>
      </c>
      <c r="R42" s="3">
        <v>0</v>
      </c>
      <c r="S42" s="2">
        <v>0.83299999999999996</v>
      </c>
      <c r="T42" s="2">
        <v>1.2256495692501499</v>
      </c>
      <c r="U42" s="3">
        <v>-290.14351858026498</v>
      </c>
      <c r="V42" s="1">
        <v>33</v>
      </c>
      <c r="W42" s="1" t="s">
        <v>48</v>
      </c>
      <c r="AB42" s="3">
        <v>13.4909799547464</v>
      </c>
      <c r="AG42" s="2">
        <v>4.7571508865071204</v>
      </c>
      <c r="AH42" s="3">
        <v>12</v>
      </c>
      <c r="AM42" s="2">
        <v>4.2337341033409999</v>
      </c>
      <c r="AN42" s="2"/>
      <c r="AO42" s="2"/>
      <c r="AP42" s="3">
        <v>2</v>
      </c>
      <c r="AQ42" s="3"/>
      <c r="AR42" s="3"/>
      <c r="AS42" s="2">
        <v>1.34620078634678</v>
      </c>
      <c r="AT42" s="1"/>
      <c r="AU42" s="1"/>
      <c r="AV42" s="1"/>
      <c r="AW42" s="1"/>
      <c r="AX42" s="1"/>
      <c r="AY42" s="1"/>
      <c r="AZ42" s="1"/>
      <c r="BA42" s="1"/>
    </row>
    <row r="43" spans="1:53" x14ac:dyDescent="0.3">
      <c r="A43" t="s">
        <v>35</v>
      </c>
      <c r="B43" s="1" t="s">
        <v>163</v>
      </c>
      <c r="C43" s="4">
        <v>1540</v>
      </c>
      <c r="D43" s="4">
        <f t="shared" si="0"/>
        <v>2371600</v>
      </c>
      <c r="E43" s="4">
        <f t="shared" si="1"/>
        <v>3652264000</v>
      </c>
      <c r="F43" s="2">
        <v>129.70518651958201</v>
      </c>
      <c r="G43" s="3">
        <v>8.6284772919499808</v>
      </c>
      <c r="H43" s="2">
        <v>0.72237191199421802</v>
      </c>
      <c r="I43" s="2">
        <v>2.33323920830547</v>
      </c>
      <c r="J43" s="3">
        <v>-152.28952284062001</v>
      </c>
      <c r="K43" s="3">
        <v>-271.27712126169098</v>
      </c>
      <c r="L43" s="3">
        <v>24</v>
      </c>
      <c r="M43" s="3">
        <v>6</v>
      </c>
      <c r="N43" s="2">
        <v>0.5</v>
      </c>
      <c r="O43" s="2">
        <v>1.79239700858144</v>
      </c>
      <c r="P43" s="3">
        <v>-131.247092549115</v>
      </c>
      <c r="Q43" s="3">
        <v>12</v>
      </c>
      <c r="R43" s="3">
        <v>2</v>
      </c>
      <c r="S43" s="2">
        <v>0.79900000000000004</v>
      </c>
      <c r="T43" s="2">
        <v>0.93728218559320198</v>
      </c>
      <c r="U43" s="3">
        <v>-324.65836135431698</v>
      </c>
      <c r="V43" s="1">
        <v>27</v>
      </c>
      <c r="W43" s="1" t="s">
        <v>48</v>
      </c>
      <c r="AB43" s="3">
        <v>26.2994685665481</v>
      </c>
      <c r="AG43" s="2">
        <v>14.263550665573201</v>
      </c>
      <c r="AH43" s="3">
        <v>14</v>
      </c>
      <c r="AM43" s="2">
        <v>8.5467460614218407</v>
      </c>
      <c r="AN43" s="2"/>
      <c r="AO43" s="2"/>
      <c r="AP43" s="3">
        <v>12</v>
      </c>
      <c r="AQ43" s="3"/>
      <c r="AR43" s="3"/>
      <c r="AS43" s="2">
        <v>7.7918149395843903</v>
      </c>
      <c r="AT43" s="1"/>
      <c r="AU43" s="1"/>
      <c r="AV43" s="1"/>
      <c r="AW43" s="1"/>
      <c r="AX43" s="1"/>
      <c r="AY43" s="1"/>
      <c r="AZ43" s="1"/>
      <c r="BA43" s="1"/>
    </row>
    <row r="44" spans="1:53" x14ac:dyDescent="0.3">
      <c r="A44" t="s">
        <v>35</v>
      </c>
      <c r="B44" s="1" t="s">
        <v>165</v>
      </c>
      <c r="C44" s="4">
        <v>1960</v>
      </c>
      <c r="D44" s="4">
        <f t="shared" si="0"/>
        <v>3841600</v>
      </c>
      <c r="E44" s="4">
        <f t="shared" si="1"/>
        <v>7529536000</v>
      </c>
      <c r="F44" s="2">
        <v>143.12034159811401</v>
      </c>
      <c r="G44" s="3">
        <v>46.822979326866701</v>
      </c>
      <c r="H44" s="2">
        <v>5.9139329812231802E-3</v>
      </c>
      <c r="I44" s="2">
        <v>10.4595949835059</v>
      </c>
      <c r="J44" s="3">
        <v>-274.14560497023598</v>
      </c>
      <c r="K44" s="3">
        <v>-34.463046945654703</v>
      </c>
      <c r="L44" s="3">
        <v>24</v>
      </c>
      <c r="M44" s="3">
        <v>37</v>
      </c>
      <c r="N44" s="2">
        <v>3.0000000000000001E-3</v>
      </c>
      <c r="O44" s="2">
        <v>8.5981559700101702</v>
      </c>
      <c r="P44" s="3">
        <v>-224.510569398191</v>
      </c>
      <c r="Q44" s="3">
        <v>12</v>
      </c>
      <c r="R44" s="3">
        <v>10</v>
      </c>
      <c r="S44" s="2">
        <v>0.13900000000000001</v>
      </c>
      <c r="T44" s="2">
        <v>4.2473142784846596</v>
      </c>
      <c r="U44" s="3">
        <v>-238.75482365744301</v>
      </c>
      <c r="V44" s="1">
        <v>27</v>
      </c>
      <c r="W44" s="1" t="s">
        <v>48</v>
      </c>
      <c r="AB44" s="3">
        <v>31.209241484909501</v>
      </c>
      <c r="AG44" s="2">
        <v>12.372221453906899</v>
      </c>
      <c r="AH44" s="3">
        <v>28</v>
      </c>
      <c r="AM44" s="2">
        <v>11.508785483337601</v>
      </c>
      <c r="AN44" s="2"/>
      <c r="AO44" s="2"/>
      <c r="AP44" s="3">
        <v>3</v>
      </c>
      <c r="AQ44" s="3"/>
      <c r="AR44" s="3"/>
      <c r="AS44" s="2">
        <v>4.5175681653538504</v>
      </c>
      <c r="AT44" s="1"/>
      <c r="AU44" s="1"/>
      <c r="AV44" s="1"/>
      <c r="AW44" s="1"/>
      <c r="AX44" s="1"/>
      <c r="AY44" s="1"/>
      <c r="AZ44" s="1"/>
      <c r="BA44" s="1"/>
    </row>
    <row r="45" spans="1:53" x14ac:dyDescent="0.3">
      <c r="A45" t="s">
        <v>35</v>
      </c>
      <c r="B45" s="1" t="s">
        <v>167</v>
      </c>
      <c r="C45" s="4">
        <v>1880</v>
      </c>
      <c r="D45" s="4">
        <f t="shared" si="0"/>
        <v>3534400</v>
      </c>
      <c r="E45" s="4">
        <f t="shared" si="1"/>
        <v>6644672000</v>
      </c>
      <c r="F45" s="2">
        <v>138.47893083658099</v>
      </c>
      <c r="G45" s="3">
        <v>18.616235152289399</v>
      </c>
      <c r="H45" s="2">
        <v>0.54460811342283799</v>
      </c>
      <c r="I45" s="2">
        <v>6.6795972203716003</v>
      </c>
      <c r="J45" s="3">
        <v>-95.933464383843301</v>
      </c>
      <c r="K45" s="3">
        <v>-207.15573062386599</v>
      </c>
      <c r="L45" s="3">
        <v>24</v>
      </c>
      <c r="M45" s="3">
        <v>12</v>
      </c>
      <c r="N45" s="2">
        <v>0.436</v>
      </c>
      <c r="O45" s="2">
        <v>4.3429299678835402</v>
      </c>
      <c r="P45" s="3">
        <v>-69.361203671847804</v>
      </c>
      <c r="Q45" s="3">
        <v>12</v>
      </c>
      <c r="R45" s="3">
        <v>7</v>
      </c>
      <c r="S45" s="2">
        <v>0.61399999999999999</v>
      </c>
      <c r="T45" s="2">
        <v>3.3668132507955999</v>
      </c>
      <c r="U45" s="3">
        <v>-208.63559066351399</v>
      </c>
      <c r="V45" s="1">
        <v>19</v>
      </c>
      <c r="W45" s="1" t="s">
        <v>48</v>
      </c>
      <c r="AB45" s="3">
        <v>29.0613304568285</v>
      </c>
      <c r="AG45" s="2">
        <v>8.8215110899126294</v>
      </c>
      <c r="AH45" s="3">
        <v>26</v>
      </c>
      <c r="AM45" s="2">
        <v>7.3411466791936899</v>
      </c>
      <c r="AN45" s="2"/>
      <c r="AO45" s="2"/>
      <c r="AP45" s="3">
        <v>3</v>
      </c>
      <c r="AQ45" s="3"/>
      <c r="AR45" s="3"/>
      <c r="AS45" s="2">
        <v>2.8195792120058498</v>
      </c>
      <c r="AT45" s="1"/>
      <c r="AU45" s="1"/>
      <c r="AV45" s="1"/>
      <c r="AW45" s="1"/>
      <c r="AX45" s="1"/>
      <c r="AY45" s="1"/>
      <c r="AZ45" s="1"/>
      <c r="BA45" s="1"/>
    </row>
    <row r="46" spans="1:53" x14ac:dyDescent="0.3">
      <c r="A46" t="s">
        <v>35</v>
      </c>
      <c r="B46" s="1" t="s">
        <v>177</v>
      </c>
      <c r="C46" s="4">
        <v>1710</v>
      </c>
      <c r="D46" s="4">
        <f t="shared" si="0"/>
        <v>2924100</v>
      </c>
      <c r="E46" s="4">
        <f t="shared" si="1"/>
        <v>5000211000</v>
      </c>
      <c r="F46" s="2">
        <v>128.58090093466799</v>
      </c>
      <c r="G46" s="3">
        <v>11.2195775711323</v>
      </c>
      <c r="H46" s="2">
        <v>0.73237682675462601</v>
      </c>
      <c r="I46" s="2">
        <v>5.7763011270289804</v>
      </c>
      <c r="J46" s="3">
        <v>-273.43805929483199</v>
      </c>
      <c r="K46" s="3">
        <v>-153.31286691637899</v>
      </c>
      <c r="L46" s="3">
        <v>24</v>
      </c>
      <c r="M46" s="3">
        <v>9</v>
      </c>
      <c r="N46" s="2">
        <v>0.46200000000000002</v>
      </c>
      <c r="O46" s="2">
        <v>4.50165225565841</v>
      </c>
      <c r="P46" s="3">
        <v>-295.11860649597202</v>
      </c>
      <c r="Q46" s="3">
        <v>12</v>
      </c>
      <c r="R46" s="3">
        <v>2</v>
      </c>
      <c r="S46" s="2">
        <v>0.81899999999999995</v>
      </c>
      <c r="T46" s="2">
        <v>2.2384524913051398</v>
      </c>
      <c r="U46" s="3">
        <v>-165.06960356865099</v>
      </c>
      <c r="V46" s="1">
        <v>21</v>
      </c>
      <c r="W46" s="1" t="s">
        <v>48</v>
      </c>
      <c r="AB46" s="3">
        <v>31.627401369910402</v>
      </c>
      <c r="AG46" s="2">
        <v>7.4956235776769198</v>
      </c>
      <c r="AH46" s="3">
        <v>22</v>
      </c>
      <c r="AM46" s="2">
        <v>5.3219786887835596</v>
      </c>
      <c r="AN46" s="2"/>
      <c r="AO46" s="2"/>
      <c r="AP46" s="3">
        <v>9</v>
      </c>
      <c r="AQ46" s="3"/>
      <c r="AR46" s="3"/>
      <c r="AS46" s="2">
        <v>3.3372604494785598</v>
      </c>
      <c r="AT46" s="1"/>
      <c r="AU46" s="1"/>
      <c r="AV46" s="1"/>
      <c r="AW46" s="1"/>
      <c r="AX46" s="1"/>
      <c r="AY46" s="1"/>
      <c r="AZ46" s="1"/>
      <c r="BA46" s="1"/>
    </row>
    <row r="47" spans="1:53" x14ac:dyDescent="0.3">
      <c r="A47" t="s">
        <v>35</v>
      </c>
      <c r="B47" s="1" t="s">
        <v>179</v>
      </c>
      <c r="C47" s="4">
        <v>1900</v>
      </c>
      <c r="D47" s="4">
        <f t="shared" si="0"/>
        <v>3610000</v>
      </c>
      <c r="E47" s="4">
        <f t="shared" si="1"/>
        <v>6859000000</v>
      </c>
      <c r="F47" s="2">
        <v>138.595456592147</v>
      </c>
      <c r="G47" s="3">
        <v>12.801065877685501</v>
      </c>
      <c r="H47" s="2">
        <v>0.70162912233807095</v>
      </c>
      <c r="I47" s="2">
        <v>5.5679340768498404</v>
      </c>
      <c r="J47" s="3">
        <v>-273.99080106596102</v>
      </c>
      <c r="K47" s="3">
        <v>-31.196798125255299</v>
      </c>
      <c r="L47" s="3">
        <v>24</v>
      </c>
      <c r="M47" s="3">
        <v>9</v>
      </c>
      <c r="N47" s="2">
        <v>0.47599999999999998</v>
      </c>
      <c r="O47" s="2">
        <v>4.0936309032204203</v>
      </c>
      <c r="P47" s="3">
        <v>-241.75408506325499</v>
      </c>
      <c r="Q47" s="3">
        <v>12</v>
      </c>
      <c r="R47" s="3">
        <v>3</v>
      </c>
      <c r="S47" s="2">
        <v>0.76900000000000002</v>
      </c>
      <c r="T47" s="2">
        <v>2.33225460608111</v>
      </c>
      <c r="U47" s="3">
        <v>-215.89487921379899</v>
      </c>
      <c r="V47" s="1">
        <v>20</v>
      </c>
      <c r="W47" s="1" t="s">
        <v>48</v>
      </c>
      <c r="AB47" s="3">
        <v>14.5269139180817</v>
      </c>
      <c r="AG47" s="2">
        <v>5.0076087074922304</v>
      </c>
      <c r="AH47" s="3">
        <v>2</v>
      </c>
      <c r="AM47" s="2">
        <v>1.5521951873276001</v>
      </c>
      <c r="AN47" s="2"/>
      <c r="AO47" s="2"/>
      <c r="AP47" s="3">
        <v>12</v>
      </c>
      <c r="AQ47" s="3"/>
      <c r="AR47" s="3"/>
      <c r="AS47" s="2">
        <v>3.9341049744761598</v>
      </c>
      <c r="AT47" s="1"/>
      <c r="AU47" s="1"/>
      <c r="AV47" s="1"/>
      <c r="AW47" s="1"/>
      <c r="AX47" s="1"/>
      <c r="AY47" s="1"/>
      <c r="AZ47" s="1"/>
      <c r="BA47" s="1"/>
    </row>
    <row r="48" spans="1:53" x14ac:dyDescent="0.3">
      <c r="A48" t="s">
        <v>35</v>
      </c>
      <c r="B48" s="1" t="s">
        <v>181</v>
      </c>
      <c r="C48" s="4">
        <v>1640</v>
      </c>
      <c r="D48" s="4">
        <f t="shared" si="0"/>
        <v>2689600</v>
      </c>
      <c r="E48" s="4">
        <f t="shared" si="1"/>
        <v>4410944000</v>
      </c>
      <c r="F48" s="2">
        <v>143.24897819904399</v>
      </c>
      <c r="G48" s="3">
        <v>22.7410488013773</v>
      </c>
      <c r="H48" s="2">
        <v>0.42584881686183701</v>
      </c>
      <c r="I48" s="2">
        <v>7.0058222333579296</v>
      </c>
      <c r="J48" s="3">
        <v>-242.484902326482</v>
      </c>
      <c r="K48" s="3">
        <v>-147.00539634111101</v>
      </c>
      <c r="L48" s="3">
        <v>24</v>
      </c>
      <c r="M48" s="3">
        <v>1</v>
      </c>
      <c r="N48" s="2">
        <v>0.84699999999999998</v>
      </c>
      <c r="O48" s="2">
        <v>1.84277402834584</v>
      </c>
      <c r="P48" s="3">
        <v>-258.320671627352</v>
      </c>
      <c r="Q48" s="3">
        <v>12</v>
      </c>
      <c r="R48" s="3">
        <v>22</v>
      </c>
      <c r="S48" s="2">
        <v>0.17399999999999999</v>
      </c>
      <c r="T48" s="2">
        <v>5.8190252678495504</v>
      </c>
      <c r="U48" s="3">
        <v>-122.493392995191</v>
      </c>
      <c r="V48" s="1">
        <v>19</v>
      </c>
      <c r="W48" s="1" t="s">
        <v>48</v>
      </c>
      <c r="AB48" s="3">
        <v>22.844186002140798</v>
      </c>
      <c r="AG48" s="2">
        <v>15.13092365484</v>
      </c>
      <c r="AH48" s="3">
        <v>10</v>
      </c>
      <c r="AM48" s="2">
        <v>8.0831376495475293</v>
      </c>
      <c r="AN48" s="2"/>
      <c r="AO48" s="2"/>
      <c r="AP48" s="3">
        <v>13</v>
      </c>
      <c r="AQ48" s="3"/>
      <c r="AR48" s="3"/>
      <c r="AS48" s="2">
        <v>9.1001897758100903</v>
      </c>
      <c r="AT48" s="1"/>
      <c r="AU48" s="1"/>
      <c r="AV48" s="1"/>
      <c r="AW48" s="1"/>
      <c r="AX48" s="1"/>
      <c r="AY48" s="1"/>
      <c r="AZ48" s="1"/>
      <c r="BA48" s="1"/>
    </row>
    <row r="49" spans="1:53" x14ac:dyDescent="0.3">
      <c r="A49" t="s">
        <v>35</v>
      </c>
      <c r="B49" s="1" t="s">
        <v>183</v>
      </c>
      <c r="C49" s="5">
        <v>2080</v>
      </c>
      <c r="D49" s="4">
        <f t="shared" si="0"/>
        <v>4326400</v>
      </c>
      <c r="E49" s="4">
        <f t="shared" si="1"/>
        <v>8998912000</v>
      </c>
      <c r="F49" s="2">
        <v>156.0325133835</v>
      </c>
      <c r="G49" s="3">
        <v>16.187973338010799</v>
      </c>
      <c r="H49" s="2">
        <v>0.447883759353986</v>
      </c>
      <c r="I49" s="2">
        <v>5.72263064593277</v>
      </c>
      <c r="J49" s="3">
        <v>-305.53965610062397</v>
      </c>
      <c r="K49" s="3">
        <v>-43.007880129354803</v>
      </c>
      <c r="L49" s="3">
        <v>24</v>
      </c>
      <c r="M49" s="3">
        <v>2</v>
      </c>
      <c r="N49" s="2">
        <v>0.77200000000000002</v>
      </c>
      <c r="O49" s="2">
        <v>1.7784122295390601</v>
      </c>
      <c r="P49" s="3">
        <v>-274.261008079578</v>
      </c>
      <c r="Q49" s="3">
        <v>12</v>
      </c>
      <c r="R49" s="3">
        <v>14</v>
      </c>
      <c r="S49" s="2">
        <v>0.20799999999999999</v>
      </c>
      <c r="T49" s="2">
        <v>4.4453654968984502</v>
      </c>
      <c r="U49" s="3">
        <v>-257.04055273109401</v>
      </c>
      <c r="V49" s="1">
        <v>25</v>
      </c>
      <c r="W49" s="1" t="s">
        <v>48</v>
      </c>
      <c r="AB49" s="3">
        <v>26.058911315221799</v>
      </c>
      <c r="AG49" s="2">
        <v>9.8279773667142205</v>
      </c>
      <c r="AH49" s="3">
        <v>16</v>
      </c>
      <c r="AM49" s="2">
        <v>6.43668444217814</v>
      </c>
      <c r="AN49" s="2"/>
      <c r="AO49" s="2"/>
      <c r="AP49" s="3">
        <v>10</v>
      </c>
      <c r="AQ49" s="3"/>
      <c r="AR49" s="3"/>
      <c r="AS49" s="2">
        <v>5.3070471654012596</v>
      </c>
      <c r="AT49" s="1"/>
      <c r="AU49" s="1"/>
      <c r="AV49" s="1"/>
      <c r="AW49" s="1"/>
      <c r="AX49" s="1"/>
      <c r="AY49" s="1"/>
      <c r="AZ49" s="1"/>
      <c r="BA49" s="1"/>
    </row>
    <row r="50" spans="1:53" x14ac:dyDescent="0.3">
      <c r="A50" t="s">
        <v>35</v>
      </c>
      <c r="B50" s="1" t="s">
        <v>193</v>
      </c>
      <c r="C50" s="4">
        <v>1710</v>
      </c>
      <c r="D50" s="4">
        <f t="shared" si="0"/>
        <v>2924100</v>
      </c>
      <c r="E50" s="4">
        <f t="shared" si="1"/>
        <v>5000211000</v>
      </c>
      <c r="F50" s="2">
        <v>129.80824935507999</v>
      </c>
      <c r="G50" s="3">
        <v>11.8602838431439</v>
      </c>
      <c r="H50" s="2">
        <v>0.64097691662877998</v>
      </c>
      <c r="I50" s="2">
        <v>4.4901606635942697</v>
      </c>
      <c r="J50" s="3">
        <v>-185.748341142491</v>
      </c>
      <c r="K50" s="3">
        <v>-302.01176002035203</v>
      </c>
      <c r="L50" s="3">
        <v>24</v>
      </c>
      <c r="M50" s="3">
        <v>9</v>
      </c>
      <c r="N50" s="2">
        <v>0.39700000000000002</v>
      </c>
      <c r="O50" s="2">
        <v>3.3835397063295098</v>
      </c>
      <c r="P50" s="3">
        <v>-137.352239726248</v>
      </c>
      <c r="Q50" s="3">
        <v>12</v>
      </c>
      <c r="R50" s="3">
        <v>3</v>
      </c>
      <c r="S50" s="2">
        <v>0.746</v>
      </c>
      <c r="T50" s="2">
        <v>1.9880871188659299</v>
      </c>
      <c r="U50" s="3">
        <v>-51.0133763768332</v>
      </c>
      <c r="V50" s="1">
        <v>24</v>
      </c>
      <c r="W50" s="1" t="s">
        <v>48</v>
      </c>
      <c r="AB50" s="3">
        <v>20.7669840960092</v>
      </c>
      <c r="AG50" s="2">
        <v>9.4265806543068198</v>
      </c>
      <c r="AH50" s="3">
        <v>19</v>
      </c>
      <c r="AM50" s="2">
        <v>8.1314009016366207</v>
      </c>
      <c r="AN50" s="2"/>
      <c r="AO50" s="2"/>
      <c r="AP50" s="3">
        <v>2</v>
      </c>
      <c r="AQ50" s="3"/>
      <c r="AR50" s="3"/>
      <c r="AS50" s="2">
        <v>2.7052722467638</v>
      </c>
      <c r="AT50" s="1"/>
      <c r="AU50" s="1"/>
      <c r="AV50" s="1"/>
      <c r="AW50" s="1"/>
      <c r="AX50" s="1"/>
      <c r="AY50" s="1"/>
      <c r="AZ50" s="1"/>
      <c r="BA50" s="1"/>
    </row>
    <row r="51" spans="1:53" x14ac:dyDescent="0.3">
      <c r="A51" t="s">
        <v>35</v>
      </c>
      <c r="B51" s="1" t="s">
        <v>195</v>
      </c>
      <c r="C51" s="4">
        <v>1940</v>
      </c>
      <c r="D51" s="4">
        <f t="shared" si="0"/>
        <v>3763600</v>
      </c>
      <c r="E51" s="4">
        <f t="shared" si="1"/>
        <v>7301384000</v>
      </c>
      <c r="F51" s="2">
        <v>136.246792352017</v>
      </c>
      <c r="G51" s="3">
        <v>29.583308723961299</v>
      </c>
      <c r="H51" s="2">
        <v>0.13611015893235701</v>
      </c>
      <c r="I51" s="2">
        <v>5.8557391763935103</v>
      </c>
      <c r="J51" s="3">
        <v>-212.61318201906101</v>
      </c>
      <c r="K51" s="3">
        <v>-87.368008552464005</v>
      </c>
      <c r="L51" s="3">
        <v>24</v>
      </c>
      <c r="M51" s="3">
        <v>26</v>
      </c>
      <c r="N51" s="2">
        <v>4.8000000000000001E-2</v>
      </c>
      <c r="O51" s="2">
        <v>4.9385266463631901</v>
      </c>
      <c r="P51" s="3">
        <v>-227.73224135036</v>
      </c>
      <c r="Q51" s="3">
        <v>12</v>
      </c>
      <c r="R51" s="3">
        <v>4</v>
      </c>
      <c r="S51" s="2">
        <v>0.56799999999999995</v>
      </c>
      <c r="T51" s="2">
        <v>2.00551926051561</v>
      </c>
      <c r="U51" s="3">
        <v>-46.494640464696502</v>
      </c>
      <c r="V51" s="1">
        <v>24</v>
      </c>
      <c r="W51" s="1" t="s">
        <v>48</v>
      </c>
      <c r="AB51" s="3">
        <v>14.6734793054283</v>
      </c>
      <c r="AG51" s="2">
        <v>6.5246929005089802</v>
      </c>
      <c r="AH51" s="3">
        <v>14</v>
      </c>
      <c r="AM51" s="2">
        <v>5.8346986305100197</v>
      </c>
      <c r="AN51" s="2"/>
      <c r="AO51" s="2"/>
      <c r="AP51" s="3">
        <v>1</v>
      </c>
      <c r="AQ51" s="3"/>
      <c r="AR51" s="3"/>
      <c r="AS51" s="2">
        <v>1.61486238801188</v>
      </c>
      <c r="AT51" s="1"/>
      <c r="AU51" s="1"/>
      <c r="AV51" s="1"/>
      <c r="AW51" s="1"/>
      <c r="AX51" s="1"/>
      <c r="AY51" s="1"/>
      <c r="AZ51" s="1"/>
      <c r="BA51" s="1"/>
    </row>
    <row r="52" spans="1:53" x14ac:dyDescent="0.3">
      <c r="A52" t="s">
        <v>35</v>
      </c>
      <c r="B52" s="1" t="s">
        <v>197</v>
      </c>
      <c r="C52" s="4">
        <v>1540</v>
      </c>
      <c r="D52" s="4">
        <f t="shared" si="0"/>
        <v>2371600</v>
      </c>
      <c r="E52" s="4">
        <f t="shared" si="1"/>
        <v>3652264000</v>
      </c>
      <c r="F52" s="2">
        <v>140.55609448526999</v>
      </c>
      <c r="G52" s="3">
        <v>50.574013590725002</v>
      </c>
      <c r="H52" s="2">
        <v>5.8818699966036503E-2</v>
      </c>
      <c r="I52" s="2">
        <v>10.234632506441599</v>
      </c>
      <c r="J52" s="3">
        <v>-255.87339876402999</v>
      </c>
      <c r="K52" s="3">
        <v>-145.93574150214599</v>
      </c>
      <c r="L52" s="3">
        <v>24</v>
      </c>
      <c r="M52" s="3">
        <v>33</v>
      </c>
      <c r="N52" s="2">
        <v>4.5999999999999999E-2</v>
      </c>
      <c r="O52" s="2">
        <v>7.5132222012862302</v>
      </c>
      <c r="P52" s="3">
        <v>-258.69006067939199</v>
      </c>
      <c r="Q52" s="3">
        <v>12</v>
      </c>
      <c r="R52" s="3">
        <v>17</v>
      </c>
      <c r="S52" s="2">
        <v>0.153</v>
      </c>
      <c r="T52" s="2">
        <v>5.6274304400006603</v>
      </c>
      <c r="U52" s="3">
        <v>-149.86694490544801</v>
      </c>
      <c r="V52" s="1">
        <v>17</v>
      </c>
      <c r="W52" s="1" t="s">
        <v>48</v>
      </c>
      <c r="AB52" s="3">
        <v>23.747027849677298</v>
      </c>
      <c r="AG52" s="2">
        <v>15.462990749604501</v>
      </c>
      <c r="AH52" s="3">
        <v>6</v>
      </c>
      <c r="AM52" s="2">
        <v>5.9758238705928504</v>
      </c>
      <c r="AN52" s="2"/>
      <c r="AO52" s="2"/>
      <c r="AP52" s="3">
        <v>18</v>
      </c>
      <c r="AQ52" s="3"/>
      <c r="AR52" s="3"/>
      <c r="AS52" s="2">
        <v>11.0540366812873</v>
      </c>
      <c r="AT52" s="1"/>
      <c r="AU52" s="1"/>
      <c r="AV52" s="1"/>
      <c r="AW52" s="1"/>
      <c r="AX52" s="1"/>
      <c r="AY52" s="1"/>
      <c r="AZ52" s="1"/>
      <c r="BA52" s="1"/>
    </row>
    <row r="53" spans="1:53" x14ac:dyDescent="0.3">
      <c r="A53" t="s">
        <v>35</v>
      </c>
      <c r="B53" s="1" t="s">
        <v>199</v>
      </c>
      <c r="C53" s="4">
        <v>1870</v>
      </c>
      <c r="D53" s="4">
        <f t="shared" si="0"/>
        <v>3496900</v>
      </c>
      <c r="E53" s="4">
        <f t="shared" si="1"/>
        <v>6539203000</v>
      </c>
      <c r="F53" s="2">
        <v>134.71148795728399</v>
      </c>
      <c r="G53" s="3">
        <v>38.469826672547697</v>
      </c>
      <c r="H53" s="2">
        <v>0.21555593006180601</v>
      </c>
      <c r="I53" s="2">
        <v>8.9532156662795792</v>
      </c>
      <c r="J53" s="3">
        <v>-337.45072774106802</v>
      </c>
      <c r="K53" s="3">
        <v>-102.754199850681</v>
      </c>
      <c r="L53" s="3">
        <v>24</v>
      </c>
      <c r="M53" s="3">
        <v>33</v>
      </c>
      <c r="N53" s="2">
        <v>0.10100000000000001</v>
      </c>
      <c r="O53" s="2">
        <v>7.9296499370683797</v>
      </c>
      <c r="P53" s="3">
        <v>-331.49229960237398</v>
      </c>
      <c r="Q53" s="3">
        <v>12</v>
      </c>
      <c r="R53" s="3">
        <v>6</v>
      </c>
      <c r="S53" s="2">
        <v>0.67500000000000004</v>
      </c>
      <c r="T53" s="2">
        <v>3.3300537678097202</v>
      </c>
      <c r="U53" s="3">
        <v>-322.00104640219001</v>
      </c>
      <c r="V53" s="1">
        <v>16</v>
      </c>
      <c r="W53" s="1" t="s">
        <v>48</v>
      </c>
      <c r="AB53" s="3">
        <v>19.971397275548899</v>
      </c>
      <c r="AG53" s="2">
        <v>7.93057482913163</v>
      </c>
      <c r="AH53" s="3">
        <v>10</v>
      </c>
      <c r="AM53" s="2">
        <v>4.9837313870822504</v>
      </c>
      <c r="AN53" s="2"/>
      <c r="AO53" s="2"/>
      <c r="AP53" s="3">
        <v>10</v>
      </c>
      <c r="AQ53" s="3"/>
      <c r="AR53" s="3"/>
      <c r="AS53" s="2">
        <v>4.9581262070132697</v>
      </c>
      <c r="AT53" s="1"/>
      <c r="AU53" s="1"/>
      <c r="AV53" s="1"/>
      <c r="AW53" s="1"/>
      <c r="AX53" s="1"/>
      <c r="AY53" s="1"/>
      <c r="AZ53" s="1"/>
      <c r="BA53" s="1"/>
    </row>
    <row r="54" spans="1:53" x14ac:dyDescent="0.3">
      <c r="A54" t="s">
        <v>35</v>
      </c>
      <c r="B54" s="1" t="s">
        <v>205</v>
      </c>
      <c r="C54" s="4">
        <v>1820</v>
      </c>
      <c r="D54" s="4">
        <f t="shared" si="0"/>
        <v>3312400</v>
      </c>
      <c r="E54" s="4">
        <f t="shared" si="1"/>
        <v>6028568000</v>
      </c>
      <c r="F54" s="2">
        <v>134.14124054860599</v>
      </c>
      <c r="G54" s="3">
        <v>7.9134562941102402</v>
      </c>
      <c r="H54" s="2">
        <v>0.88615248006899405</v>
      </c>
      <c r="I54" s="2">
        <v>7.4875140507736999</v>
      </c>
      <c r="J54" s="3">
        <v>-338.34763763329602</v>
      </c>
      <c r="K54" s="3">
        <v>-90.527524291087701</v>
      </c>
      <c r="L54" s="3">
        <v>24</v>
      </c>
      <c r="M54" s="3">
        <v>5</v>
      </c>
      <c r="N54" s="2">
        <v>0.71599999999999997</v>
      </c>
      <c r="O54" s="2">
        <v>4.9662677680543803</v>
      </c>
      <c r="P54" s="3">
        <v>-299.14247913094499</v>
      </c>
      <c r="Q54" s="3">
        <v>12</v>
      </c>
      <c r="R54" s="3">
        <v>3</v>
      </c>
      <c r="S54" s="2">
        <v>0.83299999999999996</v>
      </c>
      <c r="T54" s="2">
        <v>3.6596701058488299</v>
      </c>
      <c r="U54" s="3">
        <v>-342.09225159738099</v>
      </c>
      <c r="V54" s="1">
        <v>18</v>
      </c>
      <c r="W54" s="1" t="s">
        <v>48</v>
      </c>
      <c r="AB54" s="3">
        <v>11.135841679675501</v>
      </c>
      <c r="AG54" s="2">
        <v>7.79792932099536</v>
      </c>
      <c r="AH54" s="3">
        <v>10</v>
      </c>
      <c r="AM54" s="2">
        <v>7.0431027494710996</v>
      </c>
      <c r="AN54" s="2"/>
      <c r="AO54" s="2"/>
      <c r="AP54" s="3">
        <v>1</v>
      </c>
      <c r="AQ54" s="3"/>
      <c r="AR54" s="3"/>
      <c r="AS54" s="2">
        <v>1.9149233749996</v>
      </c>
      <c r="AT54" s="1"/>
      <c r="AU54" s="1"/>
      <c r="AV54" s="1"/>
      <c r="AW54" s="1"/>
      <c r="AX54" s="1"/>
      <c r="AY54" s="1"/>
      <c r="AZ54" s="1"/>
      <c r="BA54" s="1"/>
    </row>
    <row r="55" spans="1:53" x14ac:dyDescent="0.3">
      <c r="A55" s="12" t="s">
        <v>35</v>
      </c>
      <c r="B55" s="13" t="s">
        <v>207</v>
      </c>
      <c r="C55" s="13">
        <v>1625</v>
      </c>
      <c r="D55" s="4">
        <f t="shared" si="0"/>
        <v>2640625</v>
      </c>
      <c r="E55" s="4">
        <f t="shared" si="1"/>
        <v>4291015625</v>
      </c>
      <c r="F55" s="14">
        <v>131.45551139320199</v>
      </c>
      <c r="G55" s="15">
        <v>19.398036177831699</v>
      </c>
      <c r="H55" s="14">
        <v>0.45458899675091402</v>
      </c>
      <c r="I55" s="14">
        <v>7.8406148286987198</v>
      </c>
      <c r="J55" s="15">
        <v>-216.014465622085</v>
      </c>
      <c r="K55" s="15">
        <v>-94.264342636737197</v>
      </c>
      <c r="L55" s="15">
        <v>24</v>
      </c>
      <c r="M55" s="15">
        <v>16</v>
      </c>
      <c r="N55" s="14">
        <v>0.23400000000000001</v>
      </c>
      <c r="O55" s="14">
        <v>6.61562501743692</v>
      </c>
      <c r="P55" s="15">
        <v>-265.82320770763499</v>
      </c>
      <c r="Q55" s="15">
        <v>12</v>
      </c>
      <c r="R55" s="15">
        <v>3</v>
      </c>
      <c r="S55" s="14">
        <v>0.71099999999999997</v>
      </c>
      <c r="T55" s="14">
        <v>3.10377124067973</v>
      </c>
      <c r="U55" s="15">
        <v>-17.529202717758601</v>
      </c>
      <c r="V55" s="13">
        <v>21</v>
      </c>
      <c r="W55" s="13" t="s">
        <v>48</v>
      </c>
      <c r="AB55" s="3">
        <v>37.829695146379002</v>
      </c>
      <c r="AG55" s="2">
        <v>10.4001902573353</v>
      </c>
      <c r="AH55" s="3">
        <v>4</v>
      </c>
      <c r="AM55" s="2">
        <v>2.4285955109947199</v>
      </c>
      <c r="AN55" s="2"/>
      <c r="AO55" s="2"/>
      <c r="AP55" s="3">
        <v>34</v>
      </c>
      <c r="AQ55" s="3"/>
      <c r="AR55" s="3"/>
      <c r="AS55" s="2">
        <v>8.8468367639440899</v>
      </c>
      <c r="AT55" s="1"/>
      <c r="AU55" s="1"/>
      <c r="AV55" s="1"/>
      <c r="AW55" s="1"/>
      <c r="AX55" s="1"/>
      <c r="AY55" s="1"/>
      <c r="AZ55" s="1"/>
      <c r="BA55" s="1"/>
    </row>
    <row r="56" spans="1:53" x14ac:dyDescent="0.3">
      <c r="A56" t="s">
        <v>35</v>
      </c>
      <c r="B56" s="1" t="s">
        <v>37</v>
      </c>
      <c r="C56" s="4">
        <v>2200</v>
      </c>
      <c r="D56" s="4">
        <f t="shared" si="0"/>
        <v>4840000</v>
      </c>
      <c r="E56" s="4">
        <f t="shared" si="1"/>
        <v>10648000000</v>
      </c>
      <c r="F56" s="2">
        <v>137.47479798519399</v>
      </c>
      <c r="G56" s="3">
        <v>24.2822568068066</v>
      </c>
      <c r="H56" s="2">
        <v>0.42279136690085201</v>
      </c>
      <c r="I56" s="2">
        <v>8.8542140087213692</v>
      </c>
      <c r="J56" s="3">
        <v>-316.20761687664401</v>
      </c>
      <c r="K56" s="3">
        <v>-221.162650967839</v>
      </c>
      <c r="L56" s="3">
        <v>24</v>
      </c>
      <c r="M56" s="3">
        <v>2</v>
      </c>
      <c r="N56" s="2">
        <v>0.85</v>
      </c>
      <c r="O56" s="2">
        <v>2.37971550859903</v>
      </c>
      <c r="P56" s="3">
        <v>-34.045637242141801</v>
      </c>
      <c r="Q56" s="3">
        <v>12</v>
      </c>
      <c r="R56" s="3">
        <v>22</v>
      </c>
      <c r="S56" s="2">
        <v>0.19800000000000001</v>
      </c>
      <c r="T56" s="2">
        <v>7.4691384171447401</v>
      </c>
      <c r="U56" s="3">
        <v>-263.45622516460901</v>
      </c>
      <c r="V56" s="1">
        <v>18</v>
      </c>
      <c r="W56" s="1" t="s">
        <v>39</v>
      </c>
      <c r="AB56" s="3">
        <v>8.6759678078682807</v>
      </c>
      <c r="AG56" s="2">
        <v>5.8973451234272698</v>
      </c>
      <c r="AH56" s="3">
        <v>6</v>
      </c>
      <c r="AM56" s="2">
        <v>4.2436757221737098</v>
      </c>
      <c r="AN56" s="2"/>
      <c r="AO56" s="2"/>
      <c r="AP56" s="3">
        <v>2</v>
      </c>
      <c r="AQ56" s="3"/>
      <c r="AR56" s="3"/>
      <c r="AS56" s="2">
        <v>2.5584955935174198</v>
      </c>
      <c r="AT56" s="1"/>
      <c r="AU56" s="1"/>
      <c r="AV56" s="1"/>
      <c r="AW56" s="1"/>
      <c r="AX56" s="1"/>
      <c r="AY56" s="1"/>
      <c r="AZ56" s="1"/>
      <c r="BA56" s="1"/>
    </row>
    <row r="57" spans="1:53" x14ac:dyDescent="0.3">
      <c r="A57" t="s">
        <v>35</v>
      </c>
      <c r="B57" s="1" t="s">
        <v>41</v>
      </c>
      <c r="C57" s="4">
        <v>2060</v>
      </c>
      <c r="D57" s="4">
        <f t="shared" si="0"/>
        <v>4243600</v>
      </c>
      <c r="E57" s="4">
        <f t="shared" si="1"/>
        <v>8741816000</v>
      </c>
      <c r="F57" s="2">
        <v>138.852427705358</v>
      </c>
      <c r="G57" s="3">
        <v>21.500264222175201</v>
      </c>
      <c r="H57" s="2">
        <v>0.46013821295317497</v>
      </c>
      <c r="I57" s="2">
        <v>14.441920172358699</v>
      </c>
      <c r="J57" s="3">
        <v>-102.893964088129</v>
      </c>
      <c r="K57" s="3">
        <v>-212.95311726618399</v>
      </c>
      <c r="L57" s="3">
        <v>24</v>
      </c>
      <c r="M57" s="3">
        <v>12</v>
      </c>
      <c r="N57" s="2">
        <v>0.372</v>
      </c>
      <c r="O57" s="2">
        <v>9.0648369559164799</v>
      </c>
      <c r="P57" s="3">
        <v>-61.177030209725899</v>
      </c>
      <c r="Q57" s="3">
        <v>12</v>
      </c>
      <c r="R57" s="3">
        <v>10</v>
      </c>
      <c r="S57" s="2">
        <v>0.44600000000000001</v>
      </c>
      <c r="T57" s="2">
        <v>7.5357806973483603</v>
      </c>
      <c r="U57" s="3">
        <v>-229.380957779608</v>
      </c>
      <c r="V57" s="1">
        <v>19</v>
      </c>
      <c r="W57" s="1" t="s">
        <v>39</v>
      </c>
      <c r="AB57" s="3">
        <v>37.270662470640097</v>
      </c>
      <c r="AG57" s="2">
        <v>9.6711154383454705</v>
      </c>
      <c r="AH57" s="3">
        <v>21</v>
      </c>
      <c r="AM57" s="2">
        <v>5.9645333807911003</v>
      </c>
      <c r="AN57" s="2"/>
      <c r="AO57" s="2"/>
      <c r="AP57" s="3">
        <v>16</v>
      </c>
      <c r="AQ57" s="3"/>
      <c r="AR57" s="3"/>
      <c r="AS57" s="2">
        <v>5.0988242956203402</v>
      </c>
      <c r="AT57" s="1"/>
      <c r="AU57" s="1"/>
      <c r="AV57" s="1"/>
      <c r="AW57" s="1"/>
      <c r="AX57" s="1"/>
      <c r="AY57" s="1"/>
      <c r="AZ57" s="1"/>
      <c r="BA57" s="1"/>
    </row>
    <row r="58" spans="1:53" x14ac:dyDescent="0.3">
      <c r="A58" t="s">
        <v>35</v>
      </c>
      <c r="B58" s="1" t="s">
        <v>43</v>
      </c>
      <c r="C58" s="4">
        <v>2900</v>
      </c>
      <c r="D58" s="4">
        <f t="shared" si="0"/>
        <v>8410000</v>
      </c>
      <c r="E58" s="4">
        <f t="shared" si="1"/>
        <v>24389000000</v>
      </c>
      <c r="F58" s="2">
        <v>138.083885250609</v>
      </c>
      <c r="G58" s="3">
        <v>24.958114303303301</v>
      </c>
      <c r="H58" s="2">
        <v>0.27191723215960301</v>
      </c>
      <c r="I58" s="2">
        <v>6.71197124892588</v>
      </c>
      <c r="J58" s="3">
        <v>-3.8595466785214301</v>
      </c>
      <c r="K58" s="3">
        <v>-243.21316908046401</v>
      </c>
      <c r="L58" s="3">
        <v>24</v>
      </c>
      <c r="M58" s="3">
        <v>18</v>
      </c>
      <c r="N58" s="2">
        <v>0.222</v>
      </c>
      <c r="O58" s="2">
        <v>5.9298951239980999</v>
      </c>
      <c r="P58" s="3">
        <v>-5.1445293137927601</v>
      </c>
      <c r="Q58" s="3">
        <v>12</v>
      </c>
      <c r="R58" s="3">
        <v>7</v>
      </c>
      <c r="S58" s="2">
        <v>0.60699999999999998</v>
      </c>
      <c r="T58" s="2">
        <v>2.9061059096086201</v>
      </c>
      <c r="U58" s="3">
        <v>-6.4080884115226704</v>
      </c>
      <c r="V58" s="1">
        <v>22</v>
      </c>
      <c r="W58" s="1" t="s">
        <v>39</v>
      </c>
      <c r="AB58" s="3">
        <v>27.826610643713099</v>
      </c>
      <c r="AG58" s="2">
        <v>11.097356597823</v>
      </c>
      <c r="AH58" s="3">
        <v>5</v>
      </c>
      <c r="AM58" s="2">
        <v>3.86974297741475</v>
      </c>
      <c r="AN58" s="2"/>
      <c r="AO58" s="2"/>
      <c r="AP58" s="3">
        <v>23</v>
      </c>
      <c r="AQ58" s="3"/>
      <c r="AR58" s="3"/>
      <c r="AS58" s="2">
        <v>8.4917949659900298</v>
      </c>
      <c r="AT58" s="1"/>
      <c r="AU58" s="1"/>
      <c r="AV58" s="1"/>
      <c r="AW58" s="1"/>
      <c r="AX58" s="1"/>
      <c r="AY58" s="1"/>
      <c r="AZ58" s="1"/>
      <c r="BA58" s="1"/>
    </row>
    <row r="59" spans="1:53" x14ac:dyDescent="0.3">
      <c r="A59" t="s">
        <v>35</v>
      </c>
      <c r="B59" s="1" t="s">
        <v>45</v>
      </c>
      <c r="C59" s="4">
        <v>2590</v>
      </c>
      <c r="D59" s="4">
        <f t="shared" si="0"/>
        <v>6708100</v>
      </c>
      <c r="E59" s="4">
        <f t="shared" si="1"/>
        <v>17373979000</v>
      </c>
      <c r="F59" s="2">
        <v>148.63136813570301</v>
      </c>
      <c r="G59" s="3">
        <v>31.475163251776799</v>
      </c>
      <c r="H59" s="2">
        <v>0.341591502105624</v>
      </c>
      <c r="I59" s="2">
        <v>7.1380399822751901</v>
      </c>
      <c r="J59" s="3">
        <v>-33.570507982511401</v>
      </c>
      <c r="K59" s="3">
        <v>-147.93371195576401</v>
      </c>
      <c r="L59" s="3">
        <v>24</v>
      </c>
      <c r="M59" s="3">
        <v>22</v>
      </c>
      <c r="N59" s="2">
        <v>0.24199999999999999</v>
      </c>
      <c r="O59" s="2">
        <v>4.9808663072690296</v>
      </c>
      <c r="P59" s="3">
        <v>-355.64419449616003</v>
      </c>
      <c r="Q59" s="3">
        <v>12</v>
      </c>
      <c r="R59" s="3">
        <v>9</v>
      </c>
      <c r="S59" s="2">
        <v>0.497</v>
      </c>
      <c r="T59" s="2">
        <v>3.2654107605941798</v>
      </c>
      <c r="U59" s="3">
        <v>-95.095738065588705</v>
      </c>
      <c r="V59" s="1">
        <v>16</v>
      </c>
      <c r="W59" s="1" t="s">
        <v>39</v>
      </c>
      <c r="AB59" s="3">
        <v>19.285003594802699</v>
      </c>
      <c r="AG59" s="2">
        <v>8.5719567550752203</v>
      </c>
      <c r="AH59" s="3">
        <v>14</v>
      </c>
      <c r="AM59" s="2">
        <v>6.7020092136355096</v>
      </c>
      <c r="AN59" s="2"/>
      <c r="AO59" s="2"/>
      <c r="AP59" s="3">
        <v>5</v>
      </c>
      <c r="AQ59" s="3"/>
      <c r="AR59" s="3"/>
      <c r="AS59" s="2">
        <v>4.0382625665363197</v>
      </c>
      <c r="AT59" s="1"/>
      <c r="AU59" s="1"/>
      <c r="AV59" s="1"/>
      <c r="AW59" s="1"/>
      <c r="AX59" s="1"/>
      <c r="AY59" s="1"/>
      <c r="AZ59" s="1"/>
      <c r="BA59" s="1"/>
    </row>
    <row r="60" spans="1:53" x14ac:dyDescent="0.3">
      <c r="A60" t="s">
        <v>35</v>
      </c>
      <c r="B60" s="1" t="s">
        <v>52</v>
      </c>
      <c r="C60" s="4">
        <v>2050</v>
      </c>
      <c r="D60" s="4">
        <f t="shared" si="0"/>
        <v>4202500</v>
      </c>
      <c r="E60" s="4">
        <f t="shared" si="1"/>
        <v>8615125000</v>
      </c>
      <c r="F60" s="2">
        <v>135.29489480117201</v>
      </c>
      <c r="G60" s="3">
        <v>11.383403930961499</v>
      </c>
      <c r="H60" s="2">
        <v>0.59602946148254499</v>
      </c>
      <c r="I60" s="2">
        <v>5.9490058421261001</v>
      </c>
      <c r="J60" s="3">
        <v>-23.949684052274399</v>
      </c>
      <c r="K60" s="3">
        <v>-137.38701265416699</v>
      </c>
      <c r="L60" s="3">
        <v>24</v>
      </c>
      <c r="M60" s="3">
        <v>8</v>
      </c>
      <c r="N60" s="2">
        <v>0.41599999999999998</v>
      </c>
      <c r="O60" s="2">
        <v>4.3398644668385904</v>
      </c>
      <c r="P60" s="3">
        <v>-11.7284851834501</v>
      </c>
      <c r="Q60" s="3">
        <v>12</v>
      </c>
      <c r="R60" s="3">
        <v>4</v>
      </c>
      <c r="S60" s="2">
        <v>0.66</v>
      </c>
      <c r="T60" s="2">
        <v>2.8827059588664401</v>
      </c>
      <c r="U60" s="3">
        <v>-57.068255828451001</v>
      </c>
      <c r="V60" s="1">
        <v>27</v>
      </c>
      <c r="W60" s="1" t="s">
        <v>39</v>
      </c>
      <c r="AB60" s="3">
        <v>15.299483245811301</v>
      </c>
      <c r="AG60" s="2">
        <v>4.7396020554526999</v>
      </c>
      <c r="AH60" s="3">
        <v>15</v>
      </c>
      <c r="AM60" s="2">
        <v>4.2824470413012898</v>
      </c>
      <c r="AN60" s="2"/>
      <c r="AO60" s="2"/>
      <c r="AP60" s="3">
        <v>0</v>
      </c>
      <c r="AQ60" s="3"/>
      <c r="AR60" s="3"/>
      <c r="AS60" s="2">
        <v>1.2256495692501499</v>
      </c>
      <c r="AT60" s="1"/>
      <c r="AU60" s="1"/>
      <c r="AV60" s="1"/>
      <c r="AW60" s="1"/>
      <c r="AX60" s="1"/>
      <c r="AY60" s="1"/>
      <c r="AZ60" s="1"/>
      <c r="BA60" s="1"/>
    </row>
    <row r="61" spans="1:53" x14ac:dyDescent="0.3">
      <c r="A61" t="s">
        <v>35</v>
      </c>
      <c r="B61" s="1" t="s">
        <v>54</v>
      </c>
      <c r="C61" s="4">
        <v>2045</v>
      </c>
      <c r="D61" s="4">
        <f t="shared" si="0"/>
        <v>4182025</v>
      </c>
      <c r="E61" s="4">
        <f t="shared" si="1"/>
        <v>8552241125</v>
      </c>
      <c r="F61" s="2">
        <v>131.66132884254901</v>
      </c>
      <c r="G61" s="3">
        <v>30.089715423441302</v>
      </c>
      <c r="H61" s="2">
        <v>0.16973029343991999</v>
      </c>
      <c r="I61" s="2">
        <v>13.441279236760201</v>
      </c>
      <c r="J61" s="3">
        <v>-39.989304558837198</v>
      </c>
      <c r="K61" s="3">
        <v>-250.75366521657099</v>
      </c>
      <c r="L61" s="3">
        <v>24</v>
      </c>
      <c r="M61" s="3">
        <v>31</v>
      </c>
      <c r="N61" s="2">
        <v>0.05</v>
      </c>
      <c r="O61" s="2">
        <v>12.9134773435539</v>
      </c>
      <c r="P61" s="3">
        <v>-59.140598381431403</v>
      </c>
      <c r="Q61" s="3">
        <v>12</v>
      </c>
      <c r="R61" s="3">
        <v>0</v>
      </c>
      <c r="S61" s="2">
        <v>0.91100000000000003</v>
      </c>
      <c r="T61" s="2">
        <v>2.1437498391541601</v>
      </c>
      <c r="U61" s="3">
        <v>-358.82959166349599</v>
      </c>
      <c r="V61" s="1">
        <v>22</v>
      </c>
      <c r="W61" s="1" t="s">
        <v>39</v>
      </c>
      <c r="AB61" s="3">
        <v>8.6284772919499808</v>
      </c>
      <c r="AG61" s="2">
        <v>2.33323920830547</v>
      </c>
      <c r="AH61" s="3">
        <v>6</v>
      </c>
      <c r="AM61" s="2">
        <v>1.79239700858144</v>
      </c>
      <c r="AN61" s="2"/>
      <c r="AO61" s="2"/>
      <c r="AP61" s="3">
        <v>2</v>
      </c>
      <c r="AQ61" s="3"/>
      <c r="AR61" s="3"/>
      <c r="AS61" s="2">
        <v>0.93728218559320198</v>
      </c>
      <c r="AT61" s="1"/>
      <c r="AU61" s="1"/>
      <c r="AV61" s="1"/>
      <c r="AW61" s="1"/>
      <c r="AX61" s="1"/>
      <c r="AY61" s="1"/>
      <c r="AZ61" s="1"/>
      <c r="BA61" s="1"/>
    </row>
    <row r="62" spans="1:53" x14ac:dyDescent="0.3">
      <c r="A62" t="s">
        <v>35</v>
      </c>
      <c r="B62" s="1" t="s">
        <v>56</v>
      </c>
      <c r="C62" s="4">
        <v>2160</v>
      </c>
      <c r="D62" s="4">
        <f t="shared" si="0"/>
        <v>4665600</v>
      </c>
      <c r="E62" s="4">
        <f t="shared" si="1"/>
        <v>10077696000</v>
      </c>
      <c r="F62" s="2">
        <v>130.49263291798599</v>
      </c>
      <c r="G62" s="3">
        <v>15.091313974998201</v>
      </c>
      <c r="H62" s="2">
        <v>0.54094496005639503</v>
      </c>
      <c r="I62" s="2">
        <v>9.1299511485696296</v>
      </c>
      <c r="J62" s="3">
        <v>-165.03978218970599</v>
      </c>
      <c r="K62" s="3">
        <v>-54.511288425287702</v>
      </c>
      <c r="L62" s="3">
        <v>24</v>
      </c>
      <c r="M62" s="3">
        <v>9</v>
      </c>
      <c r="N62" s="2">
        <v>0.374</v>
      </c>
      <c r="O62" s="2">
        <v>6.0790515187917302</v>
      </c>
      <c r="P62" s="3">
        <v>-181.39349987992401</v>
      </c>
      <c r="Q62" s="3">
        <v>12</v>
      </c>
      <c r="R62" s="3">
        <v>6</v>
      </c>
      <c r="S62" s="2">
        <v>0.54800000000000004</v>
      </c>
      <c r="T62" s="2">
        <v>4.7616586851935496</v>
      </c>
      <c r="U62" s="3">
        <v>-319.72534050125103</v>
      </c>
      <c r="V62" s="1">
        <v>23</v>
      </c>
      <c r="W62" s="1" t="s">
        <v>39</v>
      </c>
      <c r="AB62" s="3">
        <v>46.822979326866701</v>
      </c>
      <c r="AG62" s="2">
        <v>10.4595949835059</v>
      </c>
      <c r="AH62" s="3">
        <v>37</v>
      </c>
      <c r="AM62" s="2">
        <v>8.5981559700101702</v>
      </c>
      <c r="AN62" s="2"/>
      <c r="AO62" s="2"/>
      <c r="AP62" s="3">
        <v>10</v>
      </c>
      <c r="AQ62" s="3"/>
      <c r="AR62" s="3"/>
      <c r="AS62" s="2">
        <v>4.2473142784846596</v>
      </c>
      <c r="AT62" s="1"/>
      <c r="AU62" s="1"/>
      <c r="AV62" s="1"/>
      <c r="AW62" s="1"/>
      <c r="AX62" s="1"/>
      <c r="AY62" s="1"/>
      <c r="AZ62" s="1"/>
      <c r="BA62" s="1"/>
    </row>
    <row r="63" spans="1:53" x14ac:dyDescent="0.3">
      <c r="A63" t="s">
        <v>35</v>
      </c>
      <c r="B63" s="1" t="s">
        <v>58</v>
      </c>
      <c r="C63" s="4">
        <v>2250</v>
      </c>
      <c r="D63" s="4">
        <f t="shared" si="0"/>
        <v>5062500</v>
      </c>
      <c r="E63" s="4">
        <f t="shared" si="1"/>
        <v>11390625000</v>
      </c>
      <c r="F63" s="2">
        <v>128.936055238119</v>
      </c>
      <c r="G63" s="3">
        <v>8.6579278229992696</v>
      </c>
      <c r="H63" s="2">
        <v>0.86746977190256003</v>
      </c>
      <c r="I63" s="2">
        <v>4.0866671338056202</v>
      </c>
      <c r="J63" s="3">
        <v>-237.89013284043401</v>
      </c>
      <c r="K63" s="3">
        <v>-1.37149588737921</v>
      </c>
      <c r="L63" s="3">
        <v>24</v>
      </c>
      <c r="M63" s="3">
        <v>7</v>
      </c>
      <c r="N63" s="2">
        <v>0.63200000000000001</v>
      </c>
      <c r="O63" s="2">
        <v>3.29910640073515</v>
      </c>
      <c r="P63" s="3">
        <v>-209.854736918068</v>
      </c>
      <c r="Q63" s="3">
        <v>12</v>
      </c>
      <c r="R63" s="3">
        <v>2</v>
      </c>
      <c r="S63" s="2">
        <v>0.91</v>
      </c>
      <c r="T63" s="2">
        <v>1.4157221211686899</v>
      </c>
      <c r="U63" s="3">
        <v>-148.98609755323201</v>
      </c>
      <c r="V63" s="1">
        <v>18</v>
      </c>
      <c r="W63" s="1" t="s">
        <v>39</v>
      </c>
      <c r="AB63" s="3">
        <v>18.616235152289399</v>
      </c>
      <c r="AG63" s="2">
        <v>6.6795972203716003</v>
      </c>
      <c r="AH63" s="3">
        <v>12</v>
      </c>
      <c r="AM63" s="2">
        <v>4.3429299678835402</v>
      </c>
      <c r="AN63" s="2"/>
      <c r="AO63" s="2"/>
      <c r="AP63" s="3">
        <v>7</v>
      </c>
      <c r="AQ63" s="3"/>
      <c r="AR63" s="3"/>
      <c r="AS63" s="2">
        <v>3.3668132507955999</v>
      </c>
      <c r="AT63" s="1"/>
      <c r="AU63" s="1"/>
      <c r="AV63" s="1"/>
      <c r="AW63" s="1"/>
      <c r="AX63" s="1"/>
      <c r="AY63" s="1"/>
      <c r="AZ63" s="1"/>
      <c r="BA63" s="1"/>
    </row>
    <row r="64" spans="1:53" x14ac:dyDescent="0.3">
      <c r="A64" t="s">
        <v>35</v>
      </c>
      <c r="B64" s="1" t="s">
        <v>60</v>
      </c>
      <c r="C64" s="4">
        <v>2470</v>
      </c>
      <c r="D64" s="4">
        <f t="shared" si="0"/>
        <v>6100900</v>
      </c>
      <c r="E64" s="4">
        <f t="shared" si="1"/>
        <v>15069223000</v>
      </c>
      <c r="F64" s="2">
        <v>127.636575859297</v>
      </c>
      <c r="G64" s="3">
        <v>22.558460150342999</v>
      </c>
      <c r="H64" s="2">
        <v>0.20915657585504999</v>
      </c>
      <c r="I64" s="2">
        <v>8.9306884313932908</v>
      </c>
      <c r="J64" s="3">
        <v>-195.82218314852901</v>
      </c>
      <c r="K64" s="3">
        <v>-295.292680031381</v>
      </c>
      <c r="L64" s="3">
        <v>24</v>
      </c>
      <c r="M64" s="3">
        <v>4</v>
      </c>
      <c r="N64" s="2">
        <v>0.52400000000000002</v>
      </c>
      <c r="O64" s="2">
        <v>3.3102687540106399</v>
      </c>
      <c r="P64" s="3">
        <v>-153.11712672354301</v>
      </c>
      <c r="Q64" s="3">
        <v>12</v>
      </c>
      <c r="R64" s="3">
        <v>19</v>
      </c>
      <c r="S64" s="2">
        <v>8.8999999999999996E-2</v>
      </c>
      <c r="T64" s="2">
        <v>6.4957855684079</v>
      </c>
      <c r="U64" s="3">
        <v>-41.595748534956201</v>
      </c>
      <c r="V64" s="1">
        <v>27</v>
      </c>
      <c r="W64" s="1" t="s">
        <v>39</v>
      </c>
      <c r="AB64" s="3">
        <v>11.2195775711323</v>
      </c>
      <c r="AG64" s="2">
        <v>5.7763011270289804</v>
      </c>
      <c r="AH64" s="3">
        <v>9</v>
      </c>
      <c r="AM64" s="2">
        <v>4.50165225565841</v>
      </c>
      <c r="AN64" s="2"/>
      <c r="AO64" s="2"/>
      <c r="AP64" s="3">
        <v>2</v>
      </c>
      <c r="AQ64" s="3"/>
      <c r="AR64" s="3"/>
      <c r="AS64" s="2">
        <v>2.2384524913051398</v>
      </c>
      <c r="AT64" s="1"/>
      <c r="AU64" s="1"/>
      <c r="AV64" s="1"/>
      <c r="AW64" s="1"/>
      <c r="AX64" s="1"/>
      <c r="AY64" s="1"/>
      <c r="AZ64" s="1"/>
      <c r="BA64" s="1"/>
    </row>
    <row r="65" spans="1:53" x14ac:dyDescent="0.3">
      <c r="A65" t="s">
        <v>35</v>
      </c>
      <c r="B65" s="1" t="s">
        <v>62</v>
      </c>
      <c r="C65" s="4">
        <v>2390</v>
      </c>
      <c r="D65" s="4">
        <f t="shared" si="0"/>
        <v>5712100</v>
      </c>
      <c r="E65" s="4">
        <f t="shared" si="1"/>
        <v>13651919000</v>
      </c>
      <c r="F65" s="2">
        <v>136.922342948042</v>
      </c>
      <c r="G65" s="3">
        <v>33.773435378511401</v>
      </c>
      <c r="H65" s="2">
        <v>0.13698706140383901</v>
      </c>
      <c r="I65" s="2">
        <v>10.6999236622027</v>
      </c>
      <c r="J65" s="3">
        <v>-359.645948822744</v>
      </c>
      <c r="K65" s="3">
        <v>-107.385437047122</v>
      </c>
      <c r="L65" s="3">
        <v>24</v>
      </c>
      <c r="M65" s="3">
        <v>18</v>
      </c>
      <c r="N65" s="2">
        <v>0.23</v>
      </c>
      <c r="O65" s="2">
        <v>6.3280210464320197</v>
      </c>
      <c r="P65" s="3">
        <v>-335.60832710470601</v>
      </c>
      <c r="Q65" s="3">
        <v>12</v>
      </c>
      <c r="R65" s="3">
        <v>16</v>
      </c>
      <c r="S65" s="2">
        <v>0.26300000000000001</v>
      </c>
      <c r="T65" s="2">
        <v>6.0133278546423901</v>
      </c>
      <c r="U65" s="3">
        <v>-11.6679266645588</v>
      </c>
      <c r="V65" s="1">
        <v>21</v>
      </c>
      <c r="W65" s="1" t="s">
        <v>39</v>
      </c>
      <c r="AB65" s="3">
        <v>12.801065877685501</v>
      </c>
      <c r="AG65" s="2">
        <v>5.5679340768498404</v>
      </c>
      <c r="AH65" s="3">
        <v>9</v>
      </c>
      <c r="AM65" s="2">
        <v>4.0936309032204203</v>
      </c>
      <c r="AN65" s="2"/>
      <c r="AO65" s="2"/>
      <c r="AP65" s="3">
        <v>3</v>
      </c>
      <c r="AQ65" s="3"/>
      <c r="AR65" s="3"/>
      <c r="AS65" s="2">
        <v>2.33225460608111</v>
      </c>
      <c r="AT65" s="1"/>
      <c r="AU65" s="1"/>
      <c r="AV65" s="1"/>
      <c r="AW65" s="1"/>
      <c r="AX65" s="1"/>
      <c r="AY65" s="1"/>
      <c r="AZ65" s="1"/>
      <c r="BA65" s="1"/>
    </row>
    <row r="66" spans="1:53" x14ac:dyDescent="0.3">
      <c r="A66" t="s">
        <v>35</v>
      </c>
      <c r="B66" s="1" t="s">
        <v>68</v>
      </c>
      <c r="C66" s="4">
        <v>2080</v>
      </c>
      <c r="D66" s="4">
        <f t="shared" si="0"/>
        <v>4326400</v>
      </c>
      <c r="E66" s="4">
        <f t="shared" si="1"/>
        <v>8998912000</v>
      </c>
      <c r="F66" s="2">
        <v>154.72335589818701</v>
      </c>
      <c r="G66" s="3">
        <v>23.170659692910998</v>
      </c>
      <c r="H66" s="2">
        <v>0.14445906799098099</v>
      </c>
      <c r="I66" s="2">
        <v>5.1374363049493299</v>
      </c>
      <c r="J66" s="3">
        <v>-352.086475683765</v>
      </c>
      <c r="K66" s="3">
        <v>-92.716369661755294</v>
      </c>
      <c r="L66" s="3">
        <v>24</v>
      </c>
      <c r="M66" s="3">
        <v>6</v>
      </c>
      <c r="N66" s="2">
        <v>0.36699999999999999</v>
      </c>
      <c r="O66" s="2">
        <v>2.1514460746853099</v>
      </c>
      <c r="P66" s="3">
        <v>-327.279620210948</v>
      </c>
      <c r="Q66" s="3">
        <v>12</v>
      </c>
      <c r="R66" s="3">
        <v>18</v>
      </c>
      <c r="S66" s="2">
        <v>7.0999999999999994E-2</v>
      </c>
      <c r="T66" s="2">
        <v>3.6055190243773301</v>
      </c>
      <c r="U66" s="3">
        <v>-351.36397765425602</v>
      </c>
      <c r="V66" s="1">
        <v>30</v>
      </c>
      <c r="W66" s="1" t="s">
        <v>39</v>
      </c>
      <c r="AB66" s="3">
        <v>22.7410488013773</v>
      </c>
      <c r="AG66" s="2">
        <v>7.0058222333579296</v>
      </c>
      <c r="AH66" s="3">
        <v>1</v>
      </c>
      <c r="AM66" s="2">
        <v>1.84277402834584</v>
      </c>
      <c r="AN66" s="2"/>
      <c r="AO66" s="2"/>
      <c r="AP66" s="3">
        <v>22</v>
      </c>
      <c r="AQ66" s="3"/>
      <c r="AR66" s="3"/>
      <c r="AS66" s="2">
        <v>5.8190252678495504</v>
      </c>
      <c r="AT66" s="1"/>
      <c r="AU66" s="1"/>
      <c r="AV66" s="1"/>
      <c r="AW66" s="1"/>
      <c r="AX66" s="1"/>
      <c r="AY66" s="1"/>
      <c r="AZ66" s="1"/>
      <c r="BA66" s="1"/>
    </row>
    <row r="67" spans="1:53" x14ac:dyDescent="0.3">
      <c r="A67" t="s">
        <v>35</v>
      </c>
      <c r="B67" s="1" t="s">
        <v>70</v>
      </c>
      <c r="C67" s="4">
        <v>2040</v>
      </c>
      <c r="D67" s="4">
        <f t="shared" ref="D67:D89" si="2">C67^2</f>
        <v>4161600</v>
      </c>
      <c r="E67" s="4">
        <f t="shared" ref="E67:E89" si="3">C67*D67</f>
        <v>8489664000</v>
      </c>
      <c r="F67" s="2">
        <v>150.00460678649199</v>
      </c>
      <c r="G67" s="3">
        <v>20.357026778388001</v>
      </c>
      <c r="H67" s="2">
        <v>0.26489249586484998</v>
      </c>
      <c r="I67" s="2">
        <v>7.3790198336547697</v>
      </c>
      <c r="J67" s="3">
        <v>-225.155682514886</v>
      </c>
      <c r="K67" s="3">
        <v>-10.3938299931656</v>
      </c>
      <c r="L67" s="3">
        <v>24</v>
      </c>
      <c r="M67" s="3">
        <v>20</v>
      </c>
      <c r="N67" s="2">
        <v>8.7999999999999995E-2</v>
      </c>
      <c r="O67" s="2">
        <v>7.1277662922582801</v>
      </c>
      <c r="P67" s="3">
        <v>-195.87110505884999</v>
      </c>
      <c r="Q67" s="3">
        <v>12</v>
      </c>
      <c r="R67" s="3">
        <v>0</v>
      </c>
      <c r="S67" s="2">
        <v>0.83099999999999996</v>
      </c>
      <c r="T67" s="2">
        <v>1.7668687254423701</v>
      </c>
      <c r="U67" s="3">
        <v>-189.687165073871</v>
      </c>
      <c r="V67" s="1">
        <v>27</v>
      </c>
      <c r="W67" s="1" t="s">
        <v>39</v>
      </c>
      <c r="AB67" s="3">
        <v>16.187973338010799</v>
      </c>
      <c r="AG67" s="2">
        <v>5.72263064593277</v>
      </c>
      <c r="AH67" s="3">
        <v>2</v>
      </c>
      <c r="AM67" s="2">
        <v>1.7784122295390601</v>
      </c>
      <c r="AN67" s="2"/>
      <c r="AO67" s="2"/>
      <c r="AP67" s="3">
        <v>14</v>
      </c>
      <c r="AQ67" s="3"/>
      <c r="AR67" s="3"/>
      <c r="AS67" s="2">
        <v>4.4453654968984502</v>
      </c>
      <c r="AT67" s="1"/>
      <c r="AU67" s="1"/>
      <c r="AV67" s="1"/>
      <c r="AW67" s="1"/>
      <c r="AX67" s="1"/>
      <c r="AY67" s="1"/>
      <c r="AZ67" s="1"/>
      <c r="BA67" s="1"/>
    </row>
    <row r="68" spans="1:53" x14ac:dyDescent="0.3">
      <c r="A68" t="s">
        <v>35</v>
      </c>
      <c r="B68" s="1" t="s">
        <v>72</v>
      </c>
      <c r="C68" s="4">
        <v>2390</v>
      </c>
      <c r="D68" s="4">
        <f t="shared" si="2"/>
        <v>5712100</v>
      </c>
      <c r="E68" s="4">
        <f t="shared" si="3"/>
        <v>13651919000</v>
      </c>
      <c r="F68" s="2">
        <v>142.471713427791</v>
      </c>
      <c r="G68" s="3">
        <v>25.9641267499353</v>
      </c>
      <c r="H68" s="2">
        <v>0.15864017404532799</v>
      </c>
      <c r="I68" s="2">
        <v>8.9810410098007996</v>
      </c>
      <c r="J68" s="3">
        <v>-246.81048121930201</v>
      </c>
      <c r="K68" s="3">
        <v>-139.43438171025699</v>
      </c>
      <c r="L68" s="3">
        <v>24</v>
      </c>
      <c r="M68" s="3">
        <v>15</v>
      </c>
      <c r="N68" s="2">
        <v>0.14599999999999999</v>
      </c>
      <c r="O68" s="2">
        <v>5.8118611488603404</v>
      </c>
      <c r="P68" s="3">
        <v>-255.00830067480399</v>
      </c>
      <c r="Q68" s="3">
        <v>12</v>
      </c>
      <c r="R68" s="3">
        <v>11</v>
      </c>
      <c r="S68" s="2">
        <v>0.214</v>
      </c>
      <c r="T68" s="2">
        <v>5.2121734430532003</v>
      </c>
      <c r="U68" s="3">
        <v>-129.06121865153301</v>
      </c>
      <c r="V68" s="1">
        <v>26</v>
      </c>
      <c r="W68" s="1" t="s">
        <v>39</v>
      </c>
      <c r="AB68" s="3">
        <v>11.8602838431439</v>
      </c>
      <c r="AG68" s="2">
        <v>4.4901606635942697</v>
      </c>
      <c r="AH68" s="3">
        <v>9</v>
      </c>
      <c r="AM68" s="2">
        <v>3.3835397063295098</v>
      </c>
      <c r="AN68" s="2"/>
      <c r="AO68" s="2"/>
      <c r="AP68" s="3">
        <v>3</v>
      </c>
      <c r="AQ68" s="3"/>
      <c r="AR68" s="3"/>
      <c r="AS68" s="2">
        <v>1.9880871188659299</v>
      </c>
      <c r="AT68" s="1"/>
      <c r="AU68" s="1"/>
      <c r="AV68" s="1"/>
      <c r="AW68" s="1"/>
      <c r="AX68" s="1"/>
      <c r="AY68" s="1"/>
      <c r="AZ68" s="1"/>
      <c r="BA68" s="1"/>
    </row>
    <row r="69" spans="1:53" x14ac:dyDescent="0.3">
      <c r="A69" t="s">
        <v>35</v>
      </c>
      <c r="B69" s="1" t="s">
        <v>74</v>
      </c>
      <c r="C69" s="4">
        <v>2140</v>
      </c>
      <c r="D69" s="4">
        <f t="shared" si="2"/>
        <v>4579600</v>
      </c>
      <c r="E69" s="4">
        <f t="shared" si="3"/>
        <v>9800344000</v>
      </c>
      <c r="F69" s="2">
        <v>136.80820527120599</v>
      </c>
      <c r="G69" s="3">
        <v>29.6533500346337</v>
      </c>
      <c r="H69" s="2">
        <v>8.89769818071766E-2</v>
      </c>
      <c r="I69" s="2">
        <v>12.3059558624337</v>
      </c>
      <c r="J69" s="3">
        <v>-229.39366066237</v>
      </c>
      <c r="K69" s="3">
        <v>-102.777029927953</v>
      </c>
      <c r="L69" s="3">
        <v>24</v>
      </c>
      <c r="M69" s="3">
        <v>26</v>
      </c>
      <c r="N69" s="2">
        <v>0.04</v>
      </c>
      <c r="O69" s="2">
        <v>10.3076360641485</v>
      </c>
      <c r="P69" s="3">
        <v>-252.93900381476899</v>
      </c>
      <c r="Q69" s="3">
        <v>12</v>
      </c>
      <c r="R69" s="3">
        <v>4</v>
      </c>
      <c r="S69" s="2">
        <v>0.61599999999999999</v>
      </c>
      <c r="T69" s="2">
        <v>3.8882332835735198</v>
      </c>
      <c r="U69" s="3">
        <v>-66.815637080346605</v>
      </c>
      <c r="V69" s="1">
        <v>27</v>
      </c>
      <c r="W69" s="1" t="s">
        <v>39</v>
      </c>
      <c r="AB69" s="3">
        <v>29.583308723961299</v>
      </c>
      <c r="AG69" s="2">
        <v>5.8557391763935103</v>
      </c>
      <c r="AH69" s="3">
        <v>26</v>
      </c>
      <c r="AM69" s="2">
        <v>4.9385266463631901</v>
      </c>
      <c r="AN69" s="2"/>
      <c r="AO69" s="2"/>
      <c r="AP69" s="3">
        <v>4</v>
      </c>
      <c r="AQ69" s="3"/>
      <c r="AR69" s="3"/>
      <c r="AS69" s="2">
        <v>2.00551926051561</v>
      </c>
      <c r="AT69" s="1"/>
      <c r="AU69" s="1"/>
      <c r="AV69" s="1"/>
      <c r="AW69" s="1"/>
      <c r="AX69" s="1"/>
      <c r="AY69" s="1"/>
      <c r="AZ69" s="1"/>
      <c r="BA69" s="1"/>
    </row>
    <row r="70" spans="1:53" x14ac:dyDescent="0.3">
      <c r="A70" t="s">
        <v>35</v>
      </c>
      <c r="B70" s="1" t="s">
        <v>93</v>
      </c>
      <c r="C70" s="4">
        <v>2500</v>
      </c>
      <c r="D70" s="4">
        <f t="shared" si="2"/>
        <v>6250000</v>
      </c>
      <c r="E70" s="4">
        <f t="shared" si="3"/>
        <v>15625000000</v>
      </c>
      <c r="F70" s="2">
        <v>130.67618815128299</v>
      </c>
      <c r="G70" s="3">
        <v>52.193329460020799</v>
      </c>
      <c r="H70" s="2">
        <v>6.6829582955334699E-2</v>
      </c>
      <c r="I70" s="2">
        <v>8.7185168674724096</v>
      </c>
      <c r="J70" s="3">
        <v>-5.6711812091103697</v>
      </c>
      <c r="K70" s="3">
        <v>-201.743148880268</v>
      </c>
      <c r="L70" s="3">
        <v>24</v>
      </c>
      <c r="M70" s="3">
        <v>52</v>
      </c>
      <c r="N70" s="2">
        <v>1.9E-2</v>
      </c>
      <c r="O70" s="2">
        <v>8.6323508018441295</v>
      </c>
      <c r="P70" s="3">
        <v>-12.2282621996843</v>
      </c>
      <c r="Q70" s="3">
        <v>12</v>
      </c>
      <c r="R70" s="3">
        <v>0</v>
      </c>
      <c r="S70" s="2">
        <v>0.96299999999999997</v>
      </c>
      <c r="T70" s="2">
        <v>0.74348231514572005</v>
      </c>
      <c r="U70" s="3">
        <v>-329.81861497824599</v>
      </c>
      <c r="V70" s="1">
        <v>16</v>
      </c>
      <c r="W70" s="1" t="s">
        <v>39</v>
      </c>
      <c r="AB70" s="3">
        <v>50.574013590725002</v>
      </c>
      <c r="AG70" s="2">
        <v>10.234632506441599</v>
      </c>
      <c r="AH70" s="3">
        <v>33</v>
      </c>
      <c r="AM70" s="2">
        <v>7.5132222012862302</v>
      </c>
      <c r="AN70" s="2"/>
      <c r="AO70" s="2"/>
      <c r="AP70" s="3">
        <v>17</v>
      </c>
      <c r="AQ70" s="3"/>
      <c r="AR70" s="3"/>
      <c r="AS70" s="2">
        <v>5.6274304400006603</v>
      </c>
      <c r="AT70" s="1"/>
      <c r="AU70" s="1"/>
      <c r="AV70" s="1"/>
      <c r="AW70" s="1"/>
      <c r="AX70" s="1"/>
      <c r="AY70" s="1"/>
      <c r="AZ70" s="1"/>
      <c r="BA70" s="1"/>
    </row>
    <row r="71" spans="1:53" x14ac:dyDescent="0.3">
      <c r="A71" t="s">
        <v>35</v>
      </c>
      <c r="B71" s="1" t="s">
        <v>95</v>
      </c>
      <c r="C71" s="4">
        <v>2250</v>
      </c>
      <c r="D71" s="4">
        <f t="shared" si="2"/>
        <v>5062500</v>
      </c>
      <c r="E71" s="4">
        <f t="shared" si="3"/>
        <v>11390625000</v>
      </c>
      <c r="F71" s="2">
        <v>137.60268991637</v>
      </c>
      <c r="G71" s="3">
        <v>9.4817561957613297</v>
      </c>
      <c r="H71" s="2">
        <v>0.87966971426490903</v>
      </c>
      <c r="I71" s="2">
        <v>5.1835498676658602</v>
      </c>
      <c r="J71" s="3">
        <v>-59.636414864588801</v>
      </c>
      <c r="K71" s="3">
        <v>-308.205274939079</v>
      </c>
      <c r="L71" s="3">
        <v>24</v>
      </c>
      <c r="M71" s="3">
        <v>6</v>
      </c>
      <c r="N71" s="2">
        <v>0.68600000000000005</v>
      </c>
      <c r="O71" s="2">
        <v>3.75752841244713</v>
      </c>
      <c r="P71" s="3">
        <v>-120.59344674541801</v>
      </c>
      <c r="Q71" s="3">
        <v>12</v>
      </c>
      <c r="R71" s="3">
        <v>3</v>
      </c>
      <c r="S71" s="2">
        <v>0.80800000000000005</v>
      </c>
      <c r="T71" s="2">
        <v>2.69430503339502</v>
      </c>
      <c r="U71" s="3">
        <v>-81.710303738832593</v>
      </c>
      <c r="V71" s="1">
        <v>16</v>
      </c>
      <c r="W71" s="1" t="s">
        <v>39</v>
      </c>
      <c r="AB71" s="3">
        <v>38.469826672547697</v>
      </c>
      <c r="AG71" s="2">
        <v>8.9532156662795792</v>
      </c>
      <c r="AH71" s="3">
        <v>33</v>
      </c>
      <c r="AM71" s="2">
        <v>7.9296499370683797</v>
      </c>
      <c r="AN71" s="2"/>
      <c r="AO71" s="2"/>
      <c r="AP71" s="3">
        <v>6</v>
      </c>
      <c r="AQ71" s="3"/>
      <c r="AR71" s="3"/>
      <c r="AS71" s="2">
        <v>3.3300537678097202</v>
      </c>
      <c r="AT71" s="1"/>
      <c r="AU71" s="1"/>
      <c r="AV71" s="1"/>
      <c r="AW71" s="1"/>
      <c r="AX71" s="1"/>
      <c r="AY71" s="1"/>
      <c r="AZ71" s="1"/>
      <c r="BA71" s="1"/>
    </row>
    <row r="72" spans="1:53" x14ac:dyDescent="0.3">
      <c r="A72" t="s">
        <v>35</v>
      </c>
      <c r="B72" s="1" t="s">
        <v>97</v>
      </c>
      <c r="C72" s="4">
        <v>1960</v>
      </c>
      <c r="D72" s="4">
        <f t="shared" si="2"/>
        <v>3841600</v>
      </c>
      <c r="E72" s="4">
        <f t="shared" si="3"/>
        <v>7529536000</v>
      </c>
      <c r="F72" s="2">
        <v>136.37682136193499</v>
      </c>
      <c r="G72" s="3">
        <v>62.090648774650603</v>
      </c>
      <c r="H72" s="2">
        <v>3.91893771852082E-3</v>
      </c>
      <c r="I72" s="2">
        <v>18.4484204543777</v>
      </c>
      <c r="J72" s="3">
        <v>-166.13975801451301</v>
      </c>
      <c r="K72" s="3">
        <v>-58.650664293178899</v>
      </c>
      <c r="L72" s="3">
        <v>24</v>
      </c>
      <c r="M72" s="3">
        <v>33</v>
      </c>
      <c r="N72" s="2">
        <v>1.9E-2</v>
      </c>
      <c r="O72" s="2">
        <v>11.1744819423921</v>
      </c>
      <c r="P72" s="3">
        <v>-183.513834632059</v>
      </c>
      <c r="Q72" s="3">
        <v>12</v>
      </c>
      <c r="R72" s="3">
        <v>29</v>
      </c>
      <c r="S72" s="2">
        <v>2.7E-2</v>
      </c>
      <c r="T72" s="2">
        <v>10.5149364382076</v>
      </c>
      <c r="U72" s="3">
        <v>-323.14983379727403</v>
      </c>
      <c r="V72" s="1">
        <v>20</v>
      </c>
      <c r="W72" s="1" t="s">
        <v>39</v>
      </c>
      <c r="AB72" s="3">
        <v>7.9134562941102402</v>
      </c>
      <c r="AG72" s="2">
        <v>7.4875140507736999</v>
      </c>
      <c r="AH72" s="3">
        <v>5</v>
      </c>
      <c r="AM72" s="2">
        <v>4.9662677680543803</v>
      </c>
      <c r="AN72" s="2"/>
      <c r="AO72" s="2"/>
      <c r="AP72" s="3">
        <v>3</v>
      </c>
      <c r="AQ72" s="3"/>
      <c r="AR72" s="3"/>
      <c r="AS72" s="2">
        <v>3.6596701058488299</v>
      </c>
      <c r="AT72" s="1"/>
      <c r="AU72" s="1"/>
      <c r="AV72" s="1"/>
      <c r="AW72" s="1"/>
      <c r="AX72" s="1"/>
      <c r="AY72" s="1"/>
      <c r="AZ72" s="1"/>
      <c r="BA72" s="1"/>
    </row>
    <row r="73" spans="1:53" x14ac:dyDescent="0.3">
      <c r="A73" t="s">
        <v>35</v>
      </c>
      <c r="B73" s="1" t="s">
        <v>99</v>
      </c>
      <c r="C73" s="4">
        <v>2220</v>
      </c>
      <c r="D73" s="4">
        <f t="shared" si="2"/>
        <v>4928400</v>
      </c>
      <c r="E73" s="4">
        <f t="shared" si="3"/>
        <v>10941048000</v>
      </c>
      <c r="F73" s="2">
        <v>139.91256073403301</v>
      </c>
      <c r="G73" s="3">
        <v>25.015091572650501</v>
      </c>
      <c r="H73" s="2">
        <v>0.219134091649585</v>
      </c>
      <c r="I73" s="2">
        <v>7.6820007311474798</v>
      </c>
      <c r="J73" s="3">
        <v>-210.98597396444799</v>
      </c>
      <c r="K73" s="3">
        <v>-96.746361414248696</v>
      </c>
      <c r="L73" s="3">
        <v>24</v>
      </c>
      <c r="M73" s="3">
        <v>17</v>
      </c>
      <c r="N73" s="2">
        <v>0.14399999999999999</v>
      </c>
      <c r="O73" s="2">
        <v>5.3505909008944998</v>
      </c>
      <c r="P73" s="3">
        <v>-238.24027276384501</v>
      </c>
      <c r="Q73" s="3">
        <v>12</v>
      </c>
      <c r="R73" s="3">
        <v>8</v>
      </c>
      <c r="S73" s="2">
        <v>0.39500000000000002</v>
      </c>
      <c r="T73" s="2">
        <v>3.52884002152692</v>
      </c>
      <c r="U73" s="3">
        <v>-41.657300996433399</v>
      </c>
      <c r="V73" s="1">
        <v>24</v>
      </c>
      <c r="W73" s="1" t="s">
        <v>39</v>
      </c>
      <c r="AB73" s="15">
        <v>19.398036177831699</v>
      </c>
      <c r="AG73" s="14">
        <v>7.8406148286987198</v>
      </c>
      <c r="AH73" s="15">
        <v>16</v>
      </c>
      <c r="AM73" s="14">
        <v>6.61562501743692</v>
      </c>
      <c r="AN73" s="14"/>
      <c r="AO73" s="14"/>
      <c r="AP73" s="15">
        <v>3</v>
      </c>
      <c r="AQ73" s="15"/>
      <c r="AR73" s="15"/>
      <c r="AS73" s="14">
        <v>3.10377124067973</v>
      </c>
      <c r="AT73" s="1"/>
      <c r="AU73" s="1"/>
      <c r="AV73" s="1"/>
      <c r="AW73" s="1"/>
      <c r="AX73" s="1"/>
      <c r="AY73" s="1"/>
      <c r="AZ73" s="1"/>
      <c r="BA73" s="1"/>
    </row>
    <row r="74" spans="1:53" x14ac:dyDescent="0.3">
      <c r="A74" t="s">
        <v>35</v>
      </c>
      <c r="B74" s="1" t="s">
        <v>101</v>
      </c>
      <c r="C74" s="4">
        <v>2420</v>
      </c>
      <c r="D74" s="4">
        <f t="shared" si="2"/>
        <v>5856400</v>
      </c>
      <c r="E74" s="4">
        <f t="shared" si="3"/>
        <v>14172488000</v>
      </c>
      <c r="F74" s="2">
        <v>132.39408308550099</v>
      </c>
      <c r="G74" s="3">
        <v>23.1895235516536</v>
      </c>
      <c r="H74" s="2">
        <v>0.41379539274250099</v>
      </c>
      <c r="I74" s="2">
        <v>12.187425956549101</v>
      </c>
      <c r="J74" s="3">
        <v>-15.227630306705899</v>
      </c>
      <c r="K74" s="3">
        <v>-118.51208165918</v>
      </c>
      <c r="L74" s="3">
        <v>24</v>
      </c>
      <c r="M74" s="3">
        <v>8</v>
      </c>
      <c r="N74" s="2">
        <v>0.41499999999999998</v>
      </c>
      <c r="O74" s="2">
        <v>5.9116030061691198</v>
      </c>
      <c r="P74" s="3">
        <v>-326.13364985229998</v>
      </c>
      <c r="Q74" s="3">
        <v>12</v>
      </c>
      <c r="R74" s="3">
        <v>15</v>
      </c>
      <c r="S74" s="2">
        <v>0.253</v>
      </c>
      <c r="T74" s="2">
        <v>7.8553837184543198</v>
      </c>
      <c r="U74" s="3">
        <v>-46.977322195798102</v>
      </c>
      <c r="V74" s="1">
        <v>19</v>
      </c>
      <c r="W74" s="1" t="s">
        <v>39</v>
      </c>
    </row>
    <row r="75" spans="1:53" x14ac:dyDescent="0.3">
      <c r="A75" t="s">
        <v>35</v>
      </c>
      <c r="B75" s="1" t="s">
        <v>103</v>
      </c>
      <c r="C75" s="4">
        <v>2160</v>
      </c>
      <c r="D75" s="4">
        <f t="shared" si="2"/>
        <v>4665600</v>
      </c>
      <c r="E75" s="4">
        <f t="shared" si="3"/>
        <v>10077696000</v>
      </c>
      <c r="F75" s="2">
        <v>125.48622077479401</v>
      </c>
      <c r="G75" s="3">
        <v>54.969857413423298</v>
      </c>
      <c r="H75" s="2">
        <v>1.2905569426261899E-2</v>
      </c>
      <c r="I75" s="2">
        <v>8.2802636027801402</v>
      </c>
      <c r="J75" s="3">
        <v>-295.83894283631997</v>
      </c>
      <c r="K75" s="3">
        <v>-177.101416664537</v>
      </c>
      <c r="L75" s="3">
        <v>24</v>
      </c>
      <c r="M75" s="3">
        <v>41</v>
      </c>
      <c r="N75" s="2">
        <v>1.2999999999999999E-2</v>
      </c>
      <c r="O75" s="2">
        <v>6.9242623804133698</v>
      </c>
      <c r="P75" s="3">
        <v>-300.955321216909</v>
      </c>
      <c r="Q75" s="3">
        <v>12</v>
      </c>
      <c r="R75" s="3">
        <v>14</v>
      </c>
      <c r="S75" s="2">
        <v>0.253</v>
      </c>
      <c r="T75" s="2">
        <v>3.6200712243392998</v>
      </c>
      <c r="U75" s="3">
        <v>-226.785286358934</v>
      </c>
      <c r="V75" s="1">
        <v>20</v>
      </c>
      <c r="W75" s="1" t="s">
        <v>39</v>
      </c>
    </row>
    <row r="76" spans="1:53" x14ac:dyDescent="0.3">
      <c r="A76" t="s">
        <v>35</v>
      </c>
      <c r="B76" s="1" t="s">
        <v>105</v>
      </c>
      <c r="C76" s="4">
        <v>2530</v>
      </c>
      <c r="D76" s="4">
        <f t="shared" si="2"/>
        <v>6400900</v>
      </c>
      <c r="E76" s="4">
        <f t="shared" si="3"/>
        <v>16194277000</v>
      </c>
      <c r="F76" s="2">
        <v>150.86948567927999</v>
      </c>
      <c r="G76" s="3">
        <v>22.9196104479485</v>
      </c>
      <c r="H76" s="2">
        <v>0.29417704057940097</v>
      </c>
      <c r="I76" s="2">
        <v>7.3249192294571897</v>
      </c>
      <c r="J76" s="3">
        <v>-152.64500934141401</v>
      </c>
      <c r="K76" s="3">
        <v>-248.24257769939899</v>
      </c>
      <c r="L76" s="3">
        <v>24</v>
      </c>
      <c r="M76" s="3">
        <v>3</v>
      </c>
      <c r="N76" s="2">
        <v>0.79500000000000004</v>
      </c>
      <c r="O76" s="2">
        <v>1.9775399459509999</v>
      </c>
      <c r="P76" s="3">
        <v>-83.159801100059397</v>
      </c>
      <c r="Q76" s="3">
        <v>12</v>
      </c>
      <c r="R76" s="3">
        <v>20</v>
      </c>
      <c r="S76" s="2">
        <v>0.13100000000000001</v>
      </c>
      <c r="T76" s="2">
        <v>6.0612128816132902</v>
      </c>
      <c r="U76" s="3">
        <v>-314.07838916900499</v>
      </c>
      <c r="V76" s="1">
        <v>23</v>
      </c>
      <c r="W76" s="1" t="s">
        <v>39</v>
      </c>
    </row>
    <row r="77" spans="1:53" x14ac:dyDescent="0.3">
      <c r="A77" t="s">
        <v>35</v>
      </c>
      <c r="B77" s="1" t="s">
        <v>107</v>
      </c>
      <c r="C77" s="4">
        <v>2090</v>
      </c>
      <c r="D77" s="4">
        <f t="shared" si="2"/>
        <v>4368100</v>
      </c>
      <c r="E77" s="4">
        <f t="shared" si="3"/>
        <v>9129329000</v>
      </c>
      <c r="F77" s="2">
        <v>125.23096641684</v>
      </c>
      <c r="G77" s="3">
        <v>19.5967771616526</v>
      </c>
      <c r="H77" s="2">
        <v>0.41748406445913</v>
      </c>
      <c r="I77" s="2">
        <v>7.4043412542848097</v>
      </c>
      <c r="J77" s="3">
        <v>-89.060409131396199</v>
      </c>
      <c r="K77" s="3">
        <v>-199.88646487840199</v>
      </c>
      <c r="L77" s="3">
        <v>24</v>
      </c>
      <c r="M77" s="3">
        <v>12</v>
      </c>
      <c r="N77" s="2">
        <v>0.33100000000000002</v>
      </c>
      <c r="O77" s="2">
        <v>4.7980291904831702</v>
      </c>
      <c r="P77" s="3">
        <v>-64.961699771629</v>
      </c>
      <c r="Q77" s="3">
        <v>12</v>
      </c>
      <c r="R77" s="3">
        <v>8</v>
      </c>
      <c r="S77" s="2">
        <v>0.47699999999999998</v>
      </c>
      <c r="T77" s="2">
        <v>3.7859561409632798</v>
      </c>
      <c r="U77" s="3">
        <v>-193.115551671747</v>
      </c>
      <c r="V77" s="1">
        <v>22</v>
      </c>
      <c r="W77" s="1" t="s">
        <v>39</v>
      </c>
    </row>
    <row r="78" spans="1:53" x14ac:dyDescent="0.3">
      <c r="A78" t="s">
        <v>35</v>
      </c>
      <c r="B78" s="1" t="s">
        <v>113</v>
      </c>
      <c r="C78" s="4">
        <v>2760</v>
      </c>
      <c r="D78" s="4">
        <f t="shared" si="2"/>
        <v>7617600</v>
      </c>
      <c r="E78" s="4">
        <f t="shared" si="3"/>
        <v>21024576000</v>
      </c>
      <c r="F78" s="2">
        <v>140.083245332827</v>
      </c>
      <c r="G78" s="3">
        <v>12.9237450972925</v>
      </c>
      <c r="H78" s="2">
        <v>0.64723288477920504</v>
      </c>
      <c r="I78" s="2">
        <v>4.7236288670297197</v>
      </c>
      <c r="J78" s="3">
        <v>-19.731279396249899</v>
      </c>
      <c r="K78" s="3">
        <v>-118.38140709556301</v>
      </c>
      <c r="L78" s="3">
        <v>24</v>
      </c>
      <c r="M78" s="3">
        <v>3</v>
      </c>
      <c r="N78" s="2">
        <v>0.81200000000000006</v>
      </c>
      <c r="O78" s="2">
        <v>1.9089581528413699</v>
      </c>
      <c r="P78" s="3">
        <v>-307.606746140045</v>
      </c>
      <c r="Q78" s="3">
        <v>12</v>
      </c>
      <c r="R78" s="3">
        <v>10</v>
      </c>
      <c r="S78" s="2">
        <v>0.46899999999999997</v>
      </c>
      <c r="T78" s="2">
        <v>3.5492775994799501</v>
      </c>
      <c r="U78" s="3">
        <v>-54.291856722732</v>
      </c>
      <c r="V78" s="1">
        <v>22</v>
      </c>
      <c r="W78" s="1" t="s">
        <v>39</v>
      </c>
    </row>
    <row r="79" spans="1:53" x14ac:dyDescent="0.3">
      <c r="A79" t="s">
        <v>35</v>
      </c>
      <c r="B79" s="1" t="s">
        <v>115</v>
      </c>
      <c r="C79" s="4">
        <v>2230</v>
      </c>
      <c r="D79" s="4">
        <f t="shared" si="2"/>
        <v>4972900</v>
      </c>
      <c r="E79" s="4">
        <f t="shared" si="3"/>
        <v>11089567000</v>
      </c>
      <c r="F79" s="2">
        <v>129.25509708176</v>
      </c>
      <c r="G79" s="3">
        <v>46.867218866101901</v>
      </c>
      <c r="H79" s="2">
        <v>5.1174448875197197E-2</v>
      </c>
      <c r="I79" s="2">
        <v>8.8697978768871693</v>
      </c>
      <c r="J79" s="3">
        <v>-338.66692392619899</v>
      </c>
      <c r="K79" s="3">
        <v>-127.228565910322</v>
      </c>
      <c r="L79" s="3">
        <v>24</v>
      </c>
      <c r="M79" s="3">
        <v>45</v>
      </c>
      <c r="N79" s="2">
        <v>1.4999999999999999E-2</v>
      </c>
      <c r="O79" s="2">
        <v>8.4904079784867008</v>
      </c>
      <c r="P79" s="3">
        <v>-325.08475027240701</v>
      </c>
      <c r="Q79" s="3">
        <v>12</v>
      </c>
      <c r="R79" s="3">
        <v>2</v>
      </c>
      <c r="S79" s="2">
        <v>0.86599999999999999</v>
      </c>
      <c r="T79" s="2">
        <v>1.3783859289726501</v>
      </c>
      <c r="U79" s="3">
        <v>-3.65880262870883</v>
      </c>
      <c r="V79" s="1">
        <v>19</v>
      </c>
      <c r="W79" s="1" t="s">
        <v>39</v>
      </c>
    </row>
    <row r="80" spans="1:53" x14ac:dyDescent="0.3">
      <c r="A80" t="s">
        <v>35</v>
      </c>
      <c r="B80" s="1" t="s">
        <v>145</v>
      </c>
      <c r="C80" s="4">
        <v>2430</v>
      </c>
      <c r="D80" s="4">
        <f t="shared" si="2"/>
        <v>5904900</v>
      </c>
      <c r="E80" s="4">
        <f t="shared" si="3"/>
        <v>14348907000</v>
      </c>
      <c r="F80" s="2">
        <v>137.778730455648</v>
      </c>
      <c r="G80" s="3">
        <v>20.360687712582799</v>
      </c>
      <c r="H80" s="2">
        <v>0.28739156302833802</v>
      </c>
      <c r="I80" s="2">
        <v>7.28101412414627</v>
      </c>
      <c r="J80" s="3">
        <v>-253.453687150024</v>
      </c>
      <c r="K80" s="3">
        <v>-8.2171350542831494</v>
      </c>
      <c r="L80" s="3">
        <v>24</v>
      </c>
      <c r="M80" s="3">
        <v>15</v>
      </c>
      <c r="N80" s="2">
        <v>0.14699999999999999</v>
      </c>
      <c r="O80" s="2">
        <v>5.8608578063610697</v>
      </c>
      <c r="P80" s="3">
        <v>-191.39282135096599</v>
      </c>
      <c r="Q80" s="3">
        <v>12</v>
      </c>
      <c r="R80" s="3">
        <v>5</v>
      </c>
      <c r="S80" s="2">
        <v>0.49299999999999999</v>
      </c>
      <c r="T80" s="2">
        <v>3.5454696946890198</v>
      </c>
      <c r="U80" s="3">
        <v>-193.80990353644299</v>
      </c>
      <c r="V80" s="1">
        <v>26</v>
      </c>
      <c r="W80" s="1" t="s">
        <v>39</v>
      </c>
    </row>
    <row r="81" spans="1:23" x14ac:dyDescent="0.3">
      <c r="A81" t="s">
        <v>35</v>
      </c>
      <c r="B81" s="1" t="s">
        <v>147</v>
      </c>
      <c r="C81" s="4">
        <v>1920</v>
      </c>
      <c r="D81" s="4">
        <f t="shared" si="2"/>
        <v>3686400</v>
      </c>
      <c r="E81" s="4">
        <f t="shared" si="3"/>
        <v>7077888000</v>
      </c>
      <c r="F81" s="2">
        <v>123.69781009649</v>
      </c>
      <c r="G81" s="3">
        <v>34.726382868662199</v>
      </c>
      <c r="H81" s="2">
        <v>0.203536044095077</v>
      </c>
      <c r="I81" s="2">
        <v>10.391572216669299</v>
      </c>
      <c r="J81" s="3">
        <v>-120.644490375403</v>
      </c>
      <c r="K81" s="3">
        <v>-355.98207123331599</v>
      </c>
      <c r="L81" s="3">
        <v>24</v>
      </c>
      <c r="M81" s="3">
        <v>30</v>
      </c>
      <c r="N81" s="2">
        <v>8.1000000000000003E-2</v>
      </c>
      <c r="O81" s="2">
        <v>8.7324218748795204</v>
      </c>
      <c r="P81" s="3">
        <v>-135.28758166287801</v>
      </c>
      <c r="Q81" s="3">
        <v>12</v>
      </c>
      <c r="R81" s="3">
        <v>5</v>
      </c>
      <c r="S81" s="2">
        <v>0.58399999999999996</v>
      </c>
      <c r="T81" s="2">
        <v>3.6311995752348998</v>
      </c>
      <c r="U81" s="3">
        <v>-223.592944493635</v>
      </c>
      <c r="V81" s="1">
        <v>18</v>
      </c>
      <c r="W81" s="1" t="s">
        <v>39</v>
      </c>
    </row>
    <row r="82" spans="1:23" x14ac:dyDescent="0.3">
      <c r="A82" t="s">
        <v>35</v>
      </c>
      <c r="B82" s="1" t="s">
        <v>153</v>
      </c>
      <c r="C82" s="4">
        <v>2695</v>
      </c>
      <c r="D82" s="4">
        <f t="shared" si="2"/>
        <v>7263025</v>
      </c>
      <c r="E82" s="4">
        <f t="shared" si="3"/>
        <v>19573852375</v>
      </c>
      <c r="F82" s="2">
        <v>127.339688119233</v>
      </c>
      <c r="G82" s="3">
        <v>22.240726406973899</v>
      </c>
      <c r="H82" s="2">
        <v>0.47674163007891301</v>
      </c>
      <c r="I82" s="2">
        <v>5.1070952792938504</v>
      </c>
      <c r="J82" s="3">
        <v>-355.043503600637</v>
      </c>
      <c r="K82" s="3">
        <v>-95.746014133267593</v>
      </c>
      <c r="L82" s="3">
        <v>24</v>
      </c>
      <c r="M82" s="3">
        <v>7</v>
      </c>
      <c r="N82" s="2">
        <v>0.67500000000000004</v>
      </c>
      <c r="O82" s="2">
        <v>2.2081542216608301</v>
      </c>
      <c r="P82" s="3">
        <v>-295.60279904632802</v>
      </c>
      <c r="Q82" s="3">
        <v>12</v>
      </c>
      <c r="R82" s="3">
        <v>15</v>
      </c>
      <c r="S82" s="2">
        <v>0.373</v>
      </c>
      <c r="T82" s="2">
        <v>3.5814080304348601</v>
      </c>
      <c r="U82" s="3">
        <v>-5.4813619361307202</v>
      </c>
      <c r="V82" s="1">
        <v>18</v>
      </c>
      <c r="W82" s="1" t="s">
        <v>39</v>
      </c>
    </row>
    <row r="83" spans="1:23" x14ac:dyDescent="0.3">
      <c r="A83" t="s">
        <v>35</v>
      </c>
      <c r="B83" s="1" t="s">
        <v>155</v>
      </c>
      <c r="C83" s="4">
        <v>2780</v>
      </c>
      <c r="D83" s="4">
        <f t="shared" si="2"/>
        <v>7728400</v>
      </c>
      <c r="E83" s="4">
        <f t="shared" si="3"/>
        <v>21484952000</v>
      </c>
      <c r="F83" s="2">
        <v>126.928744047016</v>
      </c>
      <c r="G83" s="3">
        <v>53.781039565226401</v>
      </c>
      <c r="H83" s="2">
        <v>2.9794422709780201E-2</v>
      </c>
      <c r="I83" s="2">
        <v>16.329276723688402</v>
      </c>
      <c r="J83" s="3">
        <v>-327.95052473717499</v>
      </c>
      <c r="K83" s="3">
        <v>-85.305243975377394</v>
      </c>
      <c r="L83" s="3">
        <v>24</v>
      </c>
      <c r="M83" s="3">
        <v>41</v>
      </c>
      <c r="N83" s="2">
        <v>2.1000000000000001E-2</v>
      </c>
      <c r="O83" s="2">
        <v>12.513298864584099</v>
      </c>
      <c r="P83" s="3">
        <v>-312.49996606325601</v>
      </c>
      <c r="Q83" s="3">
        <v>12</v>
      </c>
      <c r="R83" s="3">
        <v>13</v>
      </c>
      <c r="S83" s="2">
        <v>0.25600000000000001</v>
      </c>
      <c r="T83" s="2">
        <v>7.0047232968901998</v>
      </c>
      <c r="U83" s="3">
        <v>-309.666963126957</v>
      </c>
      <c r="V83" s="1">
        <v>18</v>
      </c>
      <c r="W83" s="1" t="s">
        <v>39</v>
      </c>
    </row>
    <row r="84" spans="1:23" x14ac:dyDescent="0.3">
      <c r="A84" t="s">
        <v>35</v>
      </c>
      <c r="B84" s="1" t="s">
        <v>189</v>
      </c>
      <c r="C84" s="4">
        <v>2230</v>
      </c>
      <c r="D84" s="4">
        <f t="shared" si="2"/>
        <v>4972900</v>
      </c>
      <c r="E84" s="4">
        <f t="shared" si="3"/>
        <v>11089567000</v>
      </c>
      <c r="F84" s="2">
        <v>139.88391807975</v>
      </c>
      <c r="G84" s="3">
        <v>52.533200725552497</v>
      </c>
      <c r="H84" s="2">
        <v>2.5393764899904001E-2</v>
      </c>
      <c r="I84" s="2">
        <v>10.6006937236128</v>
      </c>
      <c r="J84" s="3">
        <v>-225.518200896416</v>
      </c>
      <c r="K84" s="3">
        <v>-107.934116992566</v>
      </c>
      <c r="L84" s="3">
        <v>24</v>
      </c>
      <c r="M84" s="3">
        <v>41</v>
      </c>
      <c r="N84" s="2">
        <v>1.7000000000000001E-2</v>
      </c>
      <c r="O84" s="2">
        <v>8.6268417956895398</v>
      </c>
      <c r="P84" s="3">
        <v>-232.15205926371701</v>
      </c>
      <c r="Q84" s="3">
        <v>12</v>
      </c>
      <c r="R84" s="3">
        <v>12</v>
      </c>
      <c r="S84" s="2">
        <v>0.27800000000000002</v>
      </c>
      <c r="T84" s="2">
        <v>4.7184588933678597</v>
      </c>
      <c r="U84" s="3">
        <v>-84.974237680755294</v>
      </c>
      <c r="V84" s="1">
        <v>19</v>
      </c>
      <c r="W84" s="1" t="s">
        <v>39</v>
      </c>
    </row>
    <row r="85" spans="1:23" x14ac:dyDescent="0.3">
      <c r="A85" t="s">
        <v>35</v>
      </c>
      <c r="B85" s="1" t="s">
        <v>191</v>
      </c>
      <c r="C85" s="4">
        <v>2120</v>
      </c>
      <c r="D85" s="4">
        <f t="shared" si="2"/>
        <v>4494400</v>
      </c>
      <c r="E85" s="4">
        <f t="shared" si="3"/>
        <v>9528128000</v>
      </c>
      <c r="F85" s="2">
        <v>144.94315998167801</v>
      </c>
      <c r="G85" s="3">
        <v>43.336425324272703</v>
      </c>
      <c r="H85" s="2">
        <v>4.7472198528615901E-2</v>
      </c>
      <c r="I85" s="2">
        <v>8.9194759495930498</v>
      </c>
      <c r="J85" s="3">
        <v>-208.34017648732001</v>
      </c>
      <c r="K85" s="3">
        <v>-92.8891990175742</v>
      </c>
      <c r="L85" s="3">
        <v>24</v>
      </c>
      <c r="M85" s="3">
        <v>32</v>
      </c>
      <c r="N85" s="2">
        <v>3.2000000000000001E-2</v>
      </c>
      <c r="O85" s="2">
        <v>6.3678447731185397</v>
      </c>
      <c r="P85" s="3">
        <v>-235.418142737908</v>
      </c>
      <c r="Q85" s="3">
        <v>12</v>
      </c>
      <c r="R85" s="3">
        <v>11</v>
      </c>
      <c r="S85" s="2">
        <v>0.252</v>
      </c>
      <c r="T85" s="2">
        <v>3.94919766622986</v>
      </c>
      <c r="U85" s="3">
        <v>-35.150040599683997</v>
      </c>
      <c r="V85" s="1">
        <v>21</v>
      </c>
      <c r="W85" s="1" t="s">
        <v>39</v>
      </c>
    </row>
    <row r="86" spans="1:23" x14ac:dyDescent="0.3">
      <c r="A86" t="s">
        <v>35</v>
      </c>
      <c r="B86" s="1" t="s">
        <v>201</v>
      </c>
      <c r="C86" s="4">
        <v>2740</v>
      </c>
      <c r="D86" s="4">
        <f t="shared" si="2"/>
        <v>7507600</v>
      </c>
      <c r="E86" s="4">
        <f t="shared" si="3"/>
        <v>20570824000</v>
      </c>
      <c r="F86" s="2">
        <v>133.09824694102599</v>
      </c>
      <c r="G86" s="3">
        <v>20.4590814929389</v>
      </c>
      <c r="H86" s="2">
        <v>0.45531295166858998</v>
      </c>
      <c r="I86" s="2">
        <v>6.9695473680998896</v>
      </c>
      <c r="J86" s="3">
        <v>-102.532183192595</v>
      </c>
      <c r="K86" s="3">
        <v>-4.9541265424786802</v>
      </c>
      <c r="L86" s="3">
        <v>24</v>
      </c>
      <c r="M86" s="3">
        <v>4</v>
      </c>
      <c r="N86" s="2">
        <v>0.70299999999999996</v>
      </c>
      <c r="O86" s="2">
        <v>2.8489738894585401</v>
      </c>
      <c r="P86" s="3">
        <v>-103.010118598077</v>
      </c>
      <c r="Q86" s="3">
        <v>12</v>
      </c>
      <c r="R86" s="3">
        <v>16</v>
      </c>
      <c r="S86" s="2">
        <v>0.26500000000000001</v>
      </c>
      <c r="T86" s="2">
        <v>5.4385247219370196</v>
      </c>
      <c r="U86" s="3">
        <v>-204.939184284432</v>
      </c>
      <c r="V86" s="1">
        <v>20</v>
      </c>
      <c r="W86" s="1" t="s">
        <v>39</v>
      </c>
    </row>
    <row r="87" spans="1:23" x14ac:dyDescent="0.3">
      <c r="A87" t="s">
        <v>35</v>
      </c>
      <c r="B87" s="1" t="s">
        <v>203</v>
      </c>
      <c r="C87" s="4">
        <v>2010</v>
      </c>
      <c r="D87" s="4">
        <f t="shared" si="2"/>
        <v>4040100</v>
      </c>
      <c r="E87" s="4">
        <f t="shared" si="3"/>
        <v>8120601000</v>
      </c>
      <c r="F87" s="2">
        <v>129.37537726382601</v>
      </c>
      <c r="G87" s="3">
        <v>10.598018763456899</v>
      </c>
      <c r="H87" s="2">
        <v>0.77469735758011105</v>
      </c>
      <c r="I87" s="2">
        <v>4.5430030231474401</v>
      </c>
      <c r="J87" s="3">
        <v>-107.522771954405</v>
      </c>
      <c r="K87" s="3">
        <v>-205.184312442091</v>
      </c>
      <c r="L87" s="3">
        <v>24</v>
      </c>
      <c r="M87" s="3">
        <v>2</v>
      </c>
      <c r="N87" s="2">
        <v>0.83199999999999996</v>
      </c>
      <c r="O87" s="2">
        <v>1.7418293235167801</v>
      </c>
      <c r="P87" s="3">
        <v>-30.958327902208101</v>
      </c>
      <c r="Q87" s="3">
        <v>12</v>
      </c>
      <c r="R87" s="3">
        <v>9</v>
      </c>
      <c r="S87" s="2">
        <v>0.501</v>
      </c>
      <c r="T87" s="2">
        <v>3.5263193845354999</v>
      </c>
      <c r="U87" s="3">
        <v>-228.9448502461</v>
      </c>
      <c r="V87" s="1">
        <v>20</v>
      </c>
      <c r="W87" s="1" t="s">
        <v>39</v>
      </c>
    </row>
    <row r="88" spans="1:23" x14ac:dyDescent="0.3">
      <c r="A88" t="s">
        <v>35</v>
      </c>
      <c r="B88" s="1" t="s">
        <v>213</v>
      </c>
      <c r="C88" s="4">
        <v>2000</v>
      </c>
      <c r="D88" s="4">
        <f t="shared" si="2"/>
        <v>4000000</v>
      </c>
      <c r="E88" s="4">
        <f t="shared" si="3"/>
        <v>8000000000</v>
      </c>
      <c r="F88" s="2">
        <v>144.12109392985599</v>
      </c>
      <c r="G88" s="3">
        <v>9.00427309515009</v>
      </c>
      <c r="H88" s="2">
        <v>0.84219815116082697</v>
      </c>
      <c r="I88" s="2">
        <v>4.1043322163787099</v>
      </c>
      <c r="J88" s="3">
        <v>-68.503371220774994</v>
      </c>
      <c r="K88" s="3">
        <v>-317.16670834832701</v>
      </c>
      <c r="L88" s="3">
        <v>24</v>
      </c>
      <c r="M88" s="3">
        <v>6</v>
      </c>
      <c r="N88" s="2">
        <v>0.63300000000000001</v>
      </c>
      <c r="O88" s="2">
        <v>3.1265881421212098</v>
      </c>
      <c r="P88" s="3">
        <v>-70.849168023278295</v>
      </c>
      <c r="Q88" s="3">
        <v>12</v>
      </c>
      <c r="R88" s="3">
        <v>3</v>
      </c>
      <c r="S88" s="2">
        <v>0.81200000000000006</v>
      </c>
      <c r="T88" s="2">
        <v>2.1824796321603199</v>
      </c>
      <c r="U88" s="3">
        <v>-135.326694246416</v>
      </c>
      <c r="V88" s="1">
        <v>19</v>
      </c>
      <c r="W88" s="1" t="s">
        <v>39</v>
      </c>
    </row>
    <row r="89" spans="1:23" x14ac:dyDescent="0.3">
      <c r="A89" s="12" t="s">
        <v>35</v>
      </c>
      <c r="B89" s="13" t="s">
        <v>215</v>
      </c>
      <c r="C89" s="13">
        <v>2240</v>
      </c>
      <c r="D89" s="4">
        <f t="shared" si="2"/>
        <v>5017600</v>
      </c>
      <c r="E89" s="4">
        <f t="shared" si="3"/>
        <v>11239424000</v>
      </c>
      <c r="F89" s="14">
        <v>137.90707163322401</v>
      </c>
      <c r="G89" s="15">
        <v>49.451532645744301</v>
      </c>
      <c r="H89" s="14">
        <v>0.114601895101318</v>
      </c>
      <c r="I89" s="14">
        <v>13.156390874454299</v>
      </c>
      <c r="J89" s="15">
        <v>-80.387492156581104</v>
      </c>
      <c r="K89" s="15">
        <v>-343.733802405125</v>
      </c>
      <c r="L89" s="15">
        <v>24</v>
      </c>
      <c r="M89" s="15">
        <v>7</v>
      </c>
      <c r="N89" s="14">
        <v>0.56799999999999995</v>
      </c>
      <c r="O89" s="14">
        <v>4.4323354300091902</v>
      </c>
      <c r="P89" s="15">
        <v>-156.44531054817</v>
      </c>
      <c r="Q89" s="15">
        <v>12</v>
      </c>
      <c r="R89" s="15">
        <v>42</v>
      </c>
      <c r="S89" s="14">
        <v>5.6000000000000001E-2</v>
      </c>
      <c r="T89" s="14">
        <v>10.536967322433799</v>
      </c>
      <c r="U89" s="15">
        <v>-148.99659358208899</v>
      </c>
      <c r="V89" s="13">
        <v>15</v>
      </c>
      <c r="W89" s="13" t="s">
        <v>39</v>
      </c>
    </row>
  </sheetData>
  <sortState ref="A2:W89">
    <sortCondition ref="W2:W8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workbookViewId="0">
      <selection activeCell="C2" sqref="C2"/>
    </sheetView>
  </sheetViews>
  <sheetFormatPr defaultRowHeight="14.4" x14ac:dyDescent="0.3"/>
  <cols>
    <col min="1" max="1" width="7.88671875" customWidth="1"/>
    <col min="2" max="2" width="8.88671875" style="1"/>
    <col min="3" max="3" width="11.6640625" style="1" customWidth="1"/>
    <col min="4" max="4" width="7.5546875" style="4" customWidth="1"/>
    <col min="5" max="6" width="8.88671875" style="2"/>
    <col min="7" max="7" width="8.88671875" style="3"/>
    <col min="8" max="9" width="8.88671875" style="2"/>
    <col min="10" max="14" width="8.88671875" style="3"/>
    <col min="15" max="17" width="8.88671875" style="2"/>
    <col min="18" max="23" width="8.88671875" style="3"/>
    <col min="24" max="26" width="8.88671875" style="2"/>
    <col min="27" max="29" width="8.88671875" style="3"/>
    <col min="31" max="31" width="8.88671875" style="1"/>
    <col min="32" max="32" width="5.5546875" style="1" customWidth="1"/>
    <col min="33" max="35" width="8.88671875" style="1"/>
    <col min="36" max="36" width="7.33203125" style="1" customWidth="1"/>
  </cols>
  <sheetData>
    <row r="1" spans="1:36" x14ac:dyDescent="0.3">
      <c r="A1" t="s">
        <v>0</v>
      </c>
      <c r="B1" s="1" t="s">
        <v>1</v>
      </c>
      <c r="C1" s="1" t="s">
        <v>2</v>
      </c>
      <c r="D1" s="4" t="s">
        <v>216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t="s">
        <v>8</v>
      </c>
      <c r="K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t="s">
        <v>35</v>
      </c>
      <c r="B2" s="1" t="s">
        <v>36</v>
      </c>
      <c r="C2" s="1" t="s">
        <v>37</v>
      </c>
      <c r="D2" s="4">
        <v>2200</v>
      </c>
      <c r="E2" s="2">
        <v>137.47479798519399</v>
      </c>
      <c r="F2" s="2">
        <v>2.9009999999999998</v>
      </c>
      <c r="G2" s="3">
        <v>24.2822568068066</v>
      </c>
      <c r="H2" s="2">
        <v>0.42279136690085201</v>
      </c>
      <c r="I2" s="2">
        <v>8.8542140087213692</v>
      </c>
      <c r="J2" s="3">
        <v>-316.20761687664401</v>
      </c>
      <c r="K2" s="3">
        <v>-221.162650967839</v>
      </c>
      <c r="L2" s="3">
        <v>24</v>
      </c>
      <c r="M2" s="3">
        <v>2</v>
      </c>
      <c r="N2" s="2">
        <v>0.85</v>
      </c>
      <c r="O2" s="2">
        <v>2.37971550859903</v>
      </c>
      <c r="P2" s="2">
        <v>4.1639999999999997</v>
      </c>
      <c r="R2" s="3">
        <v>-34.045637242141801</v>
      </c>
      <c r="S2" s="3">
        <v>97</v>
      </c>
      <c r="U2" s="3">
        <v>12</v>
      </c>
      <c r="V2" s="3">
        <v>22</v>
      </c>
      <c r="W2" s="2">
        <v>0.19800000000000001</v>
      </c>
      <c r="X2" s="2">
        <v>7.4691384171447401</v>
      </c>
      <c r="Y2" s="2">
        <v>3.9550000000000001</v>
      </c>
      <c r="AA2" s="3">
        <v>-263.45622516460901</v>
      </c>
      <c r="AB2" s="3">
        <v>34</v>
      </c>
      <c r="AD2" s="1" t="s">
        <v>38</v>
      </c>
      <c r="AE2" s="1">
        <v>2</v>
      </c>
      <c r="AF2" s="1">
        <v>18</v>
      </c>
      <c r="AH2" s="1">
        <v>0.05</v>
      </c>
      <c r="AJ2" s="1" t="s">
        <v>39</v>
      </c>
    </row>
    <row r="3" spans="1:36" x14ac:dyDescent="0.3">
      <c r="A3" t="s">
        <v>35</v>
      </c>
      <c r="B3" s="1" t="s">
        <v>40</v>
      </c>
      <c r="C3" s="1" t="s">
        <v>41</v>
      </c>
      <c r="D3" s="4">
        <v>2060</v>
      </c>
      <c r="E3" s="2">
        <v>138.852427705358</v>
      </c>
      <c r="F3" s="2">
        <v>4.5670000000000002</v>
      </c>
      <c r="G3" s="3">
        <v>21.500264222175201</v>
      </c>
      <c r="H3" s="2">
        <v>0.46013821295317497</v>
      </c>
      <c r="I3" s="2">
        <v>14.441920172358699</v>
      </c>
      <c r="J3" s="3">
        <v>-102.893964088129</v>
      </c>
      <c r="K3" s="3">
        <v>-212.95311726618399</v>
      </c>
      <c r="L3" s="3">
        <v>24</v>
      </c>
      <c r="M3" s="3">
        <v>12</v>
      </c>
      <c r="N3" s="2">
        <v>0.372</v>
      </c>
      <c r="O3" s="2">
        <v>9.0648369559164799</v>
      </c>
      <c r="P3" s="2">
        <v>6.2679999999999998</v>
      </c>
      <c r="R3" s="3">
        <v>-61.177030209725899</v>
      </c>
      <c r="S3" s="3">
        <v>41</v>
      </c>
      <c r="U3" s="3">
        <v>12</v>
      </c>
      <c r="V3" s="3">
        <v>10</v>
      </c>
      <c r="W3" s="2">
        <v>0.44600000000000001</v>
      </c>
      <c r="X3" s="2">
        <v>7.5357806973483603</v>
      </c>
      <c r="Y3" s="2">
        <v>5.76</v>
      </c>
      <c r="AA3" s="3">
        <v>-229.380957779608</v>
      </c>
      <c r="AB3" s="3">
        <v>56</v>
      </c>
      <c r="AD3" s="1" t="s">
        <v>38</v>
      </c>
      <c r="AE3" s="1">
        <v>2</v>
      </c>
      <c r="AF3" s="1">
        <v>19</v>
      </c>
      <c r="AH3" s="1">
        <v>0.05</v>
      </c>
      <c r="AJ3" s="1" t="s">
        <v>39</v>
      </c>
    </row>
    <row r="4" spans="1:36" x14ac:dyDescent="0.3">
      <c r="A4" t="s">
        <v>35</v>
      </c>
      <c r="B4" s="1" t="s">
        <v>42</v>
      </c>
      <c r="C4" s="1" t="s">
        <v>43</v>
      </c>
      <c r="D4" s="4">
        <v>2900</v>
      </c>
      <c r="E4" s="2">
        <v>138.083885250609</v>
      </c>
      <c r="F4" s="2">
        <v>2.1459999999999999</v>
      </c>
      <c r="G4" s="3">
        <v>24.958114303303301</v>
      </c>
      <c r="H4" s="2">
        <v>0.27191723215960301</v>
      </c>
      <c r="I4" s="2">
        <v>6.71197124892588</v>
      </c>
      <c r="J4" s="3">
        <v>-3.8595466785214301</v>
      </c>
      <c r="K4" s="3">
        <v>-243.21316908046401</v>
      </c>
      <c r="L4" s="3">
        <v>24</v>
      </c>
      <c r="M4" s="3">
        <v>18</v>
      </c>
      <c r="N4" s="2">
        <v>0.222</v>
      </c>
      <c r="O4" s="2">
        <v>5.9298951239980999</v>
      </c>
      <c r="P4" s="2">
        <v>3.266</v>
      </c>
      <c r="R4" s="3">
        <v>-5.1445293137927601</v>
      </c>
      <c r="S4" s="3">
        <v>26</v>
      </c>
      <c r="U4" s="3">
        <v>12</v>
      </c>
      <c r="V4" s="3">
        <v>7</v>
      </c>
      <c r="W4" s="2">
        <v>0.60699999999999998</v>
      </c>
      <c r="X4" s="2">
        <v>2.9061059096086201</v>
      </c>
      <c r="Y4" s="2">
        <v>2.8679999999999999</v>
      </c>
      <c r="AA4" s="3">
        <v>-6.4080884115226704</v>
      </c>
      <c r="AB4" s="3">
        <v>59</v>
      </c>
      <c r="AD4" s="1" t="s">
        <v>38</v>
      </c>
      <c r="AE4" s="1">
        <v>2</v>
      </c>
      <c r="AF4" s="1">
        <v>22</v>
      </c>
      <c r="AH4" s="1">
        <v>0.05</v>
      </c>
      <c r="AJ4" s="1" t="s">
        <v>39</v>
      </c>
    </row>
    <row r="5" spans="1:36" x14ac:dyDescent="0.3">
      <c r="A5" t="s">
        <v>35</v>
      </c>
      <c r="B5" s="1" t="s">
        <v>44</v>
      </c>
      <c r="C5" s="1" t="s">
        <v>45</v>
      </c>
      <c r="D5" s="4">
        <v>2590</v>
      </c>
      <c r="E5" s="2">
        <v>148.63136813570301</v>
      </c>
      <c r="F5" s="2">
        <v>1.873</v>
      </c>
      <c r="G5" s="3">
        <v>31.475163251776799</v>
      </c>
      <c r="H5" s="2">
        <v>0.341591502105624</v>
      </c>
      <c r="I5" s="2">
        <v>7.1380399822751901</v>
      </c>
      <c r="J5" s="3">
        <v>-33.570507982511401</v>
      </c>
      <c r="K5" s="3">
        <v>-147.93371195576401</v>
      </c>
      <c r="L5" s="3">
        <v>24</v>
      </c>
      <c r="M5" s="3">
        <v>22</v>
      </c>
      <c r="N5" s="2">
        <v>0.24199999999999999</v>
      </c>
      <c r="O5" s="2">
        <v>4.9808663072690296</v>
      </c>
      <c r="P5" s="2">
        <v>2.8</v>
      </c>
      <c r="R5" s="3">
        <v>-355.64419449616003</v>
      </c>
      <c r="S5" s="3">
        <v>30</v>
      </c>
      <c r="U5" s="3">
        <v>12</v>
      </c>
      <c r="V5" s="3">
        <v>9</v>
      </c>
      <c r="W5" s="2">
        <v>0.497</v>
      </c>
      <c r="X5" s="2">
        <v>3.2654107605941798</v>
      </c>
      <c r="Y5" s="2">
        <v>2.6829999999999998</v>
      </c>
      <c r="AA5" s="3">
        <v>-95.095738065588705</v>
      </c>
      <c r="AB5" s="3">
        <v>45</v>
      </c>
      <c r="AD5" s="1" t="s">
        <v>38</v>
      </c>
      <c r="AE5" s="1">
        <v>2</v>
      </c>
      <c r="AF5" s="1">
        <v>16</v>
      </c>
      <c r="AH5" s="1">
        <v>0.05</v>
      </c>
      <c r="AJ5" s="1" t="s">
        <v>39</v>
      </c>
    </row>
    <row r="6" spans="1:36" x14ac:dyDescent="0.3">
      <c r="A6" t="s">
        <v>35</v>
      </c>
      <c r="B6" s="1" t="s">
        <v>46</v>
      </c>
      <c r="C6" s="1" t="s">
        <v>47</v>
      </c>
      <c r="D6" s="4">
        <v>1590</v>
      </c>
      <c r="E6" s="2">
        <v>128.45522197669899</v>
      </c>
      <c r="F6" s="2">
        <v>2.3530000000000002</v>
      </c>
      <c r="G6" s="3">
        <v>12.597215512997799</v>
      </c>
      <c r="H6" s="2">
        <v>0.49918909170533599</v>
      </c>
      <c r="I6" s="2">
        <v>7.2758083010835799</v>
      </c>
      <c r="J6" s="3">
        <v>-211.46424498187301</v>
      </c>
      <c r="K6" s="3">
        <v>-324.16708724171298</v>
      </c>
      <c r="L6" s="3">
        <v>24</v>
      </c>
      <c r="M6" s="3">
        <v>9</v>
      </c>
      <c r="N6" s="2">
        <v>0.26800000000000002</v>
      </c>
      <c r="O6" s="2">
        <v>5.2972223601307196</v>
      </c>
      <c r="P6" s="2">
        <v>3.173</v>
      </c>
      <c r="R6" s="3">
        <v>-154.58781488098001</v>
      </c>
      <c r="S6" s="3">
        <v>37</v>
      </c>
      <c r="U6" s="3">
        <v>12</v>
      </c>
      <c r="V6" s="3">
        <v>3</v>
      </c>
      <c r="W6" s="2">
        <v>0.56599999999999995</v>
      </c>
      <c r="X6" s="2">
        <v>3.6192027248049001</v>
      </c>
      <c r="Y6" s="2">
        <v>3.3620000000000001</v>
      </c>
      <c r="AA6" s="3">
        <v>-100.727710160223</v>
      </c>
      <c r="AB6" s="3">
        <v>51</v>
      </c>
      <c r="AD6" s="1" t="s">
        <v>38</v>
      </c>
      <c r="AE6" s="1">
        <v>2</v>
      </c>
      <c r="AF6" s="1">
        <v>29</v>
      </c>
      <c r="AH6" s="1">
        <v>0.05</v>
      </c>
      <c r="AJ6" s="1" t="s">
        <v>48</v>
      </c>
    </row>
    <row r="7" spans="1:36" x14ac:dyDescent="0.3">
      <c r="A7" t="s">
        <v>35</v>
      </c>
      <c r="B7" s="1" t="s">
        <v>49</v>
      </c>
      <c r="C7" s="1" t="s">
        <v>50</v>
      </c>
      <c r="D7" s="4">
        <v>1840</v>
      </c>
      <c r="E7" s="2">
        <v>123.651697164013</v>
      </c>
      <c r="F7" s="2">
        <v>2.4409999999999998</v>
      </c>
      <c r="G7" s="3">
        <v>41.3190926008254</v>
      </c>
      <c r="H7" s="2">
        <v>1.57534045681882E-2</v>
      </c>
      <c r="I7" s="2">
        <v>13.0762136779496</v>
      </c>
      <c r="J7" s="3">
        <v>-91.717097613467502</v>
      </c>
      <c r="K7" s="3">
        <v>-340.35355637296999</v>
      </c>
      <c r="L7" s="3">
        <v>24</v>
      </c>
      <c r="M7" s="3">
        <v>27</v>
      </c>
      <c r="N7" s="2">
        <v>2.3E-2</v>
      </c>
      <c r="O7" s="2">
        <v>9.6494064146046803</v>
      </c>
      <c r="P7" s="2">
        <v>3.2149999999999999</v>
      </c>
      <c r="R7" s="3">
        <v>-97.224142439229297</v>
      </c>
      <c r="S7" s="3">
        <v>21</v>
      </c>
      <c r="U7" s="3">
        <v>12</v>
      </c>
      <c r="V7" s="3">
        <v>14</v>
      </c>
      <c r="W7" s="2">
        <v>0.13900000000000001</v>
      </c>
      <c r="X7" s="2">
        <v>6.85994851929612</v>
      </c>
      <c r="Y7" s="2">
        <v>3.2989999999999999</v>
      </c>
      <c r="AA7" s="3">
        <v>-179.56402769840901</v>
      </c>
      <c r="AB7" s="3">
        <v>29</v>
      </c>
      <c r="AD7" s="1" t="s">
        <v>38</v>
      </c>
      <c r="AE7" s="1">
        <v>2</v>
      </c>
      <c r="AF7" s="1">
        <v>27</v>
      </c>
      <c r="AH7" s="1">
        <v>0.05</v>
      </c>
      <c r="AJ7" s="1" t="s">
        <v>48</v>
      </c>
    </row>
    <row r="8" spans="1:36" x14ac:dyDescent="0.3">
      <c r="A8" t="s">
        <v>35</v>
      </c>
      <c r="B8" s="1" t="s">
        <v>51</v>
      </c>
      <c r="C8" s="1" t="s">
        <v>52</v>
      </c>
      <c r="D8" s="4">
        <v>2050</v>
      </c>
      <c r="E8" s="2">
        <v>135.29489480117201</v>
      </c>
      <c r="F8" s="2">
        <v>2.2400000000000002</v>
      </c>
      <c r="G8" s="3">
        <v>11.383403930961499</v>
      </c>
      <c r="H8" s="2">
        <v>0.59602946148254499</v>
      </c>
      <c r="I8" s="2">
        <v>5.9490058421261001</v>
      </c>
      <c r="J8" s="3">
        <v>-23.949684052274399</v>
      </c>
      <c r="K8" s="3">
        <v>-137.38701265416699</v>
      </c>
      <c r="L8" s="3">
        <v>24</v>
      </c>
      <c r="M8" s="3">
        <v>8</v>
      </c>
      <c r="N8" s="2">
        <v>0.41599999999999998</v>
      </c>
      <c r="O8" s="2">
        <v>4.3398644668385904</v>
      </c>
      <c r="P8" s="2">
        <v>3.218</v>
      </c>
      <c r="R8" s="3">
        <v>-11.7284851834501</v>
      </c>
      <c r="S8" s="3">
        <v>41</v>
      </c>
      <c r="U8" s="3">
        <v>12</v>
      </c>
      <c r="V8" s="3">
        <v>4</v>
      </c>
      <c r="W8" s="2">
        <v>0.66</v>
      </c>
      <c r="X8" s="2">
        <v>2.8827059588664401</v>
      </c>
      <c r="Y8" s="2">
        <v>3.1320000000000001</v>
      </c>
      <c r="AA8" s="3">
        <v>-57.068255828451001</v>
      </c>
      <c r="AB8" s="3">
        <v>63</v>
      </c>
      <c r="AD8" s="1" t="s">
        <v>38</v>
      </c>
      <c r="AE8" s="1">
        <v>2</v>
      </c>
      <c r="AF8" s="1">
        <v>27</v>
      </c>
      <c r="AH8" s="1">
        <v>0.05</v>
      </c>
      <c r="AJ8" s="1" t="s">
        <v>39</v>
      </c>
    </row>
    <row r="9" spans="1:36" x14ac:dyDescent="0.3">
      <c r="A9" t="s">
        <v>35</v>
      </c>
      <c r="B9" s="1" t="s">
        <v>53</v>
      </c>
      <c r="C9" s="1" t="s">
        <v>54</v>
      </c>
      <c r="D9" s="4">
        <v>2045</v>
      </c>
      <c r="E9" s="2">
        <v>131.66132884254901</v>
      </c>
      <c r="F9" s="2">
        <v>3.415</v>
      </c>
      <c r="G9" s="3">
        <v>30.089715423441302</v>
      </c>
      <c r="H9" s="2">
        <v>0.16973029343991999</v>
      </c>
      <c r="I9" s="2">
        <v>13.441279236760201</v>
      </c>
      <c r="J9" s="3">
        <v>-39.989304558837198</v>
      </c>
      <c r="K9" s="3">
        <v>-250.75366521657099</v>
      </c>
      <c r="L9" s="3">
        <v>24</v>
      </c>
      <c r="M9" s="3">
        <v>31</v>
      </c>
      <c r="N9" s="2">
        <v>0.05</v>
      </c>
      <c r="O9" s="2">
        <v>12.9134773435539</v>
      </c>
      <c r="P9" s="2">
        <v>4.8280000000000003</v>
      </c>
      <c r="R9" s="3">
        <v>-59.140598381431403</v>
      </c>
      <c r="S9" s="3">
        <v>22</v>
      </c>
      <c r="U9" s="3">
        <v>12</v>
      </c>
      <c r="V9" s="3">
        <v>0</v>
      </c>
      <c r="W9" s="2">
        <v>0.91100000000000003</v>
      </c>
      <c r="X9" s="2">
        <v>2.1437498391541601</v>
      </c>
      <c r="Y9" s="2">
        <v>4.9619999999999997</v>
      </c>
      <c r="AA9" s="3">
        <v>-358.82959166349599</v>
      </c>
      <c r="AB9" s="3">
        <v>124</v>
      </c>
      <c r="AD9" s="1" t="s">
        <v>38</v>
      </c>
      <c r="AE9" s="1">
        <v>2</v>
      </c>
      <c r="AF9" s="1">
        <v>22</v>
      </c>
      <c r="AH9" s="1">
        <v>0.05</v>
      </c>
      <c r="AJ9" s="1" t="s">
        <v>39</v>
      </c>
    </row>
    <row r="10" spans="1:36" x14ac:dyDescent="0.3">
      <c r="A10" t="s">
        <v>35</v>
      </c>
      <c r="B10" s="1" t="s">
        <v>55</v>
      </c>
      <c r="C10" s="1" t="s">
        <v>56</v>
      </c>
      <c r="D10" s="4">
        <v>2160</v>
      </c>
      <c r="E10" s="2">
        <v>130.49263291798599</v>
      </c>
      <c r="F10" s="2">
        <v>2.8759999999999999</v>
      </c>
      <c r="G10" s="3">
        <v>15.091313974998201</v>
      </c>
      <c r="H10" s="2">
        <v>0.54094496005639503</v>
      </c>
      <c r="I10" s="2">
        <v>9.1299511485696296</v>
      </c>
      <c r="J10" s="3">
        <v>-165.03978218970599</v>
      </c>
      <c r="K10" s="3">
        <v>-54.511288425287702</v>
      </c>
      <c r="L10" s="3">
        <v>24</v>
      </c>
      <c r="M10" s="3">
        <v>9</v>
      </c>
      <c r="N10" s="2">
        <v>0.374</v>
      </c>
      <c r="O10" s="2">
        <v>6.0790515187917302</v>
      </c>
      <c r="P10" s="2">
        <v>4.2210000000000001</v>
      </c>
      <c r="R10" s="3">
        <v>-181.39349987992401</v>
      </c>
      <c r="S10" s="3">
        <v>36</v>
      </c>
      <c r="U10" s="3">
        <v>12</v>
      </c>
      <c r="V10" s="3">
        <v>6</v>
      </c>
      <c r="W10" s="2">
        <v>0.54800000000000004</v>
      </c>
      <c r="X10" s="2">
        <v>4.7616586851935496</v>
      </c>
      <c r="Y10" s="2">
        <v>4.2880000000000003</v>
      </c>
      <c r="AA10" s="3">
        <v>-319.72534050125103</v>
      </c>
      <c r="AB10" s="3">
        <v>46</v>
      </c>
      <c r="AD10" s="1" t="s">
        <v>38</v>
      </c>
      <c r="AE10" s="1">
        <v>2</v>
      </c>
      <c r="AF10" s="1">
        <v>23</v>
      </c>
      <c r="AH10" s="1">
        <v>0.05</v>
      </c>
      <c r="AJ10" s="1" t="s">
        <v>39</v>
      </c>
    </row>
    <row r="11" spans="1:36" x14ac:dyDescent="0.3">
      <c r="A11" t="s">
        <v>35</v>
      </c>
      <c r="B11" s="1" t="s">
        <v>57</v>
      </c>
      <c r="C11" s="1" t="s">
        <v>58</v>
      </c>
      <c r="D11" s="4">
        <v>2250</v>
      </c>
      <c r="E11" s="2">
        <v>128.936055238119</v>
      </c>
      <c r="F11" s="2">
        <v>2.3460000000000001</v>
      </c>
      <c r="G11" s="3">
        <v>8.6579278229992696</v>
      </c>
      <c r="H11" s="2">
        <v>0.86746977190256003</v>
      </c>
      <c r="I11" s="2">
        <v>4.0866671338056202</v>
      </c>
      <c r="J11" s="3">
        <v>-237.89013284043401</v>
      </c>
      <c r="K11" s="3">
        <v>-1.37149588737921</v>
      </c>
      <c r="L11" s="3">
        <v>24</v>
      </c>
      <c r="M11" s="3">
        <v>7</v>
      </c>
      <c r="N11" s="2">
        <v>0.63200000000000001</v>
      </c>
      <c r="O11" s="2">
        <v>3.29910640073515</v>
      </c>
      <c r="P11" s="2">
        <v>3.3820000000000001</v>
      </c>
      <c r="R11" s="3">
        <v>-209.854736918068</v>
      </c>
      <c r="S11" s="3">
        <v>56</v>
      </c>
      <c r="U11" s="3">
        <v>12</v>
      </c>
      <c r="V11" s="3">
        <v>2</v>
      </c>
      <c r="W11" s="2">
        <v>0.91</v>
      </c>
      <c r="X11" s="2">
        <v>1.4157221211686899</v>
      </c>
      <c r="Y11" s="2">
        <v>3.2549999999999999</v>
      </c>
      <c r="AA11" s="3">
        <v>-148.98609755323201</v>
      </c>
      <c r="AB11" s="3">
        <v>136</v>
      </c>
      <c r="AD11" s="1" t="s">
        <v>38</v>
      </c>
      <c r="AE11" s="1">
        <v>2</v>
      </c>
      <c r="AF11" s="1">
        <v>18</v>
      </c>
      <c r="AH11" s="1">
        <v>0.05</v>
      </c>
      <c r="AJ11" s="1" t="s">
        <v>39</v>
      </c>
    </row>
    <row r="12" spans="1:36" x14ac:dyDescent="0.3">
      <c r="A12" t="s">
        <v>35</v>
      </c>
      <c r="B12" s="1" t="s">
        <v>59</v>
      </c>
      <c r="C12" s="1" t="s">
        <v>60</v>
      </c>
      <c r="D12" s="4">
        <v>2470</v>
      </c>
      <c r="E12" s="2">
        <v>127.636575859297</v>
      </c>
      <c r="F12" s="2">
        <v>1.986</v>
      </c>
      <c r="G12" s="3">
        <v>22.558460150342999</v>
      </c>
      <c r="H12" s="2">
        <v>0.20915657585504999</v>
      </c>
      <c r="I12" s="2">
        <v>8.9306884313932908</v>
      </c>
      <c r="J12" s="3">
        <v>-195.82218314852901</v>
      </c>
      <c r="K12" s="3">
        <v>-295.292680031381</v>
      </c>
      <c r="L12" s="3">
        <v>24</v>
      </c>
      <c r="M12" s="3">
        <v>4</v>
      </c>
      <c r="N12" s="2">
        <v>0.52400000000000002</v>
      </c>
      <c r="O12" s="2">
        <v>3.3102687540106399</v>
      </c>
      <c r="P12" s="2">
        <v>2.871</v>
      </c>
      <c r="R12" s="3">
        <v>-153.11712672354301</v>
      </c>
      <c r="S12" s="3">
        <v>47</v>
      </c>
      <c r="U12" s="3">
        <v>12</v>
      </c>
      <c r="V12" s="3">
        <v>19</v>
      </c>
      <c r="W12" s="2">
        <v>8.8999999999999996E-2</v>
      </c>
      <c r="X12" s="2">
        <v>6.4957855684079</v>
      </c>
      <c r="Y12" s="2">
        <v>2.7909999999999999</v>
      </c>
      <c r="AA12" s="3">
        <v>-41.595748534956201</v>
      </c>
      <c r="AB12" s="3">
        <v>25</v>
      </c>
      <c r="AD12" s="1" t="s">
        <v>38</v>
      </c>
      <c r="AE12" s="1">
        <v>2</v>
      </c>
      <c r="AF12" s="1">
        <v>27</v>
      </c>
      <c r="AH12" s="1">
        <v>0.05</v>
      </c>
      <c r="AJ12" s="1" t="s">
        <v>39</v>
      </c>
    </row>
    <row r="13" spans="1:36" x14ac:dyDescent="0.3">
      <c r="A13" t="s">
        <v>35</v>
      </c>
      <c r="B13" s="1" t="s">
        <v>61</v>
      </c>
      <c r="C13" s="1" t="s">
        <v>62</v>
      </c>
      <c r="D13" s="4">
        <v>2390</v>
      </c>
      <c r="E13" s="2">
        <v>136.922342948042</v>
      </c>
      <c r="F13" s="2">
        <v>2.496</v>
      </c>
      <c r="G13" s="3">
        <v>33.773435378511401</v>
      </c>
      <c r="H13" s="2">
        <v>0.13698706140383901</v>
      </c>
      <c r="I13" s="2">
        <v>10.6999236622027</v>
      </c>
      <c r="J13" s="3">
        <v>-359.645948822744</v>
      </c>
      <c r="K13" s="3">
        <v>-107.385437047122</v>
      </c>
      <c r="L13" s="3">
        <v>24</v>
      </c>
      <c r="M13" s="3">
        <v>18</v>
      </c>
      <c r="N13" s="2">
        <v>0.23</v>
      </c>
      <c r="O13" s="2">
        <v>6.3280210464320197</v>
      </c>
      <c r="P13" s="2">
        <v>3.5329999999999999</v>
      </c>
      <c r="R13" s="3">
        <v>-335.60832710470601</v>
      </c>
      <c r="S13" s="3">
        <v>32</v>
      </c>
      <c r="U13" s="3">
        <v>12</v>
      </c>
      <c r="V13" s="3">
        <v>16</v>
      </c>
      <c r="W13" s="2">
        <v>0.26300000000000001</v>
      </c>
      <c r="X13" s="2">
        <v>6.0133278546423901</v>
      </c>
      <c r="Y13" s="2">
        <v>3.528</v>
      </c>
      <c r="AA13" s="3">
        <v>-11.6679266645588</v>
      </c>
      <c r="AB13" s="3">
        <v>32</v>
      </c>
      <c r="AD13" s="1" t="s">
        <v>38</v>
      </c>
      <c r="AE13" s="1">
        <v>2</v>
      </c>
      <c r="AF13" s="1">
        <v>21</v>
      </c>
      <c r="AH13" s="1">
        <v>0.05</v>
      </c>
      <c r="AJ13" s="1" t="s">
        <v>39</v>
      </c>
    </row>
    <row r="14" spans="1:36" x14ac:dyDescent="0.3">
      <c r="A14" t="s">
        <v>35</v>
      </c>
      <c r="B14" s="1" t="s">
        <v>63</v>
      </c>
      <c r="C14" s="1" t="s">
        <v>64</v>
      </c>
      <c r="D14" s="4">
        <v>1580</v>
      </c>
      <c r="E14" s="2">
        <v>129.53429546897499</v>
      </c>
      <c r="F14" s="2">
        <v>2.0760000000000001</v>
      </c>
      <c r="G14" s="3">
        <v>27.221764868338699</v>
      </c>
      <c r="H14" s="2">
        <v>0.39130052397183901</v>
      </c>
      <c r="I14" s="2">
        <v>7.6304626145182599</v>
      </c>
      <c r="J14" s="3">
        <v>-122.884498525978</v>
      </c>
      <c r="K14" s="3">
        <v>-231.34264893021</v>
      </c>
      <c r="L14" s="3">
        <v>24</v>
      </c>
      <c r="M14" s="3">
        <v>14</v>
      </c>
      <c r="N14" s="2">
        <v>0.34799999999999998</v>
      </c>
      <c r="O14" s="2">
        <v>4.5369774537207599</v>
      </c>
      <c r="P14" s="2">
        <v>2.988</v>
      </c>
      <c r="R14" s="3">
        <v>-82.631490896767204</v>
      </c>
      <c r="S14" s="3">
        <v>36</v>
      </c>
      <c r="U14" s="3">
        <v>12</v>
      </c>
      <c r="V14" s="3">
        <v>13</v>
      </c>
      <c r="W14" s="2">
        <v>0.39</v>
      </c>
      <c r="X14" s="2">
        <v>4.1781508156562399</v>
      </c>
      <c r="Y14" s="2">
        <v>2.927</v>
      </c>
      <c r="AA14" s="3">
        <v>-266.30701673585401</v>
      </c>
      <c r="AB14" s="3">
        <v>40</v>
      </c>
      <c r="AD14" s="1" t="s">
        <v>38</v>
      </c>
      <c r="AE14" s="1">
        <v>2</v>
      </c>
      <c r="AF14" s="1">
        <v>17</v>
      </c>
      <c r="AH14" s="1">
        <v>0.05</v>
      </c>
      <c r="AJ14" s="1" t="s">
        <v>48</v>
      </c>
    </row>
    <row r="15" spans="1:36" x14ac:dyDescent="0.3">
      <c r="A15" t="s">
        <v>35</v>
      </c>
      <c r="B15" s="1" t="s">
        <v>65</v>
      </c>
      <c r="C15" s="1" t="s">
        <v>66</v>
      </c>
      <c r="D15" s="4">
        <v>1930</v>
      </c>
      <c r="E15" s="2">
        <v>130.11575391202601</v>
      </c>
      <c r="F15" s="2">
        <v>1.7390000000000001</v>
      </c>
      <c r="G15" s="3">
        <v>42.2968805070782</v>
      </c>
      <c r="H15" s="2">
        <v>0.105134504149919</v>
      </c>
      <c r="I15" s="2">
        <v>7.4299811964876703</v>
      </c>
      <c r="J15" s="3">
        <v>-82.1966544078807</v>
      </c>
      <c r="K15" s="3">
        <v>-230.81511667944201</v>
      </c>
      <c r="L15" s="3">
        <v>24</v>
      </c>
      <c r="M15" s="3">
        <v>39</v>
      </c>
      <c r="N15" s="2">
        <v>3.5999999999999997E-2</v>
      </c>
      <c r="O15" s="2">
        <v>7.2703191054406098</v>
      </c>
      <c r="P15" s="2">
        <v>2.4740000000000002</v>
      </c>
      <c r="R15" s="3">
        <v>-54.397079800496599</v>
      </c>
      <c r="S15" s="3">
        <v>19</v>
      </c>
      <c r="U15" s="3">
        <v>12</v>
      </c>
      <c r="V15" s="3">
        <v>3</v>
      </c>
      <c r="W15" s="2">
        <v>0.76100000000000001</v>
      </c>
      <c r="X15" s="2">
        <v>1.80423411796436</v>
      </c>
      <c r="Y15" s="2">
        <v>2.415</v>
      </c>
      <c r="AA15" s="3">
        <v>-274.39883339017803</v>
      </c>
      <c r="AB15" s="3">
        <v>79</v>
      </c>
      <c r="AD15" s="1" t="s">
        <v>38</v>
      </c>
      <c r="AE15" s="1">
        <v>2</v>
      </c>
      <c r="AF15" s="1">
        <v>18</v>
      </c>
      <c r="AH15" s="1">
        <v>0.05</v>
      </c>
      <c r="AJ15" s="1" t="s">
        <v>48</v>
      </c>
    </row>
    <row r="16" spans="1:36" x14ac:dyDescent="0.3">
      <c r="A16" t="s">
        <v>35</v>
      </c>
      <c r="B16" s="1" t="s">
        <v>67</v>
      </c>
      <c r="C16" s="1" t="s">
        <v>68</v>
      </c>
      <c r="D16" s="4">
        <v>2080</v>
      </c>
      <c r="E16" s="2">
        <v>154.72335589818701</v>
      </c>
      <c r="F16" s="2">
        <v>1.05</v>
      </c>
      <c r="G16" s="3">
        <v>23.170659692910998</v>
      </c>
      <c r="H16" s="2">
        <v>0.14445906799098099</v>
      </c>
      <c r="I16" s="2">
        <v>5.1374363049493299</v>
      </c>
      <c r="J16" s="3">
        <v>-352.086475683765</v>
      </c>
      <c r="K16" s="3">
        <v>-92.716369661755294</v>
      </c>
      <c r="L16" s="3">
        <v>24</v>
      </c>
      <c r="M16" s="3">
        <v>6</v>
      </c>
      <c r="N16" s="2">
        <v>0.36699999999999999</v>
      </c>
      <c r="O16" s="2">
        <v>2.1514460746853099</v>
      </c>
      <c r="P16" s="2">
        <v>1.49</v>
      </c>
      <c r="R16" s="3">
        <v>-327.279620210948</v>
      </c>
      <c r="S16" s="3">
        <v>40</v>
      </c>
      <c r="U16" s="3">
        <v>12</v>
      </c>
      <c r="V16" s="3">
        <v>18</v>
      </c>
      <c r="W16" s="2">
        <v>7.0999999999999994E-2</v>
      </c>
      <c r="X16" s="2">
        <v>3.6055190243773301</v>
      </c>
      <c r="Y16" s="2">
        <v>1.4870000000000001</v>
      </c>
      <c r="AA16" s="3">
        <v>-351.36397765425602</v>
      </c>
      <c r="AB16" s="3">
        <v>24</v>
      </c>
      <c r="AD16" s="1" t="s">
        <v>38</v>
      </c>
      <c r="AE16" s="1">
        <v>2</v>
      </c>
      <c r="AF16" s="1">
        <v>30</v>
      </c>
      <c r="AH16" s="1">
        <v>0.05</v>
      </c>
      <c r="AJ16" s="1" t="s">
        <v>39</v>
      </c>
    </row>
    <row r="17" spans="1:36" x14ac:dyDescent="0.3">
      <c r="A17" t="s">
        <v>35</v>
      </c>
      <c r="B17" s="1" t="s">
        <v>69</v>
      </c>
      <c r="C17" s="1" t="s">
        <v>70</v>
      </c>
      <c r="D17" s="4">
        <v>2040</v>
      </c>
      <c r="E17" s="2">
        <v>150.00460678649199</v>
      </c>
      <c r="F17" s="2">
        <v>2.137</v>
      </c>
      <c r="G17" s="3">
        <v>20.357026778388001</v>
      </c>
      <c r="H17" s="2">
        <v>0.26489249586484998</v>
      </c>
      <c r="I17" s="2">
        <v>7.3790198336547697</v>
      </c>
      <c r="J17" s="3">
        <v>-225.155682514886</v>
      </c>
      <c r="K17" s="3">
        <v>-10.3938299931656</v>
      </c>
      <c r="L17" s="3">
        <v>24</v>
      </c>
      <c r="M17" s="3">
        <v>20</v>
      </c>
      <c r="N17" s="2">
        <v>8.7999999999999995E-2</v>
      </c>
      <c r="O17" s="2">
        <v>7.1277662922582801</v>
      </c>
      <c r="P17" s="2">
        <v>3.0630000000000002</v>
      </c>
      <c r="R17" s="3">
        <v>-195.87110505884999</v>
      </c>
      <c r="S17" s="3">
        <v>24</v>
      </c>
      <c r="U17" s="3">
        <v>12</v>
      </c>
      <c r="V17" s="3">
        <v>0</v>
      </c>
      <c r="W17" s="2">
        <v>0.83099999999999996</v>
      </c>
      <c r="X17" s="2">
        <v>1.7668687254423701</v>
      </c>
      <c r="Y17" s="2">
        <v>2.8940000000000001</v>
      </c>
      <c r="AA17" s="3">
        <v>-189.687165073871</v>
      </c>
      <c r="AB17" s="3">
        <v>99</v>
      </c>
      <c r="AD17" s="1" t="s">
        <v>38</v>
      </c>
      <c r="AE17" s="1">
        <v>2</v>
      </c>
      <c r="AF17" s="1">
        <v>27</v>
      </c>
      <c r="AH17" s="1">
        <v>0.05</v>
      </c>
      <c r="AJ17" s="1" t="s">
        <v>39</v>
      </c>
    </row>
    <row r="18" spans="1:36" x14ac:dyDescent="0.3">
      <c r="A18" t="s">
        <v>35</v>
      </c>
      <c r="B18" s="1" t="s">
        <v>71</v>
      </c>
      <c r="C18" s="1" t="s">
        <v>72</v>
      </c>
      <c r="D18" s="4">
        <v>2390</v>
      </c>
      <c r="E18" s="2">
        <v>142.471713427791</v>
      </c>
      <c r="F18" s="2">
        <v>2.06</v>
      </c>
      <c r="G18" s="3">
        <v>25.9641267499353</v>
      </c>
      <c r="H18" s="2">
        <v>0.15864017404532799</v>
      </c>
      <c r="I18" s="2">
        <v>8.9810410098007996</v>
      </c>
      <c r="J18" s="3">
        <v>-246.81048121930201</v>
      </c>
      <c r="K18" s="3">
        <v>-139.43438171025699</v>
      </c>
      <c r="L18" s="3">
        <v>24</v>
      </c>
      <c r="M18" s="3">
        <v>15</v>
      </c>
      <c r="N18" s="2">
        <v>0.14599999999999999</v>
      </c>
      <c r="O18" s="2">
        <v>5.8118611488603404</v>
      </c>
      <c r="P18" s="2">
        <v>2.8330000000000002</v>
      </c>
      <c r="R18" s="3">
        <v>-255.00830067480399</v>
      </c>
      <c r="S18" s="3">
        <v>29</v>
      </c>
      <c r="U18" s="3">
        <v>12</v>
      </c>
      <c r="V18" s="3">
        <v>11</v>
      </c>
      <c r="W18" s="2">
        <v>0.214</v>
      </c>
      <c r="X18" s="2">
        <v>5.2121734430532003</v>
      </c>
      <c r="Y18" s="2">
        <v>2.859</v>
      </c>
      <c r="AA18" s="3">
        <v>-129.06121865153301</v>
      </c>
      <c r="AB18" s="3">
        <v>33</v>
      </c>
      <c r="AD18" s="1" t="s">
        <v>38</v>
      </c>
      <c r="AE18" s="1">
        <v>2</v>
      </c>
      <c r="AF18" s="1">
        <v>26</v>
      </c>
      <c r="AH18" s="1">
        <v>0.05</v>
      </c>
      <c r="AJ18" s="1" t="s">
        <v>39</v>
      </c>
    </row>
    <row r="19" spans="1:36" x14ac:dyDescent="0.3">
      <c r="A19" t="s">
        <v>35</v>
      </c>
      <c r="B19" s="1" t="s">
        <v>73</v>
      </c>
      <c r="C19" s="1" t="s">
        <v>74</v>
      </c>
      <c r="D19" s="4">
        <v>2140</v>
      </c>
      <c r="E19" s="2">
        <v>136.80820527120599</v>
      </c>
      <c r="F19" s="2">
        <v>2.79</v>
      </c>
      <c r="G19" s="3">
        <v>29.6533500346337</v>
      </c>
      <c r="H19" s="2">
        <v>8.89769818071766E-2</v>
      </c>
      <c r="I19" s="2">
        <v>12.3059558624337</v>
      </c>
      <c r="J19" s="3">
        <v>-229.39366066237</v>
      </c>
      <c r="K19" s="3">
        <v>-102.777029927953</v>
      </c>
      <c r="L19" s="3">
        <v>24</v>
      </c>
      <c r="M19" s="3">
        <v>26</v>
      </c>
      <c r="N19" s="2">
        <v>0.04</v>
      </c>
      <c r="O19" s="2">
        <v>10.3076360641485</v>
      </c>
      <c r="P19" s="2">
        <v>3.7669999999999999</v>
      </c>
      <c r="R19" s="3">
        <v>-252.93900381476899</v>
      </c>
      <c r="S19" s="3">
        <v>23</v>
      </c>
      <c r="U19" s="3">
        <v>12</v>
      </c>
      <c r="V19" s="3">
        <v>4</v>
      </c>
      <c r="W19" s="2">
        <v>0.61599999999999999</v>
      </c>
      <c r="X19" s="2">
        <v>3.8882332835735198</v>
      </c>
      <c r="Y19" s="2">
        <v>3.907</v>
      </c>
      <c r="AA19" s="3">
        <v>-66.815637080346605</v>
      </c>
      <c r="AB19" s="3">
        <v>58</v>
      </c>
      <c r="AD19" s="1" t="s">
        <v>38</v>
      </c>
      <c r="AE19" s="1">
        <v>2</v>
      </c>
      <c r="AF19" s="1">
        <v>27</v>
      </c>
      <c r="AH19" s="1">
        <v>0.05</v>
      </c>
      <c r="AJ19" s="1" t="s">
        <v>39</v>
      </c>
    </row>
    <row r="20" spans="1:36" x14ac:dyDescent="0.3">
      <c r="A20" t="s">
        <v>35</v>
      </c>
      <c r="B20" s="1" t="s">
        <v>75</v>
      </c>
      <c r="C20" s="1" t="s">
        <v>76</v>
      </c>
      <c r="D20" s="4">
        <v>1000</v>
      </c>
      <c r="E20" s="2">
        <v>137.56517661509099</v>
      </c>
      <c r="F20" s="2">
        <v>1.4770000000000001</v>
      </c>
      <c r="G20" s="3">
        <v>41.3230346407274</v>
      </c>
      <c r="H20" s="2">
        <v>6.2280885364012703E-3</v>
      </c>
      <c r="I20" s="2">
        <v>8.9558813885627</v>
      </c>
      <c r="J20" s="3">
        <v>-149.976028055222</v>
      </c>
      <c r="K20" s="3">
        <v>-277.79365700777498</v>
      </c>
      <c r="L20" s="3">
        <v>24</v>
      </c>
      <c r="M20" s="3">
        <v>36</v>
      </c>
      <c r="N20" s="2">
        <v>2E-3</v>
      </c>
      <c r="O20" s="2">
        <v>7.9149703655770898</v>
      </c>
      <c r="P20" s="2">
        <v>2.0169999999999999</v>
      </c>
      <c r="R20" s="3">
        <v>-140.59642624246399</v>
      </c>
      <c r="S20" s="3">
        <v>16</v>
      </c>
      <c r="U20" s="3">
        <v>12</v>
      </c>
      <c r="V20" s="3">
        <v>6</v>
      </c>
      <c r="W20" s="2">
        <v>0.33900000000000002</v>
      </c>
      <c r="X20" s="2">
        <v>3.01087097503162</v>
      </c>
      <c r="Y20" s="2">
        <v>2.008</v>
      </c>
      <c r="AA20" s="3">
        <v>-312.321461220402</v>
      </c>
      <c r="AB20" s="3">
        <v>41</v>
      </c>
      <c r="AD20" s="1" t="s">
        <v>38</v>
      </c>
      <c r="AE20" s="1">
        <v>2</v>
      </c>
      <c r="AF20" s="1">
        <v>31</v>
      </c>
      <c r="AH20" s="1">
        <v>0.05</v>
      </c>
      <c r="AJ20" s="1" t="s">
        <v>77</v>
      </c>
    </row>
    <row r="21" spans="1:36" x14ac:dyDescent="0.3">
      <c r="A21" t="s">
        <v>35</v>
      </c>
      <c r="B21" s="1" t="s">
        <v>78</v>
      </c>
      <c r="C21" s="1" t="s">
        <v>79</v>
      </c>
      <c r="D21" s="4">
        <v>1000</v>
      </c>
      <c r="E21" s="2">
        <v>128.98439899001701</v>
      </c>
      <c r="F21" s="2">
        <v>1.1180000000000001</v>
      </c>
      <c r="G21" s="3">
        <v>31.858771446422601</v>
      </c>
      <c r="H21" s="2">
        <v>1.5541845175585999E-2</v>
      </c>
      <c r="I21" s="2">
        <v>6.2142889311352301</v>
      </c>
      <c r="J21" s="3">
        <v>-124.15529637151501</v>
      </c>
      <c r="K21" s="3">
        <v>-246.16374913551499</v>
      </c>
      <c r="L21" s="3">
        <v>24</v>
      </c>
      <c r="M21" s="3">
        <v>26</v>
      </c>
      <c r="N21" s="2">
        <v>0.01</v>
      </c>
      <c r="O21" s="2">
        <v>5.1192451538685804</v>
      </c>
      <c r="P21" s="2">
        <v>1.58</v>
      </c>
      <c r="R21" s="3">
        <v>-111.092635620062</v>
      </c>
      <c r="S21" s="3">
        <v>18</v>
      </c>
      <c r="U21" s="3">
        <v>12</v>
      </c>
      <c r="V21" s="3">
        <v>6</v>
      </c>
      <c r="W21" s="2">
        <v>0.371</v>
      </c>
      <c r="X21" s="2">
        <v>2.3647444811046299</v>
      </c>
      <c r="Y21" s="2">
        <v>1.661</v>
      </c>
      <c r="AA21" s="3">
        <v>-262.47130036430002</v>
      </c>
      <c r="AB21" s="3">
        <v>36</v>
      </c>
      <c r="AD21" s="1" t="s">
        <v>38</v>
      </c>
      <c r="AE21" s="1">
        <v>2</v>
      </c>
      <c r="AF21" s="1">
        <v>36</v>
      </c>
      <c r="AH21" s="1">
        <v>0.05</v>
      </c>
      <c r="AJ21" s="1" t="s">
        <v>77</v>
      </c>
    </row>
    <row r="22" spans="1:36" x14ac:dyDescent="0.3">
      <c r="A22" t="s">
        <v>35</v>
      </c>
      <c r="B22" s="1" t="s">
        <v>80</v>
      </c>
      <c r="C22" s="1" t="s">
        <v>81</v>
      </c>
      <c r="D22" s="4">
        <v>1050</v>
      </c>
      <c r="E22" s="2">
        <v>148.363964592683</v>
      </c>
      <c r="F22" s="2">
        <v>1.86</v>
      </c>
      <c r="G22" s="3">
        <v>42.064507042726099</v>
      </c>
      <c r="H22" s="2">
        <v>2.8172027536376099E-4</v>
      </c>
      <c r="I22" s="2">
        <v>15.3364581128317</v>
      </c>
      <c r="J22" s="3">
        <v>-15.6468558776974</v>
      </c>
      <c r="K22" s="3">
        <v>-263.15890502963998</v>
      </c>
      <c r="L22" s="3">
        <v>24</v>
      </c>
      <c r="M22" s="3">
        <v>26</v>
      </c>
      <c r="N22" s="2">
        <v>2E-3</v>
      </c>
      <c r="O22" s="2">
        <v>10.277508718060099</v>
      </c>
      <c r="P22" s="2">
        <v>2.6509999999999998</v>
      </c>
      <c r="R22" s="3">
        <v>-56.119874950230802</v>
      </c>
      <c r="S22" s="3">
        <v>14</v>
      </c>
      <c r="U22" s="3">
        <v>12</v>
      </c>
      <c r="V22" s="3">
        <v>16</v>
      </c>
      <c r="W22" s="2">
        <v>0.02</v>
      </c>
      <c r="X22" s="2">
        <v>7.4337388615741196</v>
      </c>
      <c r="Y22" s="2">
        <v>2.528</v>
      </c>
      <c r="AA22" s="3">
        <v>-4.6334478281255</v>
      </c>
      <c r="AB22" s="3">
        <v>21</v>
      </c>
      <c r="AD22" s="1" t="s">
        <v>38</v>
      </c>
      <c r="AE22" s="1">
        <v>2</v>
      </c>
      <c r="AF22" s="1">
        <v>43</v>
      </c>
      <c r="AH22" s="1">
        <v>0.05</v>
      </c>
      <c r="AJ22" s="1" t="s">
        <v>77</v>
      </c>
    </row>
    <row r="23" spans="1:36" x14ac:dyDescent="0.3">
      <c r="A23" t="s">
        <v>35</v>
      </c>
      <c r="B23" s="1" t="s">
        <v>82</v>
      </c>
      <c r="C23" s="1" t="s">
        <v>83</v>
      </c>
      <c r="D23" s="4">
        <v>1120</v>
      </c>
      <c r="E23" s="2">
        <v>142.843578554869</v>
      </c>
      <c r="F23" s="2">
        <v>1.1970000000000001</v>
      </c>
      <c r="G23" s="3">
        <v>26.579844774692901</v>
      </c>
      <c r="H23" s="2">
        <v>1.1447143205343799E-2</v>
      </c>
      <c r="I23" s="2">
        <v>8.0553104382430707</v>
      </c>
      <c r="J23" s="3">
        <v>-43.537606250632898</v>
      </c>
      <c r="K23" s="3">
        <v>-298.81809596059401</v>
      </c>
      <c r="L23" s="3">
        <v>24</v>
      </c>
      <c r="M23" s="3">
        <v>12</v>
      </c>
      <c r="N23" s="2">
        <v>4.2000000000000003E-2</v>
      </c>
      <c r="O23" s="2">
        <v>4.4608566646585803</v>
      </c>
      <c r="P23" s="2">
        <v>1.7110000000000001</v>
      </c>
      <c r="R23" s="3">
        <v>-58.704931717243099</v>
      </c>
      <c r="S23" s="3">
        <v>22</v>
      </c>
      <c r="U23" s="3">
        <v>12</v>
      </c>
      <c r="V23" s="3">
        <v>15</v>
      </c>
      <c r="W23" s="2">
        <v>2.1999999999999999E-2</v>
      </c>
      <c r="X23" s="2">
        <v>5.0026936430020603</v>
      </c>
      <c r="Y23" s="2">
        <v>1.7290000000000001</v>
      </c>
      <c r="AA23" s="3">
        <v>-80.376381176661098</v>
      </c>
      <c r="AB23" s="3">
        <v>19</v>
      </c>
      <c r="AD23" s="1" t="s">
        <v>38</v>
      </c>
      <c r="AE23" s="1">
        <v>2</v>
      </c>
      <c r="AF23" s="1">
        <v>46</v>
      </c>
      <c r="AH23" s="1">
        <v>0.05</v>
      </c>
      <c r="AJ23" s="1" t="s">
        <v>77</v>
      </c>
    </row>
    <row r="24" spans="1:36" x14ac:dyDescent="0.3">
      <c r="A24" t="s">
        <v>35</v>
      </c>
      <c r="B24" s="1" t="s">
        <v>84</v>
      </c>
      <c r="C24" s="1" t="s">
        <v>85</v>
      </c>
      <c r="D24" s="4">
        <v>1770</v>
      </c>
      <c r="E24" s="2">
        <v>145.766519068126</v>
      </c>
      <c r="F24" s="2">
        <v>1.1160000000000001</v>
      </c>
      <c r="G24" s="3">
        <v>13.4909799547464</v>
      </c>
      <c r="H24" s="2">
        <v>9.2771707638678799E-2</v>
      </c>
      <c r="I24" s="2">
        <v>4.7571508865071204</v>
      </c>
      <c r="J24" s="3">
        <v>-152.14733402566699</v>
      </c>
      <c r="K24" s="3">
        <v>-284.066384026798</v>
      </c>
      <c r="L24" s="3">
        <v>24</v>
      </c>
      <c r="M24" s="3">
        <v>12</v>
      </c>
      <c r="N24" s="2">
        <v>3.5999999999999997E-2</v>
      </c>
      <c r="O24" s="2">
        <v>4.2337341033409999</v>
      </c>
      <c r="P24" s="2">
        <v>1.589</v>
      </c>
      <c r="R24" s="3">
        <v>-137.86440773115501</v>
      </c>
      <c r="S24" s="3">
        <v>21</v>
      </c>
      <c r="U24" s="3">
        <v>12</v>
      </c>
      <c r="V24" s="3">
        <v>2</v>
      </c>
      <c r="W24" s="2">
        <v>0.69899999999999995</v>
      </c>
      <c r="X24" s="2">
        <v>1.34620078634678</v>
      </c>
      <c r="Y24" s="2">
        <v>1.5840000000000001</v>
      </c>
      <c r="AA24" s="3">
        <v>-327.12140210567901</v>
      </c>
      <c r="AB24" s="3">
        <v>66</v>
      </c>
      <c r="AD24" s="1" t="s">
        <v>38</v>
      </c>
      <c r="AE24" s="1">
        <v>2</v>
      </c>
      <c r="AF24" s="1">
        <v>59</v>
      </c>
      <c r="AH24" s="1">
        <v>0.05</v>
      </c>
      <c r="AJ24" s="1" t="s">
        <v>48</v>
      </c>
    </row>
    <row r="25" spans="1:36" x14ac:dyDescent="0.3">
      <c r="A25" t="s">
        <v>35</v>
      </c>
      <c r="B25" s="1" t="s">
        <v>86</v>
      </c>
      <c r="C25" s="1" t="s">
        <v>87</v>
      </c>
      <c r="D25" s="4">
        <v>1320</v>
      </c>
      <c r="E25" s="2">
        <v>138.12321595213899</v>
      </c>
      <c r="F25" s="2">
        <v>2.8980000000000001</v>
      </c>
      <c r="G25" s="3">
        <v>26.2994685665481</v>
      </c>
      <c r="H25" s="2">
        <v>0.152684913598541</v>
      </c>
      <c r="I25" s="2">
        <v>14.263550665573201</v>
      </c>
      <c r="J25" s="3">
        <v>-318.99899815858799</v>
      </c>
      <c r="K25" s="3">
        <v>-67.563311826637801</v>
      </c>
      <c r="L25" s="3">
        <v>24</v>
      </c>
      <c r="M25" s="3">
        <v>14</v>
      </c>
      <c r="N25" s="2">
        <v>0.13400000000000001</v>
      </c>
      <c r="O25" s="2">
        <v>8.5467460614218407</v>
      </c>
      <c r="P25" s="2">
        <v>4.0620000000000003</v>
      </c>
      <c r="R25" s="3">
        <v>-276.38549322228602</v>
      </c>
      <c r="S25" s="3">
        <v>28</v>
      </c>
      <c r="U25" s="3">
        <v>12</v>
      </c>
      <c r="V25" s="3">
        <v>12</v>
      </c>
      <c r="W25" s="2">
        <v>0.17899999999999999</v>
      </c>
      <c r="X25" s="2">
        <v>7.7918149395843903</v>
      </c>
      <c r="Y25" s="2">
        <v>4.0309999999999997</v>
      </c>
      <c r="AA25" s="3">
        <v>-299.79526740603001</v>
      </c>
      <c r="AB25" s="3">
        <v>30</v>
      </c>
      <c r="AD25" s="1" t="s">
        <v>38</v>
      </c>
      <c r="AE25" s="1">
        <v>2</v>
      </c>
      <c r="AF25" s="1">
        <v>26</v>
      </c>
      <c r="AH25" s="1">
        <v>0.05</v>
      </c>
      <c r="AJ25" s="1" t="s">
        <v>48</v>
      </c>
    </row>
    <row r="26" spans="1:36" x14ac:dyDescent="0.3">
      <c r="A26" t="s">
        <v>35</v>
      </c>
      <c r="B26" s="1" t="s">
        <v>88</v>
      </c>
      <c r="C26" s="1" t="s">
        <v>89</v>
      </c>
      <c r="D26" s="4">
        <v>670</v>
      </c>
      <c r="E26" s="2">
        <v>159.93496089812299</v>
      </c>
      <c r="F26" s="2">
        <v>1.9570000000000001</v>
      </c>
      <c r="G26" s="3">
        <v>12.852622758600999</v>
      </c>
      <c r="H26" s="2">
        <v>0.15040295734302001</v>
      </c>
      <c r="I26" s="2">
        <v>8.4158589488370996</v>
      </c>
      <c r="J26" s="3">
        <v>-340.09436103654099</v>
      </c>
      <c r="K26" s="3">
        <v>-102.514500307574</v>
      </c>
      <c r="L26" s="3">
        <v>24</v>
      </c>
      <c r="M26" s="3">
        <v>11</v>
      </c>
      <c r="N26" s="2">
        <v>5.8000000000000003E-2</v>
      </c>
      <c r="O26" s="2">
        <v>6.7555996126391404</v>
      </c>
      <c r="P26" s="2">
        <v>2.7559999999999998</v>
      </c>
      <c r="R26" s="3">
        <v>-318.459052199741</v>
      </c>
      <c r="S26" s="3">
        <v>24</v>
      </c>
      <c r="U26" s="3">
        <v>12</v>
      </c>
      <c r="V26" s="3">
        <v>2</v>
      </c>
      <c r="W26" s="2">
        <v>0.55000000000000004</v>
      </c>
      <c r="X26" s="2">
        <v>3.04216807095347</v>
      </c>
      <c r="Y26" s="2">
        <v>2.7639999999999998</v>
      </c>
      <c r="AA26" s="3">
        <v>-344.35427381177902</v>
      </c>
      <c r="AB26" s="3">
        <v>52</v>
      </c>
      <c r="AD26" s="1" t="s">
        <v>38</v>
      </c>
      <c r="AE26" s="1">
        <v>2</v>
      </c>
      <c r="AF26" s="1">
        <v>53</v>
      </c>
      <c r="AH26" s="1">
        <v>0.05</v>
      </c>
      <c r="AJ26" s="1" t="s">
        <v>77</v>
      </c>
    </row>
    <row r="27" spans="1:36" x14ac:dyDescent="0.3">
      <c r="A27" t="s">
        <v>35</v>
      </c>
      <c r="B27" s="1" t="s">
        <v>90</v>
      </c>
      <c r="C27" s="1" t="s">
        <v>91</v>
      </c>
      <c r="D27" s="4">
        <v>700</v>
      </c>
      <c r="E27" s="2">
        <v>161.33147716551801</v>
      </c>
      <c r="F27" s="2">
        <v>1.964</v>
      </c>
      <c r="G27" s="3">
        <v>18.811476418959401</v>
      </c>
      <c r="H27" s="2">
        <v>8.7239171449896E-2</v>
      </c>
      <c r="I27" s="2">
        <v>8.3894198679476109</v>
      </c>
      <c r="J27" s="3">
        <v>-306.03835689645803</v>
      </c>
      <c r="K27" s="3">
        <v>-128.22088586103001</v>
      </c>
      <c r="L27" s="3">
        <v>24</v>
      </c>
      <c r="M27" s="3">
        <v>19</v>
      </c>
      <c r="N27" s="2">
        <v>1.9E-2</v>
      </c>
      <c r="O27" s="2">
        <v>8.3880832493913893</v>
      </c>
      <c r="P27" s="2">
        <v>2.83</v>
      </c>
      <c r="R27" s="3">
        <v>-306.74796174870698</v>
      </c>
      <c r="S27" s="3">
        <v>19</v>
      </c>
      <c r="U27" s="3">
        <v>12</v>
      </c>
      <c r="V27" s="3">
        <v>0</v>
      </c>
      <c r="W27" s="2">
        <v>0.96399999999999997</v>
      </c>
      <c r="X27" s="2">
        <v>0.73779513188764001</v>
      </c>
      <c r="Y27" s="2">
        <v>2.7290000000000001</v>
      </c>
      <c r="AA27" s="3">
        <v>-248.03968519337499</v>
      </c>
      <c r="AB27" s="3">
        <v>219</v>
      </c>
      <c r="AD27" s="1" t="s">
        <v>38</v>
      </c>
      <c r="AE27" s="1">
        <v>2</v>
      </c>
      <c r="AF27" s="1">
        <v>43</v>
      </c>
      <c r="AH27" s="1">
        <v>0.05</v>
      </c>
      <c r="AJ27" s="1" t="s">
        <v>77</v>
      </c>
    </row>
    <row r="28" spans="1:36" x14ac:dyDescent="0.3">
      <c r="A28" t="s">
        <v>35</v>
      </c>
      <c r="B28" s="1" t="s">
        <v>92</v>
      </c>
      <c r="C28" s="1" t="s">
        <v>93</v>
      </c>
      <c r="D28" s="4">
        <v>2500</v>
      </c>
      <c r="E28" s="2">
        <v>130.67618815128299</v>
      </c>
      <c r="F28" s="2">
        <v>1.825</v>
      </c>
      <c r="G28" s="3">
        <v>52.193329460020799</v>
      </c>
      <c r="H28" s="2">
        <v>6.6829582955334699E-2</v>
      </c>
      <c r="I28" s="2">
        <v>8.7185168674724096</v>
      </c>
      <c r="J28" s="3">
        <v>-5.6711812091103697</v>
      </c>
      <c r="K28" s="3">
        <v>-201.743148880268</v>
      </c>
      <c r="L28" s="3">
        <v>24</v>
      </c>
      <c r="M28" s="3">
        <v>52</v>
      </c>
      <c r="N28" s="2">
        <v>1.9E-2</v>
      </c>
      <c r="O28" s="2">
        <v>8.6323508018441295</v>
      </c>
      <c r="P28" s="2">
        <v>2.5390000000000001</v>
      </c>
      <c r="R28" s="3">
        <v>-12.2282621996843</v>
      </c>
      <c r="S28" s="3">
        <v>17</v>
      </c>
      <c r="U28" s="3">
        <v>12</v>
      </c>
      <c r="V28" s="3">
        <v>0</v>
      </c>
      <c r="W28" s="2">
        <v>0.96299999999999997</v>
      </c>
      <c r="X28" s="2">
        <v>0.74348231514572005</v>
      </c>
      <c r="Y28" s="2">
        <v>2.7050000000000001</v>
      </c>
      <c r="AA28" s="3">
        <v>-329.81861497824599</v>
      </c>
      <c r="AB28" s="3">
        <v>191</v>
      </c>
      <c r="AD28" s="1" t="s">
        <v>38</v>
      </c>
      <c r="AE28" s="1">
        <v>2</v>
      </c>
      <c r="AF28" s="1">
        <v>16</v>
      </c>
      <c r="AH28" s="1">
        <v>0.05</v>
      </c>
      <c r="AJ28" s="1" t="s">
        <v>39</v>
      </c>
    </row>
    <row r="29" spans="1:36" x14ac:dyDescent="0.3">
      <c r="A29" t="s">
        <v>35</v>
      </c>
      <c r="B29" s="1" t="s">
        <v>94</v>
      </c>
      <c r="C29" s="1" t="s">
        <v>95</v>
      </c>
      <c r="D29" s="4">
        <v>2250</v>
      </c>
      <c r="E29" s="2">
        <v>137.60268991637</v>
      </c>
      <c r="F29" s="2">
        <v>2.899</v>
      </c>
      <c r="G29" s="3">
        <v>9.4817561957613297</v>
      </c>
      <c r="H29" s="2">
        <v>0.87966971426490903</v>
      </c>
      <c r="I29" s="2">
        <v>5.1835498676658602</v>
      </c>
      <c r="J29" s="3">
        <v>-59.636414864588801</v>
      </c>
      <c r="K29" s="3">
        <v>-308.205274939079</v>
      </c>
      <c r="L29" s="3">
        <v>24</v>
      </c>
      <c r="M29" s="3">
        <v>6</v>
      </c>
      <c r="N29" s="2">
        <v>0.68600000000000005</v>
      </c>
      <c r="O29" s="2">
        <v>3.75752841244713</v>
      </c>
      <c r="P29" s="2">
        <v>4.2640000000000002</v>
      </c>
      <c r="R29" s="3">
        <v>-120.59344674541801</v>
      </c>
      <c r="S29" s="3">
        <v>59</v>
      </c>
      <c r="U29" s="3">
        <v>12</v>
      </c>
      <c r="V29" s="3">
        <v>3</v>
      </c>
      <c r="W29" s="2">
        <v>0.80800000000000005</v>
      </c>
      <c r="X29" s="2">
        <v>2.69430503339502</v>
      </c>
      <c r="Y29" s="2">
        <v>4.1399999999999997</v>
      </c>
      <c r="AA29" s="3">
        <v>-81.710303738832593</v>
      </c>
      <c r="AB29" s="3">
        <v>86</v>
      </c>
      <c r="AD29" s="1" t="s">
        <v>38</v>
      </c>
      <c r="AE29" s="1">
        <v>2</v>
      </c>
      <c r="AF29" s="1">
        <v>16</v>
      </c>
      <c r="AH29" s="1">
        <v>0.05</v>
      </c>
      <c r="AJ29" s="1" t="s">
        <v>39</v>
      </c>
    </row>
    <row r="30" spans="1:36" x14ac:dyDescent="0.3">
      <c r="A30" t="s">
        <v>35</v>
      </c>
      <c r="B30" s="1" t="s">
        <v>96</v>
      </c>
      <c r="C30" s="1" t="s">
        <v>97</v>
      </c>
      <c r="D30" s="4">
        <v>1960</v>
      </c>
      <c r="E30" s="2">
        <v>136.37682136193499</v>
      </c>
      <c r="F30" s="2">
        <v>2.4660000000000002</v>
      </c>
      <c r="G30" s="3">
        <v>62.090648774650603</v>
      </c>
      <c r="H30" s="2">
        <v>3.91893771852082E-3</v>
      </c>
      <c r="I30" s="2">
        <v>18.4484204543777</v>
      </c>
      <c r="J30" s="3">
        <v>-166.13975801451301</v>
      </c>
      <c r="K30" s="3">
        <v>-58.650664293178899</v>
      </c>
      <c r="L30" s="3">
        <v>24</v>
      </c>
      <c r="M30" s="3">
        <v>33</v>
      </c>
      <c r="N30" s="2">
        <v>1.9E-2</v>
      </c>
      <c r="O30" s="2">
        <v>11.1744819423921</v>
      </c>
      <c r="P30" s="2">
        <v>3.4609999999999999</v>
      </c>
      <c r="R30" s="3">
        <v>-183.513834632059</v>
      </c>
      <c r="S30" s="3">
        <v>18</v>
      </c>
      <c r="U30" s="3">
        <v>12</v>
      </c>
      <c r="V30" s="3">
        <v>29</v>
      </c>
      <c r="W30" s="2">
        <v>2.7E-2</v>
      </c>
      <c r="X30" s="2">
        <v>10.5149364382076</v>
      </c>
      <c r="Y30" s="2">
        <v>3.4420000000000002</v>
      </c>
      <c r="AA30" s="3">
        <v>-323.14983379727403</v>
      </c>
      <c r="AB30" s="3">
        <v>19</v>
      </c>
      <c r="AD30" s="1" t="s">
        <v>38</v>
      </c>
      <c r="AE30" s="1">
        <v>2</v>
      </c>
      <c r="AF30" s="1">
        <v>20</v>
      </c>
      <c r="AH30" s="1">
        <v>0.05</v>
      </c>
      <c r="AJ30" s="1" t="s">
        <v>39</v>
      </c>
    </row>
    <row r="31" spans="1:36" x14ac:dyDescent="0.3">
      <c r="A31" t="s">
        <v>35</v>
      </c>
      <c r="B31" s="1" t="s">
        <v>98</v>
      </c>
      <c r="C31" s="1" t="s">
        <v>99</v>
      </c>
      <c r="D31" s="4">
        <v>2220</v>
      </c>
      <c r="E31" s="2">
        <v>139.91256073403301</v>
      </c>
      <c r="F31" s="2">
        <v>1.7869999999999999</v>
      </c>
      <c r="G31" s="3">
        <v>25.015091572650501</v>
      </c>
      <c r="H31" s="2">
        <v>0.219134091649585</v>
      </c>
      <c r="I31" s="2">
        <v>7.6820007311474798</v>
      </c>
      <c r="J31" s="3">
        <v>-210.98597396444799</v>
      </c>
      <c r="K31" s="3">
        <v>-96.746361414248696</v>
      </c>
      <c r="L31" s="3">
        <v>24</v>
      </c>
      <c r="M31" s="3">
        <v>17</v>
      </c>
      <c r="N31" s="2">
        <v>0.14399999999999999</v>
      </c>
      <c r="O31" s="2">
        <v>5.3505909008944998</v>
      </c>
      <c r="P31" s="2">
        <v>2.5819999999999999</v>
      </c>
      <c r="R31" s="3">
        <v>-238.24027276384501</v>
      </c>
      <c r="S31" s="3">
        <v>27</v>
      </c>
      <c r="U31" s="3">
        <v>12</v>
      </c>
      <c r="V31" s="3">
        <v>8</v>
      </c>
      <c r="W31" s="2">
        <v>0.39500000000000002</v>
      </c>
      <c r="X31" s="2">
        <v>3.52884002152692</v>
      </c>
      <c r="Y31" s="2">
        <v>2.5329999999999999</v>
      </c>
      <c r="AA31" s="3">
        <v>-41.657300996433399</v>
      </c>
      <c r="AB31" s="3">
        <v>41</v>
      </c>
      <c r="AD31" s="1" t="s">
        <v>38</v>
      </c>
      <c r="AE31" s="1">
        <v>2</v>
      </c>
      <c r="AF31" s="1">
        <v>24</v>
      </c>
      <c r="AH31" s="1">
        <v>0.05</v>
      </c>
      <c r="AJ31" s="1" t="s">
        <v>39</v>
      </c>
    </row>
    <row r="32" spans="1:36" x14ac:dyDescent="0.3">
      <c r="A32" t="s">
        <v>35</v>
      </c>
      <c r="B32" s="1" t="s">
        <v>100</v>
      </c>
      <c r="C32" s="1" t="s">
        <v>101</v>
      </c>
      <c r="D32" s="4">
        <v>2420</v>
      </c>
      <c r="E32" s="2">
        <v>132.39408308550099</v>
      </c>
      <c r="F32" s="2">
        <v>3.1880000000000002</v>
      </c>
      <c r="G32" s="3">
        <v>23.1895235516536</v>
      </c>
      <c r="H32" s="2">
        <v>0.41379539274250099</v>
      </c>
      <c r="I32" s="2">
        <v>12.187425956549101</v>
      </c>
      <c r="J32" s="3">
        <v>-15.227630306705899</v>
      </c>
      <c r="K32" s="3">
        <v>-118.51208165918</v>
      </c>
      <c r="L32" s="3">
        <v>24</v>
      </c>
      <c r="M32" s="3">
        <v>8</v>
      </c>
      <c r="N32" s="2">
        <v>0.41499999999999998</v>
      </c>
      <c r="O32" s="2">
        <v>5.9116030061691198</v>
      </c>
      <c r="P32" s="2">
        <v>4.335</v>
      </c>
      <c r="R32" s="3">
        <v>-326.13364985229998</v>
      </c>
      <c r="S32" s="3">
        <v>45</v>
      </c>
      <c r="U32" s="3">
        <v>12</v>
      </c>
      <c r="V32" s="3">
        <v>15</v>
      </c>
      <c r="W32" s="2">
        <v>0.253</v>
      </c>
      <c r="X32" s="2">
        <v>7.8553837184543198</v>
      </c>
      <c r="Y32" s="2">
        <v>4.5049999999999999</v>
      </c>
      <c r="AA32" s="3">
        <v>-46.977322195798102</v>
      </c>
      <c r="AB32" s="3">
        <v>32</v>
      </c>
      <c r="AD32" s="1" t="s">
        <v>38</v>
      </c>
      <c r="AE32" s="1">
        <v>2</v>
      </c>
      <c r="AF32" s="1">
        <v>19</v>
      </c>
      <c r="AH32" s="1">
        <v>0.05</v>
      </c>
      <c r="AJ32" s="1" t="s">
        <v>39</v>
      </c>
    </row>
    <row r="33" spans="1:36" x14ac:dyDescent="0.3">
      <c r="A33" t="s">
        <v>35</v>
      </c>
      <c r="B33" s="1" t="s">
        <v>102</v>
      </c>
      <c r="C33" s="1" t="s">
        <v>103</v>
      </c>
      <c r="D33" s="4">
        <v>2160</v>
      </c>
      <c r="E33" s="2">
        <v>125.48622077479401</v>
      </c>
      <c r="F33" s="2">
        <v>1.502</v>
      </c>
      <c r="G33" s="3">
        <v>54.969857413423298</v>
      </c>
      <c r="H33" s="2">
        <v>1.2905569426261899E-2</v>
      </c>
      <c r="I33" s="2">
        <v>8.2802636027801402</v>
      </c>
      <c r="J33" s="3">
        <v>-295.83894283631997</v>
      </c>
      <c r="K33" s="3">
        <v>-177.101416664537</v>
      </c>
      <c r="L33" s="3">
        <v>24</v>
      </c>
      <c r="M33" s="3">
        <v>41</v>
      </c>
      <c r="N33" s="2">
        <v>1.2999999999999999E-2</v>
      </c>
      <c r="O33" s="2">
        <v>6.9242623804133698</v>
      </c>
      <c r="P33" s="2">
        <v>2.0099999999999998</v>
      </c>
      <c r="R33" s="3">
        <v>-300.955321216909</v>
      </c>
      <c r="S33" s="3">
        <v>18</v>
      </c>
      <c r="U33" s="3">
        <v>12</v>
      </c>
      <c r="V33" s="3">
        <v>14</v>
      </c>
      <c r="W33" s="2">
        <v>0.253</v>
      </c>
      <c r="X33" s="2">
        <v>3.6200712243392998</v>
      </c>
      <c r="Y33" s="2">
        <v>2.0840000000000001</v>
      </c>
      <c r="AA33" s="3">
        <v>-226.785286358934</v>
      </c>
      <c r="AB33" s="3">
        <v>33</v>
      </c>
      <c r="AD33" s="1" t="s">
        <v>38</v>
      </c>
      <c r="AE33" s="1">
        <v>2</v>
      </c>
      <c r="AF33" s="1">
        <v>20</v>
      </c>
      <c r="AH33" s="1">
        <v>0.05</v>
      </c>
      <c r="AJ33" s="1" t="s">
        <v>39</v>
      </c>
    </row>
    <row r="34" spans="1:36" x14ac:dyDescent="0.3">
      <c r="A34" t="s">
        <v>35</v>
      </c>
      <c r="B34" s="1" t="s">
        <v>104</v>
      </c>
      <c r="C34" s="1" t="s">
        <v>105</v>
      </c>
      <c r="D34" s="4">
        <v>2530</v>
      </c>
      <c r="E34" s="2">
        <v>150.86948567927999</v>
      </c>
      <c r="F34" s="2">
        <v>2.0270000000000001</v>
      </c>
      <c r="G34" s="3">
        <v>22.9196104479485</v>
      </c>
      <c r="H34" s="2">
        <v>0.29417704057940097</v>
      </c>
      <c r="I34" s="2">
        <v>7.3249192294571897</v>
      </c>
      <c r="J34" s="3">
        <v>-152.64500934141401</v>
      </c>
      <c r="K34" s="3">
        <v>-248.24257769939899</v>
      </c>
      <c r="L34" s="3">
        <v>24</v>
      </c>
      <c r="M34" s="3">
        <v>3</v>
      </c>
      <c r="N34" s="2">
        <v>0.79500000000000004</v>
      </c>
      <c r="O34" s="2">
        <v>1.9775399459509999</v>
      </c>
      <c r="P34" s="2">
        <v>2.9039999999999999</v>
      </c>
      <c r="R34" s="3">
        <v>-83.159801100059397</v>
      </c>
      <c r="S34" s="3">
        <v>82</v>
      </c>
      <c r="U34" s="3">
        <v>12</v>
      </c>
      <c r="V34" s="3">
        <v>20</v>
      </c>
      <c r="W34" s="2">
        <v>0.13100000000000001</v>
      </c>
      <c r="X34" s="2">
        <v>6.0612128816132902</v>
      </c>
      <c r="Y34" s="2">
        <v>2.84</v>
      </c>
      <c r="AA34" s="3">
        <v>-314.07838916900499</v>
      </c>
      <c r="AB34" s="3">
        <v>27</v>
      </c>
      <c r="AD34" s="1" t="s">
        <v>38</v>
      </c>
      <c r="AE34" s="1">
        <v>2</v>
      </c>
      <c r="AF34" s="1">
        <v>23</v>
      </c>
      <c r="AH34" s="1">
        <v>0.05</v>
      </c>
      <c r="AJ34" s="1" t="s">
        <v>39</v>
      </c>
    </row>
    <row r="35" spans="1:36" x14ac:dyDescent="0.3">
      <c r="A35" t="s">
        <v>35</v>
      </c>
      <c r="B35" s="1" t="s">
        <v>106</v>
      </c>
      <c r="C35" s="1" t="s">
        <v>107</v>
      </c>
      <c r="D35" s="4">
        <v>2090</v>
      </c>
      <c r="E35" s="2">
        <v>125.23096641684</v>
      </c>
      <c r="F35" s="2">
        <v>2.1680000000000001</v>
      </c>
      <c r="G35" s="3">
        <v>19.5967771616526</v>
      </c>
      <c r="H35" s="2">
        <v>0.41748406445913</v>
      </c>
      <c r="I35" s="2">
        <v>7.4043412542848097</v>
      </c>
      <c r="J35" s="3">
        <v>-89.060409131396199</v>
      </c>
      <c r="K35" s="3">
        <v>-199.88646487840199</v>
      </c>
      <c r="L35" s="3">
        <v>24</v>
      </c>
      <c r="M35" s="3">
        <v>12</v>
      </c>
      <c r="N35" s="2">
        <v>0.33100000000000002</v>
      </c>
      <c r="O35" s="2">
        <v>4.7980291904831702</v>
      </c>
      <c r="P35" s="2">
        <v>3.1240000000000001</v>
      </c>
      <c r="R35" s="3">
        <v>-64.961699771629</v>
      </c>
      <c r="S35" s="3">
        <v>36</v>
      </c>
      <c r="U35" s="3">
        <v>12</v>
      </c>
      <c r="V35" s="3">
        <v>8</v>
      </c>
      <c r="W35" s="2">
        <v>0.47699999999999998</v>
      </c>
      <c r="X35" s="2">
        <v>3.7859561409632798</v>
      </c>
      <c r="Y35" s="2">
        <v>3.048</v>
      </c>
      <c r="AA35" s="3">
        <v>-193.115551671747</v>
      </c>
      <c r="AB35" s="3">
        <v>46</v>
      </c>
      <c r="AD35" s="1" t="s">
        <v>38</v>
      </c>
      <c r="AE35" s="1">
        <v>2</v>
      </c>
      <c r="AF35" s="1">
        <v>22</v>
      </c>
      <c r="AH35" s="1">
        <v>0.05</v>
      </c>
      <c r="AJ35" s="1" t="s">
        <v>39</v>
      </c>
    </row>
    <row r="36" spans="1:36" x14ac:dyDescent="0.3">
      <c r="A36" t="s">
        <v>35</v>
      </c>
      <c r="B36" s="1" t="s">
        <v>108</v>
      </c>
      <c r="C36" s="1" t="s">
        <v>109</v>
      </c>
      <c r="D36" s="4">
        <v>1820</v>
      </c>
      <c r="E36" s="2">
        <v>131.931707228791</v>
      </c>
      <c r="F36" s="2">
        <v>3.2970000000000002</v>
      </c>
      <c r="G36" s="3">
        <v>31.209241484909501</v>
      </c>
      <c r="H36" s="2">
        <v>0.20198183709116699</v>
      </c>
      <c r="I36" s="2">
        <v>12.372221453906899</v>
      </c>
      <c r="J36" s="3">
        <v>-318.80597888806102</v>
      </c>
      <c r="K36" s="3">
        <v>-190.15525414910101</v>
      </c>
      <c r="L36" s="3">
        <v>24</v>
      </c>
      <c r="M36" s="3">
        <v>28</v>
      </c>
      <c r="N36" s="2">
        <v>8.3000000000000004E-2</v>
      </c>
      <c r="O36" s="2">
        <v>11.508785483337601</v>
      </c>
      <c r="P36" s="2">
        <v>4.7450000000000001</v>
      </c>
      <c r="R36" s="3">
        <v>-320.99252565510602</v>
      </c>
      <c r="S36" s="3">
        <v>23</v>
      </c>
      <c r="U36" s="3">
        <v>12</v>
      </c>
      <c r="V36" s="3">
        <v>3</v>
      </c>
      <c r="W36" s="2">
        <v>0.64400000000000002</v>
      </c>
      <c r="X36" s="2">
        <v>4.5175681653538504</v>
      </c>
      <c r="Y36" s="2">
        <v>4.7480000000000002</v>
      </c>
      <c r="AA36" s="3">
        <v>-274.82635466227703</v>
      </c>
      <c r="AB36" s="3">
        <v>58</v>
      </c>
      <c r="AD36" s="1" t="s">
        <v>38</v>
      </c>
      <c r="AE36" s="1">
        <v>2</v>
      </c>
      <c r="AF36" s="1">
        <v>20</v>
      </c>
      <c r="AH36" s="1">
        <v>0.05</v>
      </c>
      <c r="AJ36" s="1" t="s">
        <v>48</v>
      </c>
    </row>
    <row r="37" spans="1:36" x14ac:dyDescent="0.3">
      <c r="A37" t="s">
        <v>35</v>
      </c>
      <c r="B37" s="1" t="s">
        <v>110</v>
      </c>
      <c r="C37" s="1" t="s">
        <v>111</v>
      </c>
      <c r="D37" s="4">
        <v>1640</v>
      </c>
      <c r="E37" s="2">
        <v>135.96327218762801</v>
      </c>
      <c r="F37" s="2">
        <v>1.948</v>
      </c>
      <c r="G37" s="3">
        <v>29.0613304568285</v>
      </c>
      <c r="H37" s="2">
        <v>0.14410271277933401</v>
      </c>
      <c r="I37" s="2">
        <v>8.8215110899126294</v>
      </c>
      <c r="J37" s="3">
        <v>-319.96492364635901</v>
      </c>
      <c r="K37" s="3">
        <v>-193.83039103180201</v>
      </c>
      <c r="L37" s="3">
        <v>24</v>
      </c>
      <c r="M37" s="3">
        <v>26</v>
      </c>
      <c r="N37" s="2">
        <v>4.5999999999999999E-2</v>
      </c>
      <c r="O37" s="2">
        <v>7.3411466791936899</v>
      </c>
      <c r="P37" s="2">
        <v>2.7370000000000001</v>
      </c>
      <c r="R37" s="3">
        <v>-347.48777073257099</v>
      </c>
      <c r="S37" s="3">
        <v>22</v>
      </c>
      <c r="U37" s="3">
        <v>12</v>
      </c>
      <c r="V37" s="3">
        <v>3</v>
      </c>
      <c r="W37" s="2">
        <v>0.58599999999999997</v>
      </c>
      <c r="X37" s="2">
        <v>2.8195792120058498</v>
      </c>
      <c r="Y37" s="2">
        <v>2.69</v>
      </c>
      <c r="AA37" s="3">
        <v>-242.947270188869</v>
      </c>
      <c r="AB37" s="3">
        <v>56</v>
      </c>
      <c r="AD37" s="1" t="s">
        <v>38</v>
      </c>
      <c r="AE37" s="1">
        <v>2</v>
      </c>
      <c r="AF37" s="1">
        <v>24</v>
      </c>
      <c r="AH37" s="1">
        <v>0.05</v>
      </c>
      <c r="AJ37" s="1" t="s">
        <v>48</v>
      </c>
    </row>
    <row r="38" spans="1:36" x14ac:dyDescent="0.3">
      <c r="A38" t="s">
        <v>35</v>
      </c>
      <c r="B38" s="1" t="s">
        <v>112</v>
      </c>
      <c r="C38" s="1" t="s">
        <v>113</v>
      </c>
      <c r="D38" s="4">
        <v>2760</v>
      </c>
      <c r="E38" s="2">
        <v>140.083245332827</v>
      </c>
      <c r="F38" s="2">
        <v>2.056</v>
      </c>
      <c r="G38" s="3">
        <v>12.9237450972925</v>
      </c>
      <c r="H38" s="2">
        <v>0.64723288477920504</v>
      </c>
      <c r="I38" s="2">
        <v>4.7236288670297197</v>
      </c>
      <c r="J38" s="3">
        <v>-19.731279396249899</v>
      </c>
      <c r="K38" s="3">
        <v>-118.38140709556301</v>
      </c>
      <c r="L38" s="3">
        <v>24</v>
      </c>
      <c r="M38" s="3">
        <v>3</v>
      </c>
      <c r="N38" s="2">
        <v>0.81200000000000006</v>
      </c>
      <c r="O38" s="2">
        <v>1.9089581528413699</v>
      </c>
      <c r="P38" s="2">
        <v>2.952</v>
      </c>
      <c r="R38" s="3">
        <v>-307.606746140045</v>
      </c>
      <c r="S38" s="3">
        <v>86</v>
      </c>
      <c r="U38" s="3">
        <v>12</v>
      </c>
      <c r="V38" s="3">
        <v>10</v>
      </c>
      <c r="W38" s="2">
        <v>0.46899999999999997</v>
      </c>
      <c r="X38" s="2">
        <v>3.5492775994799501</v>
      </c>
      <c r="Y38" s="2">
        <v>2.831</v>
      </c>
      <c r="AA38" s="3">
        <v>-54.291856722732</v>
      </c>
      <c r="AB38" s="3">
        <v>48</v>
      </c>
      <c r="AD38" s="1" t="s">
        <v>38</v>
      </c>
      <c r="AE38" s="1">
        <v>2</v>
      </c>
      <c r="AF38" s="1">
        <v>22</v>
      </c>
      <c r="AH38" s="1">
        <v>0.05</v>
      </c>
      <c r="AJ38" s="1" t="s">
        <v>39</v>
      </c>
    </row>
    <row r="39" spans="1:36" x14ac:dyDescent="0.3">
      <c r="A39" t="s">
        <v>35</v>
      </c>
      <c r="B39" s="1" t="s">
        <v>114</v>
      </c>
      <c r="C39" s="1" t="s">
        <v>115</v>
      </c>
      <c r="D39" s="4">
        <v>2230</v>
      </c>
      <c r="E39" s="2">
        <v>129.25509708176</v>
      </c>
      <c r="F39" s="2">
        <v>1.8089999999999999</v>
      </c>
      <c r="G39" s="3">
        <v>46.867218866101901</v>
      </c>
      <c r="H39" s="2">
        <v>5.1174448875197197E-2</v>
      </c>
      <c r="I39" s="2">
        <v>8.8697978768871693</v>
      </c>
      <c r="J39" s="3">
        <v>-338.66692392619899</v>
      </c>
      <c r="K39" s="3">
        <v>-127.228565910322</v>
      </c>
      <c r="L39" s="3">
        <v>24</v>
      </c>
      <c r="M39" s="3">
        <v>45</v>
      </c>
      <c r="N39" s="2">
        <v>1.4999999999999999E-2</v>
      </c>
      <c r="O39" s="2">
        <v>8.4904079784867008</v>
      </c>
      <c r="P39" s="2">
        <v>2.5259999999999998</v>
      </c>
      <c r="R39" s="3">
        <v>-325.08475027240701</v>
      </c>
      <c r="S39" s="3">
        <v>18</v>
      </c>
      <c r="U39" s="3">
        <v>12</v>
      </c>
      <c r="V39" s="3">
        <v>2</v>
      </c>
      <c r="W39" s="2">
        <v>0.86599999999999999</v>
      </c>
      <c r="X39" s="2">
        <v>1.3783859289726501</v>
      </c>
      <c r="Y39" s="2">
        <v>2.556</v>
      </c>
      <c r="AA39" s="3">
        <v>-3.65880262870883</v>
      </c>
      <c r="AB39" s="3">
        <v>106</v>
      </c>
      <c r="AD39" s="1" t="s">
        <v>38</v>
      </c>
      <c r="AE39" s="1">
        <v>2</v>
      </c>
      <c r="AF39" s="1">
        <v>19</v>
      </c>
      <c r="AH39" s="1">
        <v>0.05</v>
      </c>
      <c r="AJ39" s="1" t="s">
        <v>39</v>
      </c>
    </row>
    <row r="40" spans="1:36" x14ac:dyDescent="0.3">
      <c r="A40" t="s">
        <v>35</v>
      </c>
      <c r="B40" s="1" t="s">
        <v>116</v>
      </c>
      <c r="C40" s="1" t="s">
        <v>117</v>
      </c>
      <c r="D40" s="4">
        <v>1930</v>
      </c>
      <c r="E40" s="2">
        <v>134.93995114092101</v>
      </c>
      <c r="F40" s="2">
        <v>1.546</v>
      </c>
      <c r="G40" s="3">
        <v>31.627401369910402</v>
      </c>
      <c r="H40" s="2">
        <v>0.10812828213034401</v>
      </c>
      <c r="I40" s="2">
        <v>7.4956235776769198</v>
      </c>
      <c r="J40" s="3">
        <v>-90.342860916752798</v>
      </c>
      <c r="K40" s="3">
        <v>-205.585519479483</v>
      </c>
      <c r="L40" s="3">
        <v>24</v>
      </c>
      <c r="M40" s="3">
        <v>22</v>
      </c>
      <c r="N40" s="2">
        <v>7.0000000000000007E-2</v>
      </c>
      <c r="O40" s="2">
        <v>5.3219786887835596</v>
      </c>
      <c r="P40" s="2">
        <v>2.157</v>
      </c>
      <c r="R40" s="3">
        <v>-53.644450151113098</v>
      </c>
      <c r="S40" s="3">
        <v>24</v>
      </c>
      <c r="U40" s="3">
        <v>12</v>
      </c>
      <c r="V40" s="3">
        <v>9</v>
      </c>
      <c r="W40" s="2">
        <v>0.316</v>
      </c>
      <c r="X40" s="2">
        <v>3.3372604494785598</v>
      </c>
      <c r="Y40" s="2">
        <v>2.1320000000000001</v>
      </c>
      <c r="AA40" s="3">
        <v>-209.14298406671</v>
      </c>
      <c r="AB40" s="3">
        <v>38</v>
      </c>
      <c r="AD40" s="1" t="s">
        <v>38</v>
      </c>
      <c r="AE40" s="1">
        <v>2</v>
      </c>
      <c r="AF40" s="1">
        <v>24</v>
      </c>
      <c r="AH40" s="1">
        <v>0.05</v>
      </c>
      <c r="AJ40" s="1" t="s">
        <v>48</v>
      </c>
    </row>
    <row r="41" spans="1:36" x14ac:dyDescent="0.3">
      <c r="A41" t="s">
        <v>35</v>
      </c>
      <c r="B41" s="1" t="s">
        <v>118</v>
      </c>
      <c r="C41" s="1" t="s">
        <v>119</v>
      </c>
      <c r="D41" s="4">
        <v>1510</v>
      </c>
      <c r="E41" s="2">
        <v>125.642656905507</v>
      </c>
      <c r="F41" s="2">
        <v>1.653</v>
      </c>
      <c r="G41" s="3">
        <v>14.5269139180817</v>
      </c>
      <c r="H41" s="2">
        <v>0.53575530682684103</v>
      </c>
      <c r="I41" s="2">
        <v>5.0076087074922304</v>
      </c>
      <c r="J41" s="3">
        <v>-167.90921498343101</v>
      </c>
      <c r="K41" s="3">
        <v>-70.762582121888897</v>
      </c>
      <c r="L41" s="3">
        <v>24</v>
      </c>
      <c r="M41" s="3">
        <v>2</v>
      </c>
      <c r="N41" s="2">
        <v>0.77900000000000003</v>
      </c>
      <c r="O41" s="2">
        <v>1.5521951873276001</v>
      </c>
      <c r="P41" s="2">
        <v>2.1840000000000002</v>
      </c>
      <c r="R41" s="3">
        <v>-191.53535248932499</v>
      </c>
      <c r="S41" s="3">
        <v>90</v>
      </c>
      <c r="U41" s="3">
        <v>12</v>
      </c>
      <c r="V41" s="3">
        <v>12</v>
      </c>
      <c r="W41" s="2">
        <v>0.27300000000000002</v>
      </c>
      <c r="X41" s="2">
        <v>3.9341049744761598</v>
      </c>
      <c r="Y41" s="2">
        <v>2.3620000000000001</v>
      </c>
      <c r="AA41" s="3">
        <v>-331.28383522430698</v>
      </c>
      <c r="AB41" s="3">
        <v>33</v>
      </c>
      <c r="AD41" s="1" t="s">
        <v>38</v>
      </c>
      <c r="AE41" s="1">
        <v>2</v>
      </c>
      <c r="AF41" s="1">
        <v>24</v>
      </c>
      <c r="AH41" s="1">
        <v>0.05</v>
      </c>
      <c r="AJ41" s="1" t="s">
        <v>48</v>
      </c>
    </row>
    <row r="42" spans="1:36" x14ac:dyDescent="0.3">
      <c r="A42" t="s">
        <v>35</v>
      </c>
      <c r="B42" s="1" t="s">
        <v>120</v>
      </c>
      <c r="C42" s="1" t="s">
        <v>121</v>
      </c>
      <c r="D42" s="4">
        <v>1570</v>
      </c>
      <c r="E42" s="2">
        <v>141.779952291949</v>
      </c>
      <c r="F42" s="2">
        <v>3.9990000000000001</v>
      </c>
      <c r="G42" s="3">
        <v>22.844186002140798</v>
      </c>
      <c r="H42" s="2">
        <v>0.29612015051034601</v>
      </c>
      <c r="I42" s="2">
        <v>15.13092365484</v>
      </c>
      <c r="J42" s="3">
        <v>-344.68183249511702</v>
      </c>
      <c r="K42" s="3">
        <v>-239.21386185664599</v>
      </c>
      <c r="L42" s="3">
        <v>24</v>
      </c>
      <c r="M42" s="3">
        <v>10</v>
      </c>
      <c r="N42" s="2">
        <v>0.36099999999999999</v>
      </c>
      <c r="O42" s="2">
        <v>8.0831376495475293</v>
      </c>
      <c r="P42" s="2">
        <v>5.5030000000000001</v>
      </c>
      <c r="R42" s="3">
        <v>-14.0324574701971</v>
      </c>
      <c r="S42" s="3">
        <v>41</v>
      </c>
      <c r="U42" s="3">
        <v>12</v>
      </c>
      <c r="V42" s="3">
        <v>13</v>
      </c>
      <c r="W42" s="2">
        <v>0.26100000000000001</v>
      </c>
      <c r="X42" s="2">
        <v>9.1001897758100903</v>
      </c>
      <c r="Y42" s="2">
        <v>5.3920000000000003</v>
      </c>
      <c r="AA42" s="3">
        <v>-316.79049291555401</v>
      </c>
      <c r="AB42" s="3">
        <v>37</v>
      </c>
      <c r="AD42" s="1" t="s">
        <v>38</v>
      </c>
      <c r="AE42" s="1">
        <v>2</v>
      </c>
      <c r="AF42" s="1">
        <v>23</v>
      </c>
      <c r="AH42" s="1">
        <v>0.05</v>
      </c>
      <c r="AJ42" s="1" t="s">
        <v>48</v>
      </c>
    </row>
    <row r="43" spans="1:36" x14ac:dyDescent="0.3">
      <c r="A43" t="s">
        <v>35</v>
      </c>
      <c r="B43" s="1" t="s">
        <v>122</v>
      </c>
      <c r="C43" s="1" t="s">
        <v>123</v>
      </c>
      <c r="D43" s="4">
        <v>1640</v>
      </c>
      <c r="E43" s="2">
        <v>144.019979395219</v>
      </c>
      <c r="F43" s="2">
        <v>2.6219999999999999</v>
      </c>
      <c r="G43" s="3">
        <v>26.058911315221799</v>
      </c>
      <c r="H43" s="2">
        <v>0.34125939338283401</v>
      </c>
      <c r="I43" s="2">
        <v>9.8279773667142205</v>
      </c>
      <c r="J43" s="3">
        <v>-34.639072673784902</v>
      </c>
      <c r="K43" s="3">
        <v>-285.178559259042</v>
      </c>
      <c r="L43" s="3">
        <v>24</v>
      </c>
      <c r="M43" s="3">
        <v>16</v>
      </c>
      <c r="N43" s="2">
        <v>0.26900000000000002</v>
      </c>
      <c r="O43" s="2">
        <v>6.43668444217814</v>
      </c>
      <c r="P43" s="2">
        <v>3.7989999999999999</v>
      </c>
      <c r="R43" s="3">
        <v>-49.0891687633545</v>
      </c>
      <c r="S43" s="3">
        <v>32</v>
      </c>
      <c r="U43" s="3">
        <v>12</v>
      </c>
      <c r="V43" s="3">
        <v>10</v>
      </c>
      <c r="W43" s="2">
        <v>0.41399999999999998</v>
      </c>
      <c r="X43" s="2">
        <v>5.3070471654012596</v>
      </c>
      <c r="Y43" s="2">
        <v>3.8809999999999998</v>
      </c>
      <c r="AA43" s="3">
        <v>-60.574365539102203</v>
      </c>
      <c r="AB43" s="3">
        <v>38</v>
      </c>
      <c r="AD43" s="1" t="s">
        <v>38</v>
      </c>
      <c r="AE43" s="1">
        <v>2</v>
      </c>
      <c r="AF43" s="1">
        <v>19</v>
      </c>
      <c r="AH43" s="1">
        <v>0.05</v>
      </c>
      <c r="AJ43" s="1" t="s">
        <v>48</v>
      </c>
    </row>
    <row r="44" spans="1:36" x14ac:dyDescent="0.3">
      <c r="A44" t="s">
        <v>35</v>
      </c>
      <c r="B44" s="1" t="s">
        <v>124</v>
      </c>
      <c r="C44" s="1" t="s">
        <v>125</v>
      </c>
      <c r="D44" s="4">
        <v>1880</v>
      </c>
      <c r="E44" s="2">
        <v>116.924815652889</v>
      </c>
      <c r="F44" s="2">
        <v>2.6880000000000002</v>
      </c>
      <c r="G44" s="3">
        <v>20.7669840960092</v>
      </c>
      <c r="H44" s="2">
        <v>0.27606726691064098</v>
      </c>
      <c r="I44" s="2">
        <v>9.4265806543068198</v>
      </c>
      <c r="J44" s="3">
        <v>-139.68464989855701</v>
      </c>
      <c r="K44" s="3">
        <v>-269.442211161925</v>
      </c>
      <c r="L44" s="3">
        <v>24</v>
      </c>
      <c r="M44" s="3">
        <v>19</v>
      </c>
      <c r="N44" s="2">
        <v>0.113</v>
      </c>
      <c r="O44" s="2">
        <v>8.1314009016366207</v>
      </c>
      <c r="P44" s="2">
        <v>3.694</v>
      </c>
      <c r="R44" s="3">
        <v>-117.260593037416</v>
      </c>
      <c r="S44" s="3">
        <v>27</v>
      </c>
      <c r="U44" s="3">
        <v>12</v>
      </c>
      <c r="V44" s="3">
        <v>2</v>
      </c>
      <c r="W44" s="2">
        <v>0.78200000000000003</v>
      </c>
      <c r="X44" s="2">
        <v>2.7052722467638</v>
      </c>
      <c r="Y44" s="2">
        <v>3.8380000000000001</v>
      </c>
      <c r="AA44" s="3">
        <v>-314.349024516415</v>
      </c>
      <c r="AB44" s="3">
        <v>79</v>
      </c>
      <c r="AD44" s="1" t="s">
        <v>38</v>
      </c>
      <c r="AE44" s="1">
        <v>2</v>
      </c>
      <c r="AF44" s="1">
        <v>26</v>
      </c>
      <c r="AH44" s="1">
        <v>0.05</v>
      </c>
      <c r="AJ44" s="1" t="s">
        <v>48</v>
      </c>
    </row>
    <row r="45" spans="1:36" x14ac:dyDescent="0.3">
      <c r="A45" t="s">
        <v>35</v>
      </c>
      <c r="B45" s="1" t="s">
        <v>126</v>
      </c>
      <c r="C45" s="1" t="s">
        <v>127</v>
      </c>
      <c r="D45" s="4">
        <v>1520</v>
      </c>
      <c r="E45" s="2">
        <v>112.975751315707</v>
      </c>
      <c r="F45" s="2">
        <v>2.3769999999999998</v>
      </c>
      <c r="G45" s="3">
        <v>14.6734793054283</v>
      </c>
      <c r="H45" s="2">
        <v>0.50474353596789601</v>
      </c>
      <c r="I45" s="2">
        <v>6.5246929005089802</v>
      </c>
      <c r="J45" s="3">
        <v>-114.56031904504501</v>
      </c>
      <c r="K45" s="3">
        <v>-340.06702253840001</v>
      </c>
      <c r="L45" s="3">
        <v>24</v>
      </c>
      <c r="M45" s="3">
        <v>14</v>
      </c>
      <c r="N45" s="2">
        <v>0.22900000000000001</v>
      </c>
      <c r="O45" s="2">
        <v>5.8346986305100197</v>
      </c>
      <c r="P45" s="2">
        <v>3.2730000000000001</v>
      </c>
      <c r="R45" s="3">
        <v>-139.41818480374599</v>
      </c>
      <c r="S45" s="3">
        <v>34</v>
      </c>
      <c r="U45" s="3">
        <v>12</v>
      </c>
      <c r="V45" s="3">
        <v>1</v>
      </c>
      <c r="W45" s="2">
        <v>0.89700000000000002</v>
      </c>
      <c r="X45" s="2">
        <v>1.61486238801188</v>
      </c>
      <c r="Y45" s="2">
        <v>3.4540000000000002</v>
      </c>
      <c r="AA45" s="3">
        <v>-179.70735553518</v>
      </c>
      <c r="AB45" s="3">
        <v>116</v>
      </c>
      <c r="AD45" s="1" t="s">
        <v>38</v>
      </c>
      <c r="AE45" s="1">
        <v>2</v>
      </c>
      <c r="AF45" s="1">
        <v>25</v>
      </c>
      <c r="AH45" s="1">
        <v>0.05</v>
      </c>
      <c r="AJ45" s="1" t="s">
        <v>48</v>
      </c>
    </row>
    <row r="46" spans="1:36" x14ac:dyDescent="0.3">
      <c r="A46" t="s">
        <v>35</v>
      </c>
      <c r="B46" s="1" t="s">
        <v>128</v>
      </c>
      <c r="C46" s="1" t="s">
        <v>129</v>
      </c>
      <c r="D46" s="4">
        <v>1410</v>
      </c>
      <c r="E46" s="2">
        <v>135.48687184919399</v>
      </c>
      <c r="F46" s="2">
        <v>3.5750000000000002</v>
      </c>
      <c r="G46" s="3">
        <v>23.747027849677298</v>
      </c>
      <c r="H46" s="2">
        <v>0.165107761087709</v>
      </c>
      <c r="I46" s="2">
        <v>15.462990749604501</v>
      </c>
      <c r="J46" s="3">
        <v>-145.48192607327499</v>
      </c>
      <c r="K46" s="3">
        <v>-245.48558608095601</v>
      </c>
      <c r="L46" s="3">
        <v>24</v>
      </c>
      <c r="M46" s="3">
        <v>6</v>
      </c>
      <c r="N46" s="2">
        <v>0.51100000000000001</v>
      </c>
      <c r="O46" s="2">
        <v>5.9758238705928504</v>
      </c>
      <c r="P46" s="2">
        <v>5.093</v>
      </c>
      <c r="R46" s="3">
        <v>-106.538372240295</v>
      </c>
      <c r="S46" s="3">
        <v>48</v>
      </c>
      <c r="U46" s="3">
        <v>12</v>
      </c>
      <c r="V46" s="3">
        <v>18</v>
      </c>
      <c r="W46" s="2">
        <v>0.107</v>
      </c>
      <c r="X46" s="2">
        <v>11.0540366812873</v>
      </c>
      <c r="Y46" s="2">
        <v>4.9729999999999999</v>
      </c>
      <c r="AA46" s="3">
        <v>-300.74577579486999</v>
      </c>
      <c r="AB46" s="3">
        <v>26</v>
      </c>
      <c r="AD46" s="1" t="s">
        <v>38</v>
      </c>
      <c r="AE46" s="1">
        <v>2</v>
      </c>
      <c r="AF46" s="1">
        <v>28</v>
      </c>
      <c r="AH46" s="1">
        <v>0.05</v>
      </c>
      <c r="AJ46" s="1" t="s">
        <v>48</v>
      </c>
    </row>
    <row r="47" spans="1:36" x14ac:dyDescent="0.3">
      <c r="A47" t="s">
        <v>35</v>
      </c>
      <c r="B47" s="1" t="s">
        <v>130</v>
      </c>
      <c r="C47" s="1" t="s">
        <v>131</v>
      </c>
      <c r="D47" s="4">
        <v>1430</v>
      </c>
      <c r="E47" s="2">
        <v>148.71013223653</v>
      </c>
      <c r="F47" s="2">
        <v>2.3069999999999999</v>
      </c>
      <c r="G47" s="3">
        <v>19.971397275548899</v>
      </c>
      <c r="H47" s="2">
        <v>0.29854905770763401</v>
      </c>
      <c r="I47" s="2">
        <v>7.93057482913163</v>
      </c>
      <c r="J47" s="3">
        <v>-200.405721099609</v>
      </c>
      <c r="K47" s="3">
        <v>-305.47977490993799</v>
      </c>
      <c r="L47" s="3">
        <v>24</v>
      </c>
      <c r="M47" s="3">
        <v>10</v>
      </c>
      <c r="N47" s="2">
        <v>0.314</v>
      </c>
      <c r="O47" s="2">
        <v>4.9837313870822504</v>
      </c>
      <c r="P47" s="2">
        <v>3.1850000000000001</v>
      </c>
      <c r="R47" s="3">
        <v>-197.09566619827501</v>
      </c>
      <c r="S47" s="3">
        <v>38</v>
      </c>
      <c r="U47" s="3">
        <v>12</v>
      </c>
      <c r="V47" s="3">
        <v>10</v>
      </c>
      <c r="W47" s="2">
        <v>0.33200000000000002</v>
      </c>
      <c r="X47" s="2">
        <v>4.9581262070132697</v>
      </c>
      <c r="Y47" s="2">
        <v>3.2509999999999999</v>
      </c>
      <c r="AA47" s="3">
        <v>-42.474324906322202</v>
      </c>
      <c r="AB47" s="3">
        <v>38</v>
      </c>
      <c r="AD47" s="1" t="s">
        <v>38</v>
      </c>
      <c r="AE47" s="1">
        <v>2</v>
      </c>
      <c r="AF47" s="1">
        <v>26</v>
      </c>
      <c r="AH47" s="1">
        <v>0.05</v>
      </c>
      <c r="AJ47" s="1" t="s">
        <v>48</v>
      </c>
    </row>
    <row r="48" spans="1:36" x14ac:dyDescent="0.3">
      <c r="A48" t="s">
        <v>35</v>
      </c>
      <c r="B48" s="1" t="s">
        <v>132</v>
      </c>
      <c r="C48" s="1" t="s">
        <v>133</v>
      </c>
      <c r="D48" s="4">
        <v>1328</v>
      </c>
      <c r="E48" s="2">
        <v>130.53986331976299</v>
      </c>
      <c r="F48" s="2">
        <v>3.34</v>
      </c>
      <c r="G48" s="3">
        <v>11.135841679675501</v>
      </c>
      <c r="H48" s="2">
        <v>0.67039121727844797</v>
      </c>
      <c r="I48" s="2">
        <v>7.79792932099536</v>
      </c>
      <c r="J48" s="3">
        <v>-68.795181604995904</v>
      </c>
      <c r="K48" s="3">
        <v>-204.23801287141001</v>
      </c>
      <c r="L48" s="3">
        <v>24</v>
      </c>
      <c r="M48" s="3">
        <v>10</v>
      </c>
      <c r="N48" s="2">
        <v>0.36</v>
      </c>
      <c r="O48" s="2">
        <v>7.0431027494710996</v>
      </c>
      <c r="P48" s="2">
        <v>4.8019999999999996</v>
      </c>
      <c r="R48" s="3">
        <v>-41.176372886552201</v>
      </c>
      <c r="S48" s="3">
        <v>38</v>
      </c>
      <c r="U48" s="3">
        <v>12</v>
      </c>
      <c r="V48" s="3">
        <v>1</v>
      </c>
      <c r="W48" s="2">
        <v>0.92200000000000004</v>
      </c>
      <c r="X48" s="2">
        <v>1.9149233749996</v>
      </c>
      <c r="Y48" s="2">
        <v>4.7610000000000001</v>
      </c>
      <c r="AA48" s="3">
        <v>-196.07917559583899</v>
      </c>
      <c r="AB48" s="3">
        <v>140</v>
      </c>
      <c r="AD48" s="1" t="s">
        <v>38</v>
      </c>
      <c r="AE48" s="1">
        <v>2</v>
      </c>
      <c r="AF48" s="1">
        <v>24</v>
      </c>
      <c r="AH48" s="1">
        <v>0.05</v>
      </c>
      <c r="AJ48" s="1" t="s">
        <v>48</v>
      </c>
    </row>
    <row r="49" spans="1:36" x14ac:dyDescent="0.3">
      <c r="A49" t="s">
        <v>35</v>
      </c>
      <c r="B49" s="1" t="s">
        <v>134</v>
      </c>
      <c r="C49" s="1" t="s">
        <v>135</v>
      </c>
      <c r="D49" s="4">
        <v>1320</v>
      </c>
      <c r="E49" s="2">
        <v>129.01730089028101</v>
      </c>
      <c r="F49" s="2">
        <v>1.956</v>
      </c>
      <c r="G49" s="3">
        <v>37.829695146379002</v>
      </c>
      <c r="H49" s="2">
        <v>3.3819166044894801E-2</v>
      </c>
      <c r="I49" s="2">
        <v>10.4001902573353</v>
      </c>
      <c r="J49" s="3">
        <v>-85.526652518668001</v>
      </c>
      <c r="K49" s="3">
        <v>-350.76880853122702</v>
      </c>
      <c r="L49" s="3">
        <v>24</v>
      </c>
      <c r="M49" s="3">
        <v>4</v>
      </c>
      <c r="N49" s="2">
        <v>0.66200000000000003</v>
      </c>
      <c r="O49" s="2">
        <v>2.4285955109947199</v>
      </c>
      <c r="P49" s="2">
        <v>2.65</v>
      </c>
      <c r="R49" s="3">
        <v>-101.207138557772</v>
      </c>
      <c r="S49" s="3">
        <v>68</v>
      </c>
      <c r="U49" s="3">
        <v>12</v>
      </c>
      <c r="V49" s="3">
        <v>34</v>
      </c>
      <c r="W49" s="2">
        <v>1.2999999999999999E-2</v>
      </c>
      <c r="X49" s="2">
        <v>8.8468367639440899</v>
      </c>
      <c r="Y49" s="2">
        <v>2.694</v>
      </c>
      <c r="AA49" s="3">
        <v>-168.927314056211</v>
      </c>
      <c r="AB49" s="3">
        <v>18</v>
      </c>
      <c r="AD49" s="1" t="s">
        <v>38</v>
      </c>
      <c r="AE49" s="1">
        <v>2</v>
      </c>
      <c r="AF49" s="1">
        <v>26</v>
      </c>
      <c r="AH49" s="1">
        <v>0.05</v>
      </c>
      <c r="AJ49" s="1" t="s">
        <v>48</v>
      </c>
    </row>
    <row r="50" spans="1:36" x14ac:dyDescent="0.3">
      <c r="A50" t="s">
        <v>35</v>
      </c>
      <c r="B50" s="1" t="s">
        <v>136</v>
      </c>
      <c r="C50" s="1" t="s">
        <v>137</v>
      </c>
      <c r="D50" s="4">
        <v>900</v>
      </c>
      <c r="E50" s="2">
        <v>144.50103417819599</v>
      </c>
      <c r="F50" s="2">
        <v>2.2210000000000001</v>
      </c>
      <c r="G50" s="3">
        <v>7.3360077261423502</v>
      </c>
      <c r="H50" s="2">
        <v>0.61533786459795603</v>
      </c>
      <c r="I50" s="2">
        <v>6.06443747996029</v>
      </c>
      <c r="J50" s="3">
        <v>-218.63137470901501</v>
      </c>
      <c r="K50" s="3">
        <v>-325.68546627517702</v>
      </c>
      <c r="L50" s="3">
        <v>24</v>
      </c>
      <c r="M50" s="3">
        <v>4</v>
      </c>
      <c r="N50" s="2">
        <v>0.52700000000000002</v>
      </c>
      <c r="O50" s="2">
        <v>3.5579477580474701</v>
      </c>
      <c r="P50" s="2">
        <v>3.117</v>
      </c>
      <c r="R50" s="3">
        <v>-198.143485626553</v>
      </c>
      <c r="S50" s="3">
        <v>51</v>
      </c>
      <c r="U50" s="3">
        <v>12</v>
      </c>
      <c r="V50" s="3">
        <v>4</v>
      </c>
      <c r="W50" s="2">
        <v>0.55000000000000004</v>
      </c>
      <c r="X50" s="2">
        <v>3.4908165459381002</v>
      </c>
      <c r="Y50" s="2">
        <v>3.1659999999999999</v>
      </c>
      <c r="AA50" s="3">
        <v>-87.537590790080202</v>
      </c>
      <c r="AB50" s="3">
        <v>51</v>
      </c>
      <c r="AD50" s="1" t="s">
        <v>38</v>
      </c>
      <c r="AE50" s="1">
        <v>2</v>
      </c>
      <c r="AF50" s="1">
        <v>39</v>
      </c>
      <c r="AH50" s="1">
        <v>0.05</v>
      </c>
      <c r="AJ50" s="1" t="s">
        <v>77</v>
      </c>
    </row>
    <row r="51" spans="1:36" x14ac:dyDescent="0.3">
      <c r="A51" t="s">
        <v>35</v>
      </c>
      <c r="B51" s="1" t="s">
        <v>138</v>
      </c>
      <c r="C51" s="1" t="s">
        <v>139</v>
      </c>
      <c r="D51" s="4">
        <v>890</v>
      </c>
      <c r="E51" s="2">
        <v>141.53894696972</v>
      </c>
      <c r="F51" s="2">
        <v>1.4470000000000001</v>
      </c>
      <c r="G51" s="3">
        <v>24.372989677324998</v>
      </c>
      <c r="H51" s="2">
        <v>3.5281163023745801E-2</v>
      </c>
      <c r="I51" s="2">
        <v>7.4457687598139897</v>
      </c>
      <c r="J51" s="3">
        <v>-33.272683748804504</v>
      </c>
      <c r="K51" s="3">
        <v>-300.172104534217</v>
      </c>
      <c r="L51" s="3">
        <v>24</v>
      </c>
      <c r="M51" s="3">
        <v>0.1</v>
      </c>
      <c r="N51" s="2">
        <v>0.84199999999999997</v>
      </c>
      <c r="O51" s="2">
        <v>1.19041657511188</v>
      </c>
      <c r="P51" s="2">
        <v>2.028</v>
      </c>
      <c r="R51" s="3">
        <v>-48.874979591099503</v>
      </c>
      <c r="S51" s="3">
        <v>99</v>
      </c>
      <c r="U51" s="3">
        <v>12</v>
      </c>
      <c r="V51" s="3">
        <v>24</v>
      </c>
      <c r="W51" s="2">
        <v>7.0000000000000001E-3</v>
      </c>
      <c r="X51" s="2">
        <v>6.6944810148095701</v>
      </c>
      <c r="Y51" s="2">
        <v>1.9830000000000001</v>
      </c>
      <c r="AA51" s="3">
        <v>-65.175113041123595</v>
      </c>
      <c r="AB51" s="3">
        <v>18</v>
      </c>
      <c r="AD51" s="1" t="s">
        <v>38</v>
      </c>
      <c r="AE51" s="1">
        <v>2</v>
      </c>
      <c r="AF51" s="1">
        <v>41</v>
      </c>
      <c r="AH51" s="1">
        <v>0.05</v>
      </c>
      <c r="AJ51" s="1" t="s">
        <v>77</v>
      </c>
    </row>
    <row r="52" spans="1:36" x14ac:dyDescent="0.3">
      <c r="A52" t="s">
        <v>35</v>
      </c>
      <c r="B52" s="1" t="s">
        <v>140</v>
      </c>
      <c r="C52" s="1" t="s">
        <v>141</v>
      </c>
      <c r="D52" s="4">
        <v>1960</v>
      </c>
      <c r="E52" s="2">
        <v>128.13311365692499</v>
      </c>
      <c r="F52" s="2">
        <v>2.6139999999999999</v>
      </c>
      <c r="G52" s="3">
        <v>8.6759678078682807</v>
      </c>
      <c r="H52" s="2">
        <v>0.73688327169242096</v>
      </c>
      <c r="I52" s="2">
        <v>5.8973451234272698</v>
      </c>
      <c r="J52" s="3">
        <v>-16.1633485311405</v>
      </c>
      <c r="K52" s="3">
        <v>-260.11426698115702</v>
      </c>
      <c r="L52" s="3">
        <v>24</v>
      </c>
      <c r="M52" s="3">
        <v>6</v>
      </c>
      <c r="N52" s="2">
        <v>0.52400000000000002</v>
      </c>
      <c r="O52" s="2">
        <v>4.2436757221737098</v>
      </c>
      <c r="P52" s="2">
        <v>3.6779999999999999</v>
      </c>
      <c r="R52" s="3">
        <v>-49.316348605436502</v>
      </c>
      <c r="S52" s="3">
        <v>50</v>
      </c>
      <c r="U52" s="3">
        <v>12</v>
      </c>
      <c r="V52" s="3">
        <v>2</v>
      </c>
      <c r="W52" s="2">
        <v>0.77400000000000002</v>
      </c>
      <c r="X52" s="2">
        <v>2.5584955935174198</v>
      </c>
      <c r="Y52" s="2">
        <v>3.56</v>
      </c>
      <c r="AA52" s="3">
        <v>-5.3555754286952597</v>
      </c>
      <c r="AB52" s="3">
        <v>84</v>
      </c>
      <c r="AD52" s="1" t="s">
        <v>38</v>
      </c>
      <c r="AE52" s="1">
        <v>2</v>
      </c>
      <c r="AF52" s="1">
        <v>26</v>
      </c>
      <c r="AH52" s="1">
        <v>0.05</v>
      </c>
      <c r="AJ52" s="1" t="s">
        <v>48</v>
      </c>
    </row>
    <row r="53" spans="1:36" x14ac:dyDescent="0.3">
      <c r="A53" t="s">
        <v>35</v>
      </c>
      <c r="B53" s="1" t="s">
        <v>142</v>
      </c>
      <c r="C53" s="1" t="s">
        <v>143</v>
      </c>
      <c r="D53" s="4">
        <v>1860</v>
      </c>
      <c r="E53" s="2">
        <v>130.40385095313701</v>
      </c>
      <c r="F53" s="2">
        <v>1.601</v>
      </c>
      <c r="G53" s="3">
        <v>37.270662470640097</v>
      </c>
      <c r="H53" s="2">
        <v>3.01806470302192E-2</v>
      </c>
      <c r="I53" s="2">
        <v>9.6711154383454705</v>
      </c>
      <c r="J53" s="3">
        <v>-41.6332250373001</v>
      </c>
      <c r="K53" s="3">
        <v>-291.96299302124299</v>
      </c>
      <c r="L53" s="3">
        <v>24</v>
      </c>
      <c r="M53" s="3">
        <v>21</v>
      </c>
      <c r="N53" s="2">
        <v>4.5999999999999999E-2</v>
      </c>
      <c r="O53" s="2">
        <v>5.9645333807911003</v>
      </c>
      <c r="P53" s="2">
        <v>2.242</v>
      </c>
      <c r="R53" s="3">
        <v>-74.224962453299796</v>
      </c>
      <c r="S53" s="3">
        <v>22</v>
      </c>
      <c r="U53" s="3">
        <v>12</v>
      </c>
      <c r="V53" s="3">
        <v>16</v>
      </c>
      <c r="W53" s="2">
        <v>9.8000000000000004E-2</v>
      </c>
      <c r="X53" s="2">
        <v>5.0988242956203402</v>
      </c>
      <c r="Y53" s="2">
        <v>2.2450000000000001</v>
      </c>
      <c r="AA53" s="3">
        <v>-64.902484709041104</v>
      </c>
      <c r="AB53" s="3">
        <v>25</v>
      </c>
      <c r="AD53" s="1" t="s">
        <v>38</v>
      </c>
      <c r="AE53" s="1">
        <v>2</v>
      </c>
      <c r="AF53" s="1">
        <v>27</v>
      </c>
      <c r="AH53" s="1">
        <v>0.05</v>
      </c>
      <c r="AJ53" s="1" t="s">
        <v>48</v>
      </c>
    </row>
    <row r="54" spans="1:36" x14ac:dyDescent="0.3">
      <c r="A54" t="s">
        <v>35</v>
      </c>
      <c r="B54" s="1" t="s">
        <v>144</v>
      </c>
      <c r="C54" s="1" t="s">
        <v>145</v>
      </c>
      <c r="D54" s="4">
        <v>2430</v>
      </c>
      <c r="E54" s="2">
        <v>137.778730455648</v>
      </c>
      <c r="F54" s="2">
        <v>2.0659999999999998</v>
      </c>
      <c r="G54" s="3">
        <v>20.360687712582799</v>
      </c>
      <c r="H54" s="2">
        <v>0.28739156302833802</v>
      </c>
      <c r="I54" s="2">
        <v>7.28101412414627</v>
      </c>
      <c r="J54" s="3">
        <v>-253.453687150024</v>
      </c>
      <c r="K54" s="3">
        <v>-8.2171350542831494</v>
      </c>
      <c r="L54" s="3">
        <v>24</v>
      </c>
      <c r="M54" s="3">
        <v>15</v>
      </c>
      <c r="N54" s="2">
        <v>0.14699999999999999</v>
      </c>
      <c r="O54" s="2">
        <v>5.8608578063610697</v>
      </c>
      <c r="P54" s="2">
        <v>2.859</v>
      </c>
      <c r="R54" s="3">
        <v>-191.39282135096599</v>
      </c>
      <c r="S54" s="3">
        <v>29</v>
      </c>
      <c r="U54" s="3">
        <v>12</v>
      </c>
      <c r="V54" s="3">
        <v>5</v>
      </c>
      <c r="W54" s="2">
        <v>0.49299999999999999</v>
      </c>
      <c r="X54" s="2">
        <v>3.5454696946890198</v>
      </c>
      <c r="Y54" s="2">
        <v>2.9350000000000001</v>
      </c>
      <c r="AA54" s="3">
        <v>-193.80990353644299</v>
      </c>
      <c r="AB54" s="3">
        <v>47</v>
      </c>
      <c r="AD54" s="1" t="s">
        <v>38</v>
      </c>
      <c r="AE54" s="1">
        <v>2</v>
      </c>
      <c r="AF54" s="1">
        <v>26</v>
      </c>
      <c r="AH54" s="1">
        <v>0.05</v>
      </c>
      <c r="AJ54" s="1" t="s">
        <v>39</v>
      </c>
    </row>
    <row r="55" spans="1:36" x14ac:dyDescent="0.3">
      <c r="A55" t="s">
        <v>35</v>
      </c>
      <c r="B55" s="1" t="s">
        <v>146</v>
      </c>
      <c r="C55" s="1" t="s">
        <v>147</v>
      </c>
      <c r="D55" s="4">
        <v>1920</v>
      </c>
      <c r="E55" s="2">
        <v>123.69781009649</v>
      </c>
      <c r="F55" s="2">
        <v>2.4580000000000002</v>
      </c>
      <c r="G55" s="3">
        <v>34.726382868662199</v>
      </c>
      <c r="H55" s="2">
        <v>0.203536044095077</v>
      </c>
      <c r="I55" s="2">
        <v>10.391572216669299</v>
      </c>
      <c r="J55" s="3">
        <v>-120.644490375403</v>
      </c>
      <c r="K55" s="3">
        <v>-355.98207123331599</v>
      </c>
      <c r="L55" s="3">
        <v>24</v>
      </c>
      <c r="M55" s="3">
        <v>30</v>
      </c>
      <c r="N55" s="2">
        <v>8.1000000000000003E-2</v>
      </c>
      <c r="O55" s="2">
        <v>8.7324218748795204</v>
      </c>
      <c r="P55" s="2">
        <v>3.5219999999999998</v>
      </c>
      <c r="R55" s="3">
        <v>-135.28758166287801</v>
      </c>
      <c r="S55" s="3">
        <v>22</v>
      </c>
      <c r="U55" s="3">
        <v>12</v>
      </c>
      <c r="V55" s="3">
        <v>5</v>
      </c>
      <c r="W55" s="2">
        <v>0.58399999999999996</v>
      </c>
      <c r="X55" s="2">
        <v>3.6311995752348998</v>
      </c>
      <c r="Y55" s="2">
        <v>3.4359999999999999</v>
      </c>
      <c r="AA55" s="3">
        <v>-223.592944493635</v>
      </c>
      <c r="AB55" s="3">
        <v>55</v>
      </c>
      <c r="AD55" s="1" t="s">
        <v>38</v>
      </c>
      <c r="AE55" s="1">
        <v>2</v>
      </c>
      <c r="AF55" s="1">
        <v>18</v>
      </c>
      <c r="AH55" s="1">
        <v>0.05</v>
      </c>
      <c r="AJ55" s="1" t="s">
        <v>39</v>
      </c>
    </row>
    <row r="56" spans="1:36" x14ac:dyDescent="0.3">
      <c r="A56" t="s">
        <v>35</v>
      </c>
      <c r="B56" s="1" t="s">
        <v>148</v>
      </c>
      <c r="C56" s="1" t="s">
        <v>149</v>
      </c>
      <c r="D56" s="4">
        <v>700</v>
      </c>
      <c r="E56" s="2">
        <v>134.72276664622899</v>
      </c>
      <c r="F56" s="2">
        <v>1.82</v>
      </c>
      <c r="G56" s="3">
        <v>46.168926616315503</v>
      </c>
      <c r="H56" s="2">
        <v>6.6859898185653698E-3</v>
      </c>
      <c r="I56" s="2">
        <v>10.587852010663999</v>
      </c>
      <c r="J56" s="3">
        <v>-58.580073399593402</v>
      </c>
      <c r="K56" s="3">
        <v>-189.88099390265</v>
      </c>
      <c r="L56" s="3">
        <v>24</v>
      </c>
      <c r="M56" s="3">
        <v>39</v>
      </c>
      <c r="N56" s="2">
        <v>4.0000000000000001E-3</v>
      </c>
      <c r="O56" s="2">
        <v>9.8573946862397506</v>
      </c>
      <c r="P56" s="2">
        <v>2.5859999999999999</v>
      </c>
      <c r="R56" s="3">
        <v>-54.5929319256703</v>
      </c>
      <c r="S56" s="3">
        <v>15</v>
      </c>
      <c r="U56" s="3">
        <v>12</v>
      </c>
      <c r="V56" s="3">
        <v>7</v>
      </c>
      <c r="W56" s="2">
        <v>0.36499999999999999</v>
      </c>
      <c r="X56" s="2">
        <v>3.5577009900769201</v>
      </c>
      <c r="Y56" s="2">
        <v>2.4510000000000001</v>
      </c>
      <c r="AA56" s="3">
        <v>-122.687888117935</v>
      </c>
      <c r="AB56" s="3">
        <v>42</v>
      </c>
      <c r="AD56" s="1" t="s">
        <v>38</v>
      </c>
      <c r="AE56" s="1">
        <v>2</v>
      </c>
      <c r="AF56" s="1">
        <v>27</v>
      </c>
      <c r="AH56" s="1">
        <v>0.05</v>
      </c>
      <c r="AJ56" s="1" t="s">
        <v>77</v>
      </c>
    </row>
    <row r="57" spans="1:36" x14ac:dyDescent="0.3">
      <c r="A57" t="s">
        <v>35</v>
      </c>
      <c r="B57" s="1" t="s">
        <v>150</v>
      </c>
      <c r="C57" s="1" t="s">
        <v>151</v>
      </c>
      <c r="D57" s="4">
        <v>1120</v>
      </c>
      <c r="E57" s="2">
        <v>134.33746914635</v>
      </c>
      <c r="F57" s="2">
        <v>1.7130000000000001</v>
      </c>
      <c r="G57" s="3">
        <v>31.088226546883298</v>
      </c>
      <c r="H57" s="2">
        <v>7.3556485105639197E-2</v>
      </c>
      <c r="I57" s="2">
        <v>9.1876854273766408</v>
      </c>
      <c r="J57" s="3">
        <v>-83.490305206878801</v>
      </c>
      <c r="K57" s="3">
        <v>-337.54162908931198</v>
      </c>
      <c r="L57" s="3">
        <v>24</v>
      </c>
      <c r="M57" s="3">
        <v>14</v>
      </c>
      <c r="N57" s="2">
        <v>0.14499999999999999</v>
      </c>
      <c r="O57" s="2">
        <v>5.0431406672218202</v>
      </c>
      <c r="P57" s="2">
        <v>2.4590000000000001</v>
      </c>
      <c r="R57" s="3">
        <v>-130.86388304246199</v>
      </c>
      <c r="S57" s="3">
        <v>27</v>
      </c>
      <c r="U57" s="3">
        <v>12</v>
      </c>
      <c r="V57" s="3">
        <v>17</v>
      </c>
      <c r="W57" s="2">
        <v>0.10299999999999999</v>
      </c>
      <c r="X57" s="2">
        <v>5.4491413386592198</v>
      </c>
      <c r="Y57" s="2">
        <v>2.423</v>
      </c>
      <c r="AA57" s="3">
        <v>-147.074381603517</v>
      </c>
      <c r="AB57" s="3">
        <v>25</v>
      </c>
      <c r="AD57" s="1" t="s">
        <v>38</v>
      </c>
      <c r="AE57" s="1">
        <v>2</v>
      </c>
      <c r="AF57" s="1">
        <v>27</v>
      </c>
      <c r="AH57" s="1">
        <v>0.05</v>
      </c>
      <c r="AJ57" s="1" t="s">
        <v>77</v>
      </c>
    </row>
    <row r="58" spans="1:36" x14ac:dyDescent="0.3">
      <c r="A58" t="s">
        <v>35</v>
      </c>
      <c r="B58" s="1" t="s">
        <v>152</v>
      </c>
      <c r="C58" s="1" t="s">
        <v>153</v>
      </c>
      <c r="D58" s="4">
        <v>2695</v>
      </c>
      <c r="E58" s="2">
        <v>127.339688119233</v>
      </c>
      <c r="F58" s="2">
        <v>1.7390000000000001</v>
      </c>
      <c r="G58" s="3">
        <v>22.240726406973899</v>
      </c>
      <c r="H58" s="2">
        <v>0.47674163007891301</v>
      </c>
      <c r="I58" s="2">
        <v>5.1070952792938504</v>
      </c>
      <c r="J58" s="3">
        <v>-355.043503600637</v>
      </c>
      <c r="K58" s="3">
        <v>-95.746014133267593</v>
      </c>
      <c r="L58" s="3">
        <v>24</v>
      </c>
      <c r="M58" s="3">
        <v>7</v>
      </c>
      <c r="N58" s="2">
        <v>0.67500000000000004</v>
      </c>
      <c r="O58" s="2">
        <v>2.2081542216608301</v>
      </c>
      <c r="P58" s="2">
        <v>2.452</v>
      </c>
      <c r="R58" s="3">
        <v>-295.60279904632802</v>
      </c>
      <c r="S58" s="3">
        <v>65</v>
      </c>
      <c r="U58" s="3">
        <v>12</v>
      </c>
      <c r="V58" s="3">
        <v>15</v>
      </c>
      <c r="W58" s="2">
        <v>0.373</v>
      </c>
      <c r="X58" s="2">
        <v>3.5814080304348601</v>
      </c>
      <c r="Y58" s="2">
        <v>2.4550000000000001</v>
      </c>
      <c r="AA58" s="3">
        <v>-5.4813619361307202</v>
      </c>
      <c r="AB58" s="3">
        <v>39</v>
      </c>
      <c r="AD58" s="1" t="s">
        <v>38</v>
      </c>
      <c r="AE58" s="1">
        <v>2</v>
      </c>
      <c r="AF58" s="1">
        <v>18</v>
      </c>
      <c r="AH58" s="1">
        <v>0.05</v>
      </c>
      <c r="AJ58" s="1" t="s">
        <v>39</v>
      </c>
    </row>
    <row r="59" spans="1:36" x14ac:dyDescent="0.3">
      <c r="A59" t="s">
        <v>35</v>
      </c>
      <c r="B59" s="1" t="s">
        <v>154</v>
      </c>
      <c r="C59" s="1" t="s">
        <v>155</v>
      </c>
      <c r="D59" s="4">
        <v>2780</v>
      </c>
      <c r="E59" s="2">
        <v>126.928744047016</v>
      </c>
      <c r="F59" s="2">
        <v>2.9249999999999998</v>
      </c>
      <c r="G59" s="3">
        <v>53.781039565226401</v>
      </c>
      <c r="H59" s="2">
        <v>2.9794422709780201E-2</v>
      </c>
      <c r="I59" s="2">
        <v>16.329276723688402</v>
      </c>
      <c r="J59" s="3">
        <v>-327.95052473717499</v>
      </c>
      <c r="K59" s="3">
        <v>-85.305243975377394</v>
      </c>
      <c r="L59" s="3">
        <v>24</v>
      </c>
      <c r="M59" s="3">
        <v>41</v>
      </c>
      <c r="N59" s="2">
        <v>2.1000000000000001E-2</v>
      </c>
      <c r="O59" s="2">
        <v>12.513298864584099</v>
      </c>
      <c r="P59" s="2">
        <v>3.8719999999999999</v>
      </c>
      <c r="R59" s="3">
        <v>-312.49996606325601</v>
      </c>
      <c r="S59" s="3">
        <v>20</v>
      </c>
      <c r="U59" s="3">
        <v>12</v>
      </c>
      <c r="V59" s="3">
        <v>13</v>
      </c>
      <c r="W59" s="2">
        <v>0.25600000000000001</v>
      </c>
      <c r="X59" s="2">
        <v>7.0047232968901998</v>
      </c>
      <c r="Y59" s="2">
        <v>4.0730000000000004</v>
      </c>
      <c r="AA59" s="3">
        <v>-309.666963126957</v>
      </c>
      <c r="AB59" s="3">
        <v>33</v>
      </c>
      <c r="AD59" s="1" t="s">
        <v>38</v>
      </c>
      <c r="AE59" s="1">
        <v>2</v>
      </c>
      <c r="AF59" s="1">
        <v>18</v>
      </c>
      <c r="AH59" s="1">
        <v>0.05</v>
      </c>
      <c r="AJ59" s="1" t="s">
        <v>39</v>
      </c>
    </row>
    <row r="60" spans="1:36" x14ac:dyDescent="0.3">
      <c r="A60" t="s">
        <v>35</v>
      </c>
      <c r="B60" s="1" t="s">
        <v>156</v>
      </c>
      <c r="C60" s="1" t="s">
        <v>157</v>
      </c>
      <c r="D60" s="4">
        <v>2000</v>
      </c>
      <c r="E60" s="2">
        <v>131.94108685129899</v>
      </c>
      <c r="F60" s="2">
        <v>2.4</v>
      </c>
      <c r="G60" s="3">
        <v>27.826610643713099</v>
      </c>
      <c r="H60" s="2">
        <v>0.12777454681296899</v>
      </c>
      <c r="I60" s="2">
        <v>11.097356597823</v>
      </c>
      <c r="J60" s="3">
        <v>-124.763316554883</v>
      </c>
      <c r="K60" s="3">
        <v>-222.74373330177499</v>
      </c>
      <c r="L60" s="3">
        <v>24</v>
      </c>
      <c r="M60" s="3">
        <v>5</v>
      </c>
      <c r="N60" s="2">
        <v>0.54100000000000004</v>
      </c>
      <c r="O60" s="2">
        <v>3.86974297741475</v>
      </c>
      <c r="P60" s="2">
        <v>3.4430000000000001</v>
      </c>
      <c r="R60" s="3">
        <v>-61.663395353643502</v>
      </c>
      <c r="S60" s="3">
        <v>49</v>
      </c>
      <c r="U60" s="3">
        <v>12</v>
      </c>
      <c r="V60" s="3">
        <v>23</v>
      </c>
      <c r="W60" s="2">
        <v>5.8999999999999997E-2</v>
      </c>
      <c r="X60" s="2">
        <v>8.4917949659900298</v>
      </c>
      <c r="Y60" s="2">
        <v>3.3370000000000002</v>
      </c>
      <c r="AA60" s="3">
        <v>-261.25064205135902</v>
      </c>
      <c r="AB60" s="3">
        <v>23</v>
      </c>
      <c r="AD60" s="1" t="s">
        <v>38</v>
      </c>
      <c r="AE60" s="1">
        <v>2</v>
      </c>
      <c r="AF60" s="1">
        <v>26</v>
      </c>
      <c r="AH60" s="1">
        <v>0.05</v>
      </c>
      <c r="AJ60" s="1" t="s">
        <v>48</v>
      </c>
    </row>
    <row r="61" spans="1:36" x14ac:dyDescent="0.3">
      <c r="A61" t="s">
        <v>35</v>
      </c>
      <c r="B61" s="1" t="s">
        <v>158</v>
      </c>
      <c r="C61" s="1" t="s">
        <v>159</v>
      </c>
      <c r="D61" s="4">
        <v>1990</v>
      </c>
      <c r="E61" s="2">
        <v>143.39858984460099</v>
      </c>
      <c r="F61" s="2">
        <v>2.3050000000000002</v>
      </c>
      <c r="G61" s="3">
        <v>19.285003594802699</v>
      </c>
      <c r="H61" s="2">
        <v>0.253413385316965</v>
      </c>
      <c r="I61" s="2">
        <v>8.5719567550752203</v>
      </c>
      <c r="J61" s="3">
        <v>-156.70754186989299</v>
      </c>
      <c r="K61" s="3">
        <v>-41.4870468205539</v>
      </c>
      <c r="L61" s="3">
        <v>24</v>
      </c>
      <c r="M61" s="3">
        <v>14</v>
      </c>
      <c r="N61" s="2">
        <v>0.14099999999999999</v>
      </c>
      <c r="O61" s="2">
        <v>6.7020092136355096</v>
      </c>
      <c r="P61" s="2">
        <v>3.2530000000000001</v>
      </c>
      <c r="R61" s="3">
        <v>-214.25728459323099</v>
      </c>
      <c r="S61" s="3">
        <v>28</v>
      </c>
      <c r="U61" s="3">
        <v>12</v>
      </c>
      <c r="V61" s="3">
        <v>5</v>
      </c>
      <c r="W61" s="2">
        <v>0.44800000000000001</v>
      </c>
      <c r="X61" s="2">
        <v>4.0382625665363197</v>
      </c>
      <c r="Y61" s="2">
        <v>3.1320000000000001</v>
      </c>
      <c r="AA61" s="3">
        <v>-268.96846921302</v>
      </c>
      <c r="AB61" s="3">
        <v>47</v>
      </c>
      <c r="AD61" s="1" t="s">
        <v>38</v>
      </c>
      <c r="AE61" s="1">
        <v>2</v>
      </c>
      <c r="AF61" s="1">
        <v>29</v>
      </c>
      <c r="AH61" s="1">
        <v>0.05</v>
      </c>
      <c r="AJ61" s="1" t="s">
        <v>48</v>
      </c>
    </row>
    <row r="62" spans="1:36" x14ac:dyDescent="0.3">
      <c r="A62" t="s">
        <v>35</v>
      </c>
      <c r="B62" s="1" t="s">
        <v>160</v>
      </c>
      <c r="C62" s="1" t="s">
        <v>161</v>
      </c>
      <c r="D62" s="4">
        <v>1760</v>
      </c>
      <c r="E62" s="2">
        <v>128.72544991966399</v>
      </c>
      <c r="F62" s="2">
        <v>1.4379999999999999</v>
      </c>
      <c r="G62" s="3">
        <v>15.299483245811301</v>
      </c>
      <c r="H62" s="2">
        <v>0.30732721480736103</v>
      </c>
      <c r="I62" s="2">
        <v>4.7396020554526999</v>
      </c>
      <c r="J62" s="3">
        <v>-176.642204612179</v>
      </c>
      <c r="K62" s="3">
        <v>-41.9797565026957</v>
      </c>
      <c r="L62" s="3">
        <v>24</v>
      </c>
      <c r="M62" s="3">
        <v>15</v>
      </c>
      <c r="N62" s="2">
        <v>0.106</v>
      </c>
      <c r="O62" s="2">
        <v>4.2824470413012898</v>
      </c>
      <c r="P62" s="2">
        <v>1.94</v>
      </c>
      <c r="R62" s="3">
        <v>-207.34968075049201</v>
      </c>
      <c r="S62" s="3">
        <v>28</v>
      </c>
      <c r="U62" s="3">
        <v>12</v>
      </c>
      <c r="V62" s="3">
        <v>0</v>
      </c>
      <c r="W62" s="2">
        <v>0.83299999999999996</v>
      </c>
      <c r="X62" s="2">
        <v>1.2256495692501499</v>
      </c>
      <c r="Y62" s="2">
        <v>2.02</v>
      </c>
      <c r="AA62" s="3">
        <v>-290.14351858026498</v>
      </c>
      <c r="AB62" s="3">
        <v>92</v>
      </c>
      <c r="AD62" s="1" t="s">
        <v>38</v>
      </c>
      <c r="AE62" s="1">
        <v>2</v>
      </c>
      <c r="AF62" s="1">
        <v>33</v>
      </c>
      <c r="AH62" s="1">
        <v>0.05</v>
      </c>
      <c r="AJ62" s="1" t="s">
        <v>48</v>
      </c>
    </row>
    <row r="63" spans="1:36" x14ac:dyDescent="0.3">
      <c r="A63" t="s">
        <v>35</v>
      </c>
      <c r="B63" s="1" t="s">
        <v>162</v>
      </c>
      <c r="C63" s="1" t="s">
        <v>163</v>
      </c>
      <c r="D63" s="4">
        <v>1540</v>
      </c>
      <c r="E63" s="2">
        <v>129.70518651958201</v>
      </c>
      <c r="F63" s="2">
        <v>1.034</v>
      </c>
      <c r="G63" s="3">
        <v>8.6284772919499808</v>
      </c>
      <c r="H63" s="2">
        <v>0.72237191199421802</v>
      </c>
      <c r="I63" s="2">
        <v>2.33323920830547</v>
      </c>
      <c r="J63" s="3">
        <v>-152.28952284062001</v>
      </c>
      <c r="K63" s="3">
        <v>-271.27712126169098</v>
      </c>
      <c r="L63" s="3">
        <v>24</v>
      </c>
      <c r="M63" s="3">
        <v>6</v>
      </c>
      <c r="N63" s="2">
        <v>0.5</v>
      </c>
      <c r="O63" s="2">
        <v>1.79239700858144</v>
      </c>
      <c r="P63" s="2">
        <v>1.4990000000000001</v>
      </c>
      <c r="R63" s="3">
        <v>-131.247092549115</v>
      </c>
      <c r="S63" s="3">
        <v>46</v>
      </c>
      <c r="U63" s="3">
        <v>12</v>
      </c>
      <c r="V63" s="3">
        <v>2</v>
      </c>
      <c r="W63" s="2">
        <v>0.79900000000000004</v>
      </c>
      <c r="X63" s="2">
        <v>0.93728218559320198</v>
      </c>
      <c r="Y63" s="2">
        <v>1.393</v>
      </c>
      <c r="AA63" s="3">
        <v>-324.65836135431698</v>
      </c>
      <c r="AB63" s="3">
        <v>92</v>
      </c>
      <c r="AD63" s="1" t="s">
        <v>38</v>
      </c>
      <c r="AE63" s="1">
        <v>2</v>
      </c>
      <c r="AF63" s="1">
        <v>27</v>
      </c>
      <c r="AH63" s="1">
        <v>0.05</v>
      </c>
      <c r="AJ63" s="1" t="s">
        <v>48</v>
      </c>
    </row>
    <row r="64" spans="1:36" x14ac:dyDescent="0.3">
      <c r="A64" t="s">
        <v>35</v>
      </c>
      <c r="B64" s="1" t="s">
        <v>164</v>
      </c>
      <c r="C64" s="1" t="s">
        <v>165</v>
      </c>
      <c r="D64" s="4">
        <v>1960</v>
      </c>
      <c r="E64" s="2">
        <v>143.12034159811401</v>
      </c>
      <c r="F64" s="2">
        <v>1.484</v>
      </c>
      <c r="G64" s="3">
        <v>46.822979326866701</v>
      </c>
      <c r="H64" s="2">
        <v>5.9139329812231802E-3</v>
      </c>
      <c r="I64" s="2">
        <v>10.4595949835059</v>
      </c>
      <c r="J64" s="3">
        <v>-274.14560497023598</v>
      </c>
      <c r="K64" s="3">
        <v>-34.463046945654703</v>
      </c>
      <c r="L64" s="3">
        <v>24</v>
      </c>
      <c r="M64" s="3">
        <v>37</v>
      </c>
      <c r="N64" s="2">
        <v>3.0000000000000001E-3</v>
      </c>
      <c r="O64" s="2">
        <v>8.5981559700101702</v>
      </c>
      <c r="P64" s="2">
        <v>2.1840000000000002</v>
      </c>
      <c r="R64" s="3">
        <v>-224.510569398191</v>
      </c>
      <c r="S64" s="3">
        <v>13</v>
      </c>
      <c r="U64" s="3">
        <v>12</v>
      </c>
      <c r="V64" s="3">
        <v>10</v>
      </c>
      <c r="W64" s="2">
        <v>0.13900000000000001</v>
      </c>
      <c r="X64" s="2">
        <v>4.2473142784846596</v>
      </c>
      <c r="Y64" s="2">
        <v>2.0449999999999999</v>
      </c>
      <c r="AA64" s="3">
        <v>-238.75482365744301</v>
      </c>
      <c r="AB64" s="3">
        <v>29</v>
      </c>
      <c r="AD64" s="1" t="s">
        <v>38</v>
      </c>
      <c r="AE64" s="1">
        <v>2</v>
      </c>
      <c r="AF64" s="1">
        <v>27</v>
      </c>
      <c r="AH64" s="1">
        <v>0.05</v>
      </c>
      <c r="AJ64" s="1" t="s">
        <v>48</v>
      </c>
    </row>
    <row r="65" spans="1:36" x14ac:dyDescent="0.3">
      <c r="A65" t="s">
        <v>35</v>
      </c>
      <c r="B65" s="1" t="s">
        <v>166</v>
      </c>
      <c r="C65" s="1" t="s">
        <v>167</v>
      </c>
      <c r="D65" s="4">
        <v>1880</v>
      </c>
      <c r="E65" s="2">
        <v>138.47893083658099</v>
      </c>
      <c r="F65" s="2">
        <v>2.3490000000000002</v>
      </c>
      <c r="G65" s="3">
        <v>18.616235152289399</v>
      </c>
      <c r="H65" s="2">
        <v>0.54460811342283799</v>
      </c>
      <c r="I65" s="2">
        <v>6.6795972203716003</v>
      </c>
      <c r="J65" s="3">
        <v>-95.933464383843301</v>
      </c>
      <c r="K65" s="3">
        <v>-207.15573062386599</v>
      </c>
      <c r="L65" s="3">
        <v>24</v>
      </c>
      <c r="M65" s="3">
        <v>12</v>
      </c>
      <c r="N65" s="2">
        <v>0.436</v>
      </c>
      <c r="O65" s="2">
        <v>4.3429299678835402</v>
      </c>
      <c r="P65" s="2">
        <v>3.282</v>
      </c>
      <c r="R65" s="3">
        <v>-69.361203671847804</v>
      </c>
      <c r="S65" s="3">
        <v>44</v>
      </c>
      <c r="U65" s="3">
        <v>12</v>
      </c>
      <c r="V65" s="3">
        <v>7</v>
      </c>
      <c r="W65" s="2">
        <v>0.61399999999999999</v>
      </c>
      <c r="X65" s="2">
        <v>3.3668132507955999</v>
      </c>
      <c r="Y65" s="2">
        <v>3.35</v>
      </c>
      <c r="AA65" s="3">
        <v>-208.63559066351399</v>
      </c>
      <c r="AB65" s="3">
        <v>55</v>
      </c>
      <c r="AD65" s="1" t="s">
        <v>38</v>
      </c>
      <c r="AE65" s="1">
        <v>2</v>
      </c>
      <c r="AF65" s="1">
        <v>19</v>
      </c>
      <c r="AH65" s="1">
        <v>0.05</v>
      </c>
      <c r="AJ65" s="1" t="s">
        <v>48</v>
      </c>
    </row>
    <row r="66" spans="1:36" x14ac:dyDescent="0.3">
      <c r="A66" t="s">
        <v>35</v>
      </c>
      <c r="B66" s="1" t="s">
        <v>168</v>
      </c>
      <c r="C66" s="1" t="s">
        <v>169</v>
      </c>
      <c r="D66" s="4">
        <v>1070</v>
      </c>
      <c r="E66" s="2">
        <v>137.97679730060301</v>
      </c>
      <c r="F66" s="2">
        <v>1.49</v>
      </c>
      <c r="G66" s="3">
        <v>16.030486625722201</v>
      </c>
      <c r="H66" s="2">
        <v>0.103905566184608</v>
      </c>
      <c r="I66" s="2">
        <v>6.3899012799032002</v>
      </c>
      <c r="J66" s="3">
        <v>-353.81932105024498</v>
      </c>
      <c r="K66" s="3">
        <v>-207.63284900856399</v>
      </c>
      <c r="L66" s="3">
        <v>24</v>
      </c>
      <c r="M66" s="3">
        <v>16</v>
      </c>
      <c r="N66" s="2">
        <v>2.5000000000000001E-2</v>
      </c>
      <c r="O66" s="2">
        <v>6.0625718775923403</v>
      </c>
      <c r="P66" s="2">
        <v>2.141</v>
      </c>
      <c r="R66" s="3">
        <v>-11.782060002159399</v>
      </c>
      <c r="S66" s="3">
        <v>20</v>
      </c>
      <c r="U66" s="3">
        <v>12</v>
      </c>
      <c r="V66" s="3">
        <v>0</v>
      </c>
      <c r="W66" s="2">
        <v>0.88300000000000001</v>
      </c>
      <c r="X66" s="2">
        <v>1.0651695061236399</v>
      </c>
      <c r="Y66" s="2">
        <v>2.13</v>
      </c>
      <c r="AA66" s="3">
        <v>-286.278717253911</v>
      </c>
      <c r="AB66" s="3">
        <v>112</v>
      </c>
      <c r="AD66" s="1" t="s">
        <v>38</v>
      </c>
      <c r="AE66" s="1">
        <v>2</v>
      </c>
      <c r="AF66" s="1">
        <v>48</v>
      </c>
      <c r="AH66" s="1">
        <v>0.05</v>
      </c>
      <c r="AJ66" s="1" t="s">
        <v>77</v>
      </c>
    </row>
    <row r="67" spans="1:36" x14ac:dyDescent="0.3">
      <c r="A67" t="s">
        <v>35</v>
      </c>
      <c r="B67" s="1" t="s">
        <v>170</v>
      </c>
      <c r="C67" s="1" t="s">
        <v>171</v>
      </c>
      <c r="D67" s="4">
        <v>970</v>
      </c>
      <c r="E67" s="2">
        <v>143.11017112236101</v>
      </c>
      <c r="F67" s="2">
        <v>0.97899999999999998</v>
      </c>
      <c r="G67" s="3">
        <v>1.59166023151654</v>
      </c>
      <c r="H67" s="2">
        <v>0.95061670051038705</v>
      </c>
      <c r="I67" s="2">
        <v>1.4315198702084</v>
      </c>
      <c r="J67" s="3">
        <v>-69.610186718055601</v>
      </c>
      <c r="K67" s="3">
        <v>-328.142819389284</v>
      </c>
      <c r="L67" s="3">
        <v>24</v>
      </c>
      <c r="M67" s="3">
        <v>0.1</v>
      </c>
      <c r="N67" s="2">
        <v>0.90600000000000003</v>
      </c>
      <c r="O67" s="2">
        <v>0.62070288333389501</v>
      </c>
      <c r="P67" s="2">
        <v>1.399</v>
      </c>
      <c r="R67" s="3">
        <v>-117.749797997491</v>
      </c>
      <c r="S67" s="3">
        <v>126</v>
      </c>
      <c r="U67" s="3">
        <v>12</v>
      </c>
      <c r="V67" s="3">
        <v>1</v>
      </c>
      <c r="W67" s="2">
        <v>0.77400000000000002</v>
      </c>
      <c r="X67" s="2">
        <v>0.976934440676409</v>
      </c>
      <c r="Y67" s="2">
        <v>1.359</v>
      </c>
      <c r="AA67" s="3">
        <v>-125.53449534466</v>
      </c>
      <c r="AB67" s="3">
        <v>83</v>
      </c>
      <c r="AD67" s="1" t="s">
        <v>38</v>
      </c>
      <c r="AE67" s="1">
        <v>2</v>
      </c>
      <c r="AF67" s="1">
        <v>48</v>
      </c>
      <c r="AH67" s="1">
        <v>0.05</v>
      </c>
      <c r="AJ67" s="1" t="s">
        <v>77</v>
      </c>
    </row>
    <row r="68" spans="1:36" x14ac:dyDescent="0.3">
      <c r="A68" t="s">
        <v>35</v>
      </c>
      <c r="B68" s="1" t="s">
        <v>172</v>
      </c>
      <c r="C68" s="1" t="s">
        <v>173</v>
      </c>
      <c r="D68" s="4">
        <v>980</v>
      </c>
      <c r="E68" s="2">
        <v>160.815433943557</v>
      </c>
      <c r="F68" s="2">
        <v>1.417</v>
      </c>
      <c r="G68" s="3">
        <v>17.010705446536299</v>
      </c>
      <c r="H68" s="2">
        <v>0.113794501858673</v>
      </c>
      <c r="I68" s="2">
        <v>6.5365485067414699</v>
      </c>
      <c r="J68" s="3">
        <v>-328.239245866582</v>
      </c>
      <c r="K68" s="3">
        <v>-85.441628196937103</v>
      </c>
      <c r="L68" s="3">
        <v>24</v>
      </c>
      <c r="M68" s="3">
        <v>13</v>
      </c>
      <c r="N68" s="2">
        <v>6.6000000000000003E-2</v>
      </c>
      <c r="O68" s="2">
        <v>4.8604701114647302</v>
      </c>
      <c r="P68" s="2">
        <v>2.0259999999999998</v>
      </c>
      <c r="R68" s="3">
        <v>-288.17149631162602</v>
      </c>
      <c r="S68" s="3">
        <v>23</v>
      </c>
      <c r="U68" s="3">
        <v>12</v>
      </c>
      <c r="V68" s="3">
        <v>4</v>
      </c>
      <c r="W68" s="2">
        <v>0.39200000000000002</v>
      </c>
      <c r="X68" s="2">
        <v>2.7605461820986998</v>
      </c>
      <c r="Y68" s="2">
        <v>2</v>
      </c>
      <c r="AA68" s="3">
        <v>-330.99699559787399</v>
      </c>
      <c r="AB68" s="3">
        <v>41</v>
      </c>
      <c r="AD68" s="1" t="s">
        <v>38</v>
      </c>
      <c r="AE68" s="1">
        <v>2</v>
      </c>
      <c r="AF68" s="1">
        <v>44</v>
      </c>
      <c r="AH68" s="1">
        <v>0.05</v>
      </c>
      <c r="AJ68" s="1" t="s">
        <v>77</v>
      </c>
    </row>
    <row r="69" spans="1:36" x14ac:dyDescent="0.3">
      <c r="A69" t="s">
        <v>35</v>
      </c>
      <c r="B69" s="1" t="s">
        <v>174</v>
      </c>
      <c r="C69" s="1" t="s">
        <v>175</v>
      </c>
      <c r="D69" s="4">
        <v>980</v>
      </c>
      <c r="E69" s="2">
        <v>151.32851202185</v>
      </c>
      <c r="F69" s="2">
        <v>1.0880000000000001</v>
      </c>
      <c r="G69" s="3">
        <v>15.410690343032501</v>
      </c>
      <c r="H69" s="2">
        <v>0.19763105336089401</v>
      </c>
      <c r="I69" s="2">
        <v>4.68049242251801</v>
      </c>
      <c r="J69" s="3">
        <v>-195.55406381425999</v>
      </c>
      <c r="K69" s="3">
        <v>-293.38634599167</v>
      </c>
      <c r="L69" s="3">
        <v>24</v>
      </c>
      <c r="M69" s="3">
        <v>2</v>
      </c>
      <c r="N69" s="2">
        <v>0.6</v>
      </c>
      <c r="O69" s="2">
        <v>1.5759142907644601</v>
      </c>
      <c r="P69" s="2">
        <v>1.554</v>
      </c>
      <c r="R69" s="3">
        <v>-173.53839802737701</v>
      </c>
      <c r="S69" s="3">
        <v>55</v>
      </c>
      <c r="U69" s="3">
        <v>12</v>
      </c>
      <c r="V69" s="3">
        <v>13</v>
      </c>
      <c r="W69" s="2">
        <v>8.4000000000000005E-2</v>
      </c>
      <c r="X69" s="2">
        <v>3.5966651723268201</v>
      </c>
      <c r="Y69" s="2">
        <v>1.5589999999999999</v>
      </c>
      <c r="AA69" s="3">
        <v>-35.818809911158397</v>
      </c>
      <c r="AB69" s="3">
        <v>24</v>
      </c>
      <c r="AD69" s="1" t="s">
        <v>38</v>
      </c>
      <c r="AE69" s="1">
        <v>2</v>
      </c>
      <c r="AF69" s="1">
        <v>40</v>
      </c>
      <c r="AH69" s="1">
        <v>0.05</v>
      </c>
      <c r="AJ69" s="1" t="s">
        <v>77</v>
      </c>
    </row>
    <row r="70" spans="1:36" x14ac:dyDescent="0.3">
      <c r="A70" t="s">
        <v>35</v>
      </c>
      <c r="B70" s="1" t="s">
        <v>176</v>
      </c>
      <c r="C70" s="1" t="s">
        <v>177</v>
      </c>
      <c r="D70" s="4">
        <v>1710</v>
      </c>
      <c r="E70" s="2">
        <v>128.58090093466799</v>
      </c>
      <c r="F70" s="2">
        <v>2.4500000000000002</v>
      </c>
      <c r="G70" s="3">
        <v>11.2195775711323</v>
      </c>
      <c r="H70" s="2">
        <v>0.73237682675462601</v>
      </c>
      <c r="I70" s="2">
        <v>5.7763011270289804</v>
      </c>
      <c r="J70" s="3">
        <v>-273.43805929483199</v>
      </c>
      <c r="K70" s="3">
        <v>-153.31286691637899</v>
      </c>
      <c r="L70" s="3">
        <v>24</v>
      </c>
      <c r="M70" s="3">
        <v>9</v>
      </c>
      <c r="N70" s="2">
        <v>0.46200000000000002</v>
      </c>
      <c r="O70" s="2">
        <v>4.50165225565841</v>
      </c>
      <c r="P70" s="2">
        <v>3.5350000000000001</v>
      </c>
      <c r="R70" s="3">
        <v>-295.11860649597202</v>
      </c>
      <c r="S70" s="3">
        <v>43</v>
      </c>
      <c r="U70" s="3">
        <v>12</v>
      </c>
      <c r="V70" s="3">
        <v>2</v>
      </c>
      <c r="W70" s="2">
        <v>0.81899999999999995</v>
      </c>
      <c r="X70" s="2">
        <v>2.2384524913051398</v>
      </c>
      <c r="Y70" s="2">
        <v>3.5259999999999998</v>
      </c>
      <c r="AA70" s="3">
        <v>-165.06960356865099</v>
      </c>
      <c r="AB70" s="3">
        <v>87</v>
      </c>
      <c r="AD70" s="1" t="s">
        <v>38</v>
      </c>
      <c r="AE70" s="1">
        <v>2</v>
      </c>
      <c r="AF70" s="1">
        <v>21</v>
      </c>
      <c r="AH70" s="1">
        <v>0.05</v>
      </c>
      <c r="AJ70" s="1" t="s">
        <v>48</v>
      </c>
    </row>
    <row r="71" spans="1:36" x14ac:dyDescent="0.3">
      <c r="A71" t="s">
        <v>35</v>
      </c>
      <c r="B71" s="1" t="s">
        <v>178</v>
      </c>
      <c r="C71" s="1" t="s">
        <v>179</v>
      </c>
      <c r="D71" s="4">
        <v>1900</v>
      </c>
      <c r="E71" s="2">
        <v>138.595456592147</v>
      </c>
      <c r="F71" s="2">
        <v>2.2970000000000002</v>
      </c>
      <c r="G71" s="3">
        <v>12.801065877685501</v>
      </c>
      <c r="H71" s="2">
        <v>0.70162912233807095</v>
      </c>
      <c r="I71" s="2">
        <v>5.5679340768498404</v>
      </c>
      <c r="J71" s="3">
        <v>-273.99080106596102</v>
      </c>
      <c r="K71" s="3">
        <v>-31.196798125255299</v>
      </c>
      <c r="L71" s="3">
        <v>24</v>
      </c>
      <c r="M71" s="3">
        <v>9</v>
      </c>
      <c r="N71" s="2">
        <v>0.47599999999999998</v>
      </c>
      <c r="O71" s="2">
        <v>4.0936309032204203</v>
      </c>
      <c r="P71" s="2">
        <v>3.2789999999999999</v>
      </c>
      <c r="R71" s="3">
        <v>-241.75408506325499</v>
      </c>
      <c r="S71" s="3">
        <v>45</v>
      </c>
      <c r="U71" s="3">
        <v>12</v>
      </c>
      <c r="V71" s="3">
        <v>3</v>
      </c>
      <c r="W71" s="2">
        <v>0.76900000000000002</v>
      </c>
      <c r="X71" s="2">
        <v>2.33225460608111</v>
      </c>
      <c r="Y71" s="2">
        <v>3.194</v>
      </c>
      <c r="AA71" s="3">
        <v>-215.89487921379899</v>
      </c>
      <c r="AB71" s="3">
        <v>81</v>
      </c>
      <c r="AD71" s="1" t="s">
        <v>38</v>
      </c>
      <c r="AE71" s="1">
        <v>2</v>
      </c>
      <c r="AF71" s="1">
        <v>20</v>
      </c>
      <c r="AH71" s="1">
        <v>0.05</v>
      </c>
      <c r="AJ71" s="1" t="s">
        <v>48</v>
      </c>
    </row>
    <row r="72" spans="1:36" x14ac:dyDescent="0.3">
      <c r="A72" t="s">
        <v>35</v>
      </c>
      <c r="B72" s="1" t="s">
        <v>180</v>
      </c>
      <c r="C72" s="1" t="s">
        <v>181</v>
      </c>
      <c r="D72" s="4">
        <v>1640</v>
      </c>
      <c r="E72" s="2">
        <v>143.24897819904399</v>
      </c>
      <c r="F72" s="2">
        <v>2.1179999999999999</v>
      </c>
      <c r="G72" s="3">
        <v>22.7410488013773</v>
      </c>
      <c r="H72" s="2">
        <v>0.42584881686183701</v>
      </c>
      <c r="I72" s="2">
        <v>7.0058222333579296</v>
      </c>
      <c r="J72" s="3">
        <v>-242.484902326482</v>
      </c>
      <c r="K72" s="3">
        <v>-147.00539634111101</v>
      </c>
      <c r="L72" s="3">
        <v>24</v>
      </c>
      <c r="M72" s="3">
        <v>1</v>
      </c>
      <c r="N72" s="2">
        <v>0.84699999999999998</v>
      </c>
      <c r="O72" s="2">
        <v>1.84277402834584</v>
      </c>
      <c r="P72" s="2">
        <v>3.1779999999999999</v>
      </c>
      <c r="R72" s="3">
        <v>-258.320671627352</v>
      </c>
      <c r="S72" s="3">
        <v>86</v>
      </c>
      <c r="U72" s="3">
        <v>12</v>
      </c>
      <c r="V72" s="3">
        <v>22</v>
      </c>
      <c r="W72" s="2">
        <v>0.17399999999999999</v>
      </c>
      <c r="X72" s="2">
        <v>5.8190252678495504</v>
      </c>
      <c r="Y72" s="2">
        <v>2.9209999999999998</v>
      </c>
      <c r="AA72" s="3">
        <v>-122.493392995191</v>
      </c>
      <c r="AB72" s="3">
        <v>29</v>
      </c>
      <c r="AD72" s="1" t="s">
        <v>38</v>
      </c>
      <c r="AE72" s="1">
        <v>2</v>
      </c>
      <c r="AF72" s="1">
        <v>19</v>
      </c>
      <c r="AH72" s="1">
        <v>0.05</v>
      </c>
      <c r="AJ72" s="1" t="s">
        <v>48</v>
      </c>
    </row>
    <row r="73" spans="1:36" x14ac:dyDescent="0.3">
      <c r="A73" t="s">
        <v>35</v>
      </c>
      <c r="B73" s="1" t="s">
        <v>182</v>
      </c>
      <c r="C73" s="1" t="s">
        <v>183</v>
      </c>
      <c r="D73" s="5">
        <v>2080</v>
      </c>
      <c r="E73" s="2">
        <v>156.0325133835</v>
      </c>
      <c r="F73" s="2">
        <v>1.7450000000000001</v>
      </c>
      <c r="G73" s="3">
        <v>16.187973338010799</v>
      </c>
      <c r="H73" s="2">
        <v>0.447883759353986</v>
      </c>
      <c r="I73" s="2">
        <v>5.72263064593277</v>
      </c>
      <c r="J73" s="3">
        <v>-305.53965610062397</v>
      </c>
      <c r="K73" s="3">
        <v>-43.007880129354803</v>
      </c>
      <c r="L73" s="3">
        <v>24</v>
      </c>
      <c r="M73" s="3">
        <v>2</v>
      </c>
      <c r="N73" s="2">
        <v>0.77200000000000002</v>
      </c>
      <c r="O73" s="2">
        <v>1.7784122295390601</v>
      </c>
      <c r="P73" s="2">
        <v>2.4700000000000002</v>
      </c>
      <c r="R73" s="3">
        <v>-274.261008079578</v>
      </c>
      <c r="S73" s="3">
        <v>79</v>
      </c>
      <c r="U73" s="3">
        <v>12</v>
      </c>
      <c r="V73" s="3">
        <v>14</v>
      </c>
      <c r="W73" s="2">
        <v>0.20799999999999999</v>
      </c>
      <c r="X73" s="2">
        <v>4.4453654968984502</v>
      </c>
      <c r="Y73" s="2">
        <v>2.4140000000000001</v>
      </c>
      <c r="AA73" s="3">
        <v>-257.04055273109401</v>
      </c>
      <c r="AB73" s="3">
        <v>32</v>
      </c>
      <c r="AD73" s="1" t="s">
        <v>38</v>
      </c>
      <c r="AE73" s="1">
        <v>2</v>
      </c>
      <c r="AF73" s="1">
        <v>25</v>
      </c>
      <c r="AH73" s="1">
        <v>0.05</v>
      </c>
      <c r="AJ73" s="1" t="s">
        <v>48</v>
      </c>
    </row>
    <row r="74" spans="1:36" x14ac:dyDescent="0.3">
      <c r="A74" t="s">
        <v>35</v>
      </c>
      <c r="B74" s="1" t="s">
        <v>184</v>
      </c>
      <c r="C74" s="1" t="s">
        <v>185</v>
      </c>
      <c r="D74" s="4">
        <v>871</v>
      </c>
      <c r="E74" s="2">
        <v>137.47948836192401</v>
      </c>
      <c r="F74" s="2">
        <v>1.6830000000000001</v>
      </c>
      <c r="G74" s="3">
        <v>25.244337190035601</v>
      </c>
      <c r="H74" s="2">
        <v>8.6783160289399294E-2</v>
      </c>
      <c r="I74" s="2">
        <v>8.0937349320880791</v>
      </c>
      <c r="J74" s="3">
        <v>-208.63607344431699</v>
      </c>
      <c r="K74" s="3">
        <v>-114.760812487721</v>
      </c>
      <c r="L74" s="3">
        <v>24</v>
      </c>
      <c r="M74" s="3">
        <v>0</v>
      </c>
      <c r="N74" s="2">
        <v>0.81599999999999995</v>
      </c>
      <c r="O74" s="2">
        <v>1.51662996846075</v>
      </c>
      <c r="P74" s="2">
        <v>2.367</v>
      </c>
      <c r="R74" s="3">
        <v>-229.33995225900699</v>
      </c>
      <c r="S74" s="3">
        <v>91</v>
      </c>
      <c r="U74" s="3">
        <v>12</v>
      </c>
      <c r="V74" s="3">
        <v>25</v>
      </c>
      <c r="W74" s="2">
        <v>0.02</v>
      </c>
      <c r="X74" s="2">
        <v>7.0883190264957898</v>
      </c>
      <c r="Y74" s="2">
        <v>2.3530000000000002</v>
      </c>
      <c r="AA74" s="3">
        <v>-55.104597883341498</v>
      </c>
      <c r="AB74" s="3">
        <v>19</v>
      </c>
      <c r="AD74" s="1" t="s">
        <v>38</v>
      </c>
      <c r="AE74" s="1">
        <v>2</v>
      </c>
      <c r="AF74" s="1">
        <v>32</v>
      </c>
      <c r="AH74" s="1">
        <v>0.05</v>
      </c>
      <c r="AJ74" s="1" t="s">
        <v>77</v>
      </c>
    </row>
    <row r="75" spans="1:36" x14ac:dyDescent="0.3">
      <c r="A75" t="s">
        <v>35</v>
      </c>
      <c r="B75" s="1" t="s">
        <v>186</v>
      </c>
      <c r="C75" s="1" t="s">
        <v>187</v>
      </c>
      <c r="D75" s="4">
        <v>710</v>
      </c>
      <c r="E75" s="2">
        <v>146.70645230993901</v>
      </c>
      <c r="F75" s="2">
        <v>2.0339999999999998</v>
      </c>
      <c r="G75" s="3">
        <v>1.34364300675619</v>
      </c>
      <c r="H75" s="2">
        <v>0.96798855341207002</v>
      </c>
      <c r="I75" s="2">
        <v>2.3880593380768902</v>
      </c>
      <c r="J75" s="3">
        <v>-0.330614182113944</v>
      </c>
      <c r="K75" s="3">
        <v>-263.96613887145998</v>
      </c>
      <c r="L75" s="3">
        <v>24</v>
      </c>
      <c r="M75" s="3">
        <v>0</v>
      </c>
      <c r="N75" s="2">
        <v>0.96499999999999997</v>
      </c>
      <c r="O75" s="2">
        <v>0.77859210098293596</v>
      </c>
      <c r="P75" s="2">
        <v>2.931</v>
      </c>
      <c r="R75" s="3">
        <v>-76.9256312982873</v>
      </c>
      <c r="S75" s="3">
        <v>207</v>
      </c>
      <c r="U75" s="3">
        <v>12</v>
      </c>
      <c r="V75" s="3">
        <v>1</v>
      </c>
      <c r="W75" s="2">
        <v>0.79800000000000004</v>
      </c>
      <c r="X75" s="2">
        <v>1.9304954263020699</v>
      </c>
      <c r="Y75" s="2">
        <v>2.867</v>
      </c>
      <c r="AA75" s="3">
        <v>-349.34861246395201</v>
      </c>
      <c r="AB75" s="3">
        <v>85</v>
      </c>
      <c r="AD75" s="1" t="s">
        <v>38</v>
      </c>
      <c r="AE75" s="1">
        <v>2</v>
      </c>
      <c r="AF75" s="1">
        <v>45</v>
      </c>
      <c r="AH75" s="1">
        <v>0.05</v>
      </c>
      <c r="AJ75" s="1" t="s">
        <v>77</v>
      </c>
    </row>
    <row r="76" spans="1:36" x14ac:dyDescent="0.3">
      <c r="A76" t="s">
        <v>35</v>
      </c>
      <c r="B76" s="1" t="s">
        <v>188</v>
      </c>
      <c r="C76" s="1" t="s">
        <v>189</v>
      </c>
      <c r="D76" s="4">
        <v>2230</v>
      </c>
      <c r="E76" s="2">
        <v>139.88391807975</v>
      </c>
      <c r="F76" s="2">
        <v>2.0150000000000001</v>
      </c>
      <c r="G76" s="3">
        <v>52.533200725552497</v>
      </c>
      <c r="H76" s="2">
        <v>2.5393764899904001E-2</v>
      </c>
      <c r="I76" s="2">
        <v>10.6006937236128</v>
      </c>
      <c r="J76" s="3">
        <v>-225.518200896416</v>
      </c>
      <c r="K76" s="3">
        <v>-107.934116992566</v>
      </c>
      <c r="L76" s="3">
        <v>24</v>
      </c>
      <c r="M76" s="3">
        <v>41</v>
      </c>
      <c r="N76" s="2">
        <v>1.7000000000000001E-2</v>
      </c>
      <c r="O76" s="2">
        <v>8.6268417956895398</v>
      </c>
      <c r="P76" s="2">
        <v>2.589</v>
      </c>
      <c r="R76" s="3">
        <v>-232.15205926371701</v>
      </c>
      <c r="S76" s="3">
        <v>20</v>
      </c>
      <c r="U76" s="3">
        <v>12</v>
      </c>
      <c r="V76" s="3">
        <v>12</v>
      </c>
      <c r="W76" s="2">
        <v>0.27800000000000002</v>
      </c>
      <c r="X76" s="2">
        <v>4.7184588933678597</v>
      </c>
      <c r="Y76" s="2">
        <v>2.8210000000000002</v>
      </c>
      <c r="AA76" s="3">
        <v>-84.974237680755294</v>
      </c>
      <c r="AB76" s="3">
        <v>34</v>
      </c>
      <c r="AD76" s="1" t="s">
        <v>38</v>
      </c>
      <c r="AE76" s="1">
        <v>2</v>
      </c>
      <c r="AF76" s="1">
        <v>19</v>
      </c>
      <c r="AH76" s="1">
        <v>0.05</v>
      </c>
      <c r="AJ76" s="1" t="s">
        <v>39</v>
      </c>
    </row>
    <row r="77" spans="1:36" x14ac:dyDescent="0.3">
      <c r="A77" t="s">
        <v>35</v>
      </c>
      <c r="B77" s="1" t="s">
        <v>190</v>
      </c>
      <c r="C77" s="1" t="s">
        <v>191</v>
      </c>
      <c r="D77" s="4">
        <v>2120</v>
      </c>
      <c r="E77" s="2">
        <v>144.94315998167801</v>
      </c>
      <c r="F77" s="2">
        <v>1.6</v>
      </c>
      <c r="G77" s="3">
        <v>43.336425324272703</v>
      </c>
      <c r="H77" s="2">
        <v>4.7472198528615901E-2</v>
      </c>
      <c r="I77" s="2">
        <v>8.9194759495930498</v>
      </c>
      <c r="J77" s="3">
        <v>-208.34017648732001</v>
      </c>
      <c r="K77" s="3">
        <v>-92.8891990175742</v>
      </c>
      <c r="L77" s="3">
        <v>24</v>
      </c>
      <c r="M77" s="3">
        <v>32</v>
      </c>
      <c r="N77" s="2">
        <v>3.2000000000000001E-2</v>
      </c>
      <c r="O77" s="2">
        <v>6.3678447731185397</v>
      </c>
      <c r="P77" s="2">
        <v>2.17</v>
      </c>
      <c r="R77" s="3">
        <v>-235.418142737908</v>
      </c>
      <c r="S77" s="3">
        <v>21</v>
      </c>
      <c r="U77" s="3">
        <v>12</v>
      </c>
      <c r="V77" s="3">
        <v>11</v>
      </c>
      <c r="W77" s="2">
        <v>0.252</v>
      </c>
      <c r="X77" s="2">
        <v>3.94919766622986</v>
      </c>
      <c r="Y77" s="2">
        <v>2.2850000000000001</v>
      </c>
      <c r="AA77" s="3">
        <v>-35.150040599683997</v>
      </c>
      <c r="AB77" s="3">
        <v>33</v>
      </c>
      <c r="AD77" s="1" t="s">
        <v>38</v>
      </c>
      <c r="AE77" s="1">
        <v>2</v>
      </c>
      <c r="AF77" s="1">
        <v>21</v>
      </c>
      <c r="AH77" s="1">
        <v>0.05</v>
      </c>
      <c r="AJ77" s="1" t="s">
        <v>39</v>
      </c>
    </row>
    <row r="78" spans="1:36" x14ac:dyDescent="0.3">
      <c r="A78" t="s">
        <v>35</v>
      </c>
      <c r="B78" s="1" t="s">
        <v>192</v>
      </c>
      <c r="C78" s="1" t="s">
        <v>193</v>
      </c>
      <c r="D78" s="4">
        <v>1710</v>
      </c>
      <c r="E78" s="2">
        <v>129.80824935507999</v>
      </c>
      <c r="F78" s="2">
        <v>1.76</v>
      </c>
      <c r="G78" s="3">
        <v>11.8602838431439</v>
      </c>
      <c r="H78" s="2">
        <v>0.64097691662877998</v>
      </c>
      <c r="I78" s="2">
        <v>4.4901606635942697</v>
      </c>
      <c r="J78" s="3">
        <v>-185.748341142491</v>
      </c>
      <c r="K78" s="3">
        <v>-302.01176002035203</v>
      </c>
      <c r="L78" s="3">
        <v>24</v>
      </c>
      <c r="M78" s="3">
        <v>9</v>
      </c>
      <c r="N78" s="2">
        <v>0.39700000000000002</v>
      </c>
      <c r="O78" s="2">
        <v>3.3835397063295098</v>
      </c>
      <c r="P78" s="2">
        <v>2.4279999999999999</v>
      </c>
      <c r="R78" s="3">
        <v>-137.352239726248</v>
      </c>
      <c r="S78" s="3">
        <v>43</v>
      </c>
      <c r="U78" s="3">
        <v>12</v>
      </c>
      <c r="V78" s="3">
        <v>3</v>
      </c>
      <c r="W78" s="2">
        <v>0.746</v>
      </c>
      <c r="X78" s="2">
        <v>1.9880871188659299</v>
      </c>
      <c r="Y78" s="2">
        <v>2.5790000000000002</v>
      </c>
      <c r="AA78" s="3">
        <v>-51.0133763768332</v>
      </c>
      <c r="AB78" s="3">
        <v>70</v>
      </c>
      <c r="AD78" s="1" t="s">
        <v>38</v>
      </c>
      <c r="AE78" s="1">
        <v>2</v>
      </c>
      <c r="AF78" s="1">
        <v>24</v>
      </c>
      <c r="AH78" s="1">
        <v>0.05</v>
      </c>
      <c r="AJ78" s="1" t="s">
        <v>48</v>
      </c>
    </row>
    <row r="79" spans="1:36" x14ac:dyDescent="0.3">
      <c r="A79" t="s">
        <v>35</v>
      </c>
      <c r="B79" s="1" t="s">
        <v>194</v>
      </c>
      <c r="C79" s="1" t="s">
        <v>195</v>
      </c>
      <c r="D79" s="4">
        <v>1940</v>
      </c>
      <c r="E79" s="2">
        <v>136.246792352017</v>
      </c>
      <c r="F79" s="2">
        <v>1.264</v>
      </c>
      <c r="G79" s="3">
        <v>29.583308723961299</v>
      </c>
      <c r="H79" s="2">
        <v>0.13611015893235701</v>
      </c>
      <c r="I79" s="2">
        <v>5.8557391763935103</v>
      </c>
      <c r="J79" s="3">
        <v>-212.61318201906101</v>
      </c>
      <c r="K79" s="3">
        <v>-87.368008552464005</v>
      </c>
      <c r="L79" s="3">
        <v>24</v>
      </c>
      <c r="M79" s="3">
        <v>26</v>
      </c>
      <c r="N79" s="2">
        <v>4.8000000000000001E-2</v>
      </c>
      <c r="O79" s="2">
        <v>4.9385266463631901</v>
      </c>
      <c r="P79" s="2">
        <v>1.843</v>
      </c>
      <c r="R79" s="3">
        <v>-227.73224135036</v>
      </c>
      <c r="S79" s="3">
        <v>20</v>
      </c>
      <c r="U79" s="3">
        <v>12</v>
      </c>
      <c r="V79" s="3">
        <v>4</v>
      </c>
      <c r="W79" s="2">
        <v>0.56799999999999995</v>
      </c>
      <c r="X79" s="2">
        <v>2.00551926051561</v>
      </c>
      <c r="Y79" s="2">
        <v>1.859</v>
      </c>
      <c r="AA79" s="3">
        <v>-46.494640464696502</v>
      </c>
      <c r="AB79" s="3">
        <v>49</v>
      </c>
      <c r="AD79" s="1" t="s">
        <v>38</v>
      </c>
      <c r="AE79" s="1">
        <v>2</v>
      </c>
      <c r="AF79" s="1">
        <v>24</v>
      </c>
      <c r="AH79" s="1">
        <v>0.05</v>
      </c>
      <c r="AJ79" s="1" t="s">
        <v>48</v>
      </c>
    </row>
    <row r="80" spans="1:36" x14ac:dyDescent="0.3">
      <c r="A80" t="s">
        <v>35</v>
      </c>
      <c r="B80" s="1" t="s">
        <v>196</v>
      </c>
      <c r="C80" s="1" t="s">
        <v>197</v>
      </c>
      <c r="D80" s="4">
        <v>1540</v>
      </c>
      <c r="E80" s="2">
        <v>140.55609448526999</v>
      </c>
      <c r="F80" s="2">
        <v>1.9219999999999999</v>
      </c>
      <c r="G80" s="3">
        <v>50.574013590725002</v>
      </c>
      <c r="H80" s="2">
        <v>5.8818699966036503E-2</v>
      </c>
      <c r="I80" s="2">
        <v>10.234632506441599</v>
      </c>
      <c r="J80" s="3">
        <v>-255.87339876402999</v>
      </c>
      <c r="K80" s="3">
        <v>-145.93574150214599</v>
      </c>
      <c r="L80" s="3">
        <v>24</v>
      </c>
      <c r="M80" s="3">
        <v>33</v>
      </c>
      <c r="N80" s="2">
        <v>4.5999999999999999E-2</v>
      </c>
      <c r="O80" s="2">
        <v>7.5132222012862302</v>
      </c>
      <c r="P80" s="2">
        <v>2.6520000000000001</v>
      </c>
      <c r="R80" s="3">
        <v>-258.69006067939199</v>
      </c>
      <c r="S80" s="3">
        <v>21</v>
      </c>
      <c r="U80" s="3">
        <v>12</v>
      </c>
      <c r="V80" s="3">
        <v>17</v>
      </c>
      <c r="W80" s="2">
        <v>0.153</v>
      </c>
      <c r="X80" s="2">
        <v>5.6274304400006603</v>
      </c>
      <c r="Y80" s="2">
        <v>2.738</v>
      </c>
      <c r="AA80" s="3">
        <v>-149.86694490544801</v>
      </c>
      <c r="AB80" s="3">
        <v>29</v>
      </c>
      <c r="AD80" s="1" t="s">
        <v>38</v>
      </c>
      <c r="AE80" s="1">
        <v>2</v>
      </c>
      <c r="AF80" s="1">
        <v>17</v>
      </c>
      <c r="AH80" s="1">
        <v>0.05</v>
      </c>
      <c r="AJ80" s="1" t="s">
        <v>48</v>
      </c>
    </row>
    <row r="81" spans="1:36" x14ac:dyDescent="0.3">
      <c r="A81" t="s">
        <v>35</v>
      </c>
      <c r="B81" s="1" t="s">
        <v>198</v>
      </c>
      <c r="C81" s="1" t="s">
        <v>199</v>
      </c>
      <c r="D81" s="4">
        <v>1870</v>
      </c>
      <c r="E81" s="2">
        <v>134.71148795728399</v>
      </c>
      <c r="F81" s="2">
        <v>2.3410000000000002</v>
      </c>
      <c r="G81" s="3">
        <v>38.469826672547697</v>
      </c>
      <c r="H81" s="2">
        <v>0.21555593006180601</v>
      </c>
      <c r="I81" s="2">
        <v>8.9532156662795792</v>
      </c>
      <c r="J81" s="3">
        <v>-337.45072774106802</v>
      </c>
      <c r="K81" s="3">
        <v>-102.754199850681</v>
      </c>
      <c r="L81" s="3">
        <v>24</v>
      </c>
      <c r="M81" s="3">
        <v>33</v>
      </c>
      <c r="N81" s="2">
        <v>0.10100000000000001</v>
      </c>
      <c r="O81" s="2">
        <v>7.9296499370683797</v>
      </c>
      <c r="P81" s="2">
        <v>3.3260000000000001</v>
      </c>
      <c r="R81" s="3">
        <v>-331.49229960237398</v>
      </c>
      <c r="S81" s="3">
        <v>24</v>
      </c>
      <c r="U81" s="3">
        <v>12</v>
      </c>
      <c r="V81" s="3">
        <v>6</v>
      </c>
      <c r="W81" s="2">
        <v>0.67500000000000004</v>
      </c>
      <c r="X81" s="2">
        <v>3.3300537678097202</v>
      </c>
      <c r="Y81" s="2">
        <v>3.7250000000000001</v>
      </c>
      <c r="AA81" s="3">
        <v>-322.00104640219001</v>
      </c>
      <c r="AB81" s="3">
        <v>52</v>
      </c>
      <c r="AD81" s="1" t="s">
        <v>38</v>
      </c>
      <c r="AE81" s="1">
        <v>2</v>
      </c>
      <c r="AF81" s="1">
        <v>16</v>
      </c>
      <c r="AH81" s="1">
        <v>0.05</v>
      </c>
      <c r="AJ81" s="1" t="s">
        <v>48</v>
      </c>
    </row>
    <row r="82" spans="1:36" x14ac:dyDescent="0.3">
      <c r="A82" t="s">
        <v>35</v>
      </c>
      <c r="B82" s="1" t="s">
        <v>200</v>
      </c>
      <c r="C82" s="1" t="s">
        <v>201</v>
      </c>
      <c r="D82" s="4">
        <v>2740</v>
      </c>
      <c r="E82" s="2">
        <v>133.09824694102599</v>
      </c>
      <c r="F82" s="2">
        <v>2.3380000000000001</v>
      </c>
      <c r="G82" s="3">
        <v>20.4590814929389</v>
      </c>
      <c r="H82" s="2">
        <v>0.45531295166858998</v>
      </c>
      <c r="I82" s="2">
        <v>6.9695473680998896</v>
      </c>
      <c r="J82" s="3">
        <v>-102.532183192595</v>
      </c>
      <c r="K82" s="3">
        <v>-4.9541265424786802</v>
      </c>
      <c r="L82" s="3">
        <v>24</v>
      </c>
      <c r="M82" s="3">
        <v>4</v>
      </c>
      <c r="N82" s="2">
        <v>0.70299999999999996</v>
      </c>
      <c r="O82" s="2">
        <v>2.8489738894585401</v>
      </c>
      <c r="P82" s="2">
        <v>3.3780000000000001</v>
      </c>
      <c r="R82" s="3">
        <v>-103.010118598077</v>
      </c>
      <c r="S82" s="3">
        <v>64</v>
      </c>
      <c r="U82" s="3">
        <v>12</v>
      </c>
      <c r="V82" s="3">
        <v>16</v>
      </c>
      <c r="W82" s="2">
        <v>0.26500000000000001</v>
      </c>
      <c r="X82" s="2">
        <v>5.4385247219370196</v>
      </c>
      <c r="Y82" s="2">
        <v>3.1920000000000002</v>
      </c>
      <c r="AA82" s="3">
        <v>-204.939184284432</v>
      </c>
      <c r="AB82" s="3">
        <v>35</v>
      </c>
      <c r="AD82" s="1" t="s">
        <v>38</v>
      </c>
      <c r="AE82" s="1">
        <v>2</v>
      </c>
      <c r="AF82" s="1">
        <v>20</v>
      </c>
      <c r="AH82" s="1">
        <v>0.05</v>
      </c>
      <c r="AJ82" s="1" t="s">
        <v>39</v>
      </c>
    </row>
    <row r="83" spans="1:36" x14ac:dyDescent="0.3">
      <c r="A83" t="s">
        <v>35</v>
      </c>
      <c r="B83" s="1" t="s">
        <v>202</v>
      </c>
      <c r="C83" s="1" t="s">
        <v>203</v>
      </c>
      <c r="D83" s="4">
        <v>2010</v>
      </c>
      <c r="E83" s="2">
        <v>129.37537726382601</v>
      </c>
      <c r="F83" s="2">
        <v>2.0430000000000001</v>
      </c>
      <c r="G83" s="3">
        <v>10.598018763456899</v>
      </c>
      <c r="H83" s="2">
        <v>0.77469735758011105</v>
      </c>
      <c r="I83" s="2">
        <v>4.5430030231474401</v>
      </c>
      <c r="J83" s="3">
        <v>-107.522771954405</v>
      </c>
      <c r="K83" s="3">
        <v>-205.184312442091</v>
      </c>
      <c r="L83" s="3">
        <v>24</v>
      </c>
      <c r="M83" s="3">
        <v>2</v>
      </c>
      <c r="N83" s="2">
        <v>0.83199999999999996</v>
      </c>
      <c r="O83" s="2">
        <v>1.7418293235167801</v>
      </c>
      <c r="P83" s="2">
        <v>2.867</v>
      </c>
      <c r="R83" s="3">
        <v>-30.958327902208101</v>
      </c>
      <c r="S83" s="3">
        <v>95</v>
      </c>
      <c r="U83" s="3">
        <v>12</v>
      </c>
      <c r="V83" s="3">
        <v>9</v>
      </c>
      <c r="W83" s="2">
        <v>0.501</v>
      </c>
      <c r="X83" s="2">
        <v>3.5263193845354999</v>
      </c>
      <c r="Y83" s="2">
        <v>2.9319999999999999</v>
      </c>
      <c r="AA83" s="3">
        <v>-228.9448502461</v>
      </c>
      <c r="AB83" s="3">
        <v>46</v>
      </c>
      <c r="AD83" s="1" t="s">
        <v>38</v>
      </c>
      <c r="AE83" s="1">
        <v>2</v>
      </c>
      <c r="AF83" s="1">
        <v>20</v>
      </c>
      <c r="AH83" s="1">
        <v>0.05</v>
      </c>
      <c r="AJ83" s="1" t="s">
        <v>39</v>
      </c>
    </row>
    <row r="84" spans="1:36" x14ac:dyDescent="0.3">
      <c r="A84" t="s">
        <v>35</v>
      </c>
      <c r="B84" s="1" t="s">
        <v>204</v>
      </c>
      <c r="C84" s="1" t="s">
        <v>205</v>
      </c>
      <c r="D84" s="4">
        <v>1820</v>
      </c>
      <c r="E84" s="2">
        <v>134.14124054860599</v>
      </c>
      <c r="F84" s="2">
        <v>4.42</v>
      </c>
      <c r="G84" s="3">
        <v>7.9134562941102402</v>
      </c>
      <c r="H84" s="2">
        <v>0.88615248006899405</v>
      </c>
      <c r="I84" s="2">
        <v>7.4875140507736999</v>
      </c>
      <c r="J84" s="3">
        <v>-338.34763763329602</v>
      </c>
      <c r="K84" s="3">
        <v>-90.527524291087701</v>
      </c>
      <c r="L84" s="3">
        <v>24</v>
      </c>
      <c r="M84" s="3">
        <v>5</v>
      </c>
      <c r="N84" s="2">
        <v>0.71599999999999997</v>
      </c>
      <c r="O84" s="2">
        <v>4.9662677680543803</v>
      </c>
      <c r="P84" s="2">
        <v>6.0049999999999999</v>
      </c>
      <c r="R84" s="3">
        <v>-299.14247913094499</v>
      </c>
      <c r="S84" s="3">
        <v>75</v>
      </c>
      <c r="U84" s="3">
        <v>12</v>
      </c>
      <c r="V84" s="3">
        <v>3</v>
      </c>
      <c r="W84" s="2">
        <v>0.83299999999999996</v>
      </c>
      <c r="X84" s="2">
        <v>3.6596701058488299</v>
      </c>
      <c r="Y84" s="2">
        <v>6.0069999999999997</v>
      </c>
      <c r="AA84" s="3">
        <v>-342.09225159738099</v>
      </c>
      <c r="AB84" s="3">
        <v>100</v>
      </c>
      <c r="AD84" s="1" t="s">
        <v>38</v>
      </c>
      <c r="AE84" s="1">
        <v>2</v>
      </c>
      <c r="AF84" s="1">
        <v>18</v>
      </c>
      <c r="AH84" s="1">
        <v>0.05</v>
      </c>
      <c r="AJ84" s="1" t="s">
        <v>48</v>
      </c>
    </row>
    <row r="85" spans="1:36" x14ac:dyDescent="0.3">
      <c r="A85" t="s">
        <v>35</v>
      </c>
      <c r="B85" s="1" t="s">
        <v>206</v>
      </c>
      <c r="C85" s="1" t="s">
        <v>207</v>
      </c>
      <c r="D85" s="4">
        <v>1625</v>
      </c>
      <c r="E85" s="2">
        <v>131.45551139320199</v>
      </c>
      <c r="F85" s="2">
        <v>2.6059999999999999</v>
      </c>
      <c r="G85" s="3">
        <v>19.398036177831699</v>
      </c>
      <c r="H85" s="2">
        <v>0.45458899675091402</v>
      </c>
      <c r="I85" s="2">
        <v>7.8406148286987198</v>
      </c>
      <c r="J85" s="3">
        <v>-216.014465622085</v>
      </c>
      <c r="K85" s="3">
        <v>-94.264342636737197</v>
      </c>
      <c r="L85" s="3">
        <v>24</v>
      </c>
      <c r="M85" s="3">
        <v>16</v>
      </c>
      <c r="N85" s="2">
        <v>0.23400000000000001</v>
      </c>
      <c r="O85" s="2">
        <v>6.61562501743692</v>
      </c>
      <c r="P85" s="2">
        <v>3.7120000000000002</v>
      </c>
      <c r="R85" s="3">
        <v>-265.82320770763499</v>
      </c>
      <c r="S85" s="3">
        <v>32</v>
      </c>
      <c r="U85" s="3">
        <v>12</v>
      </c>
      <c r="V85" s="3">
        <v>3</v>
      </c>
      <c r="W85" s="2">
        <v>0.71099999999999997</v>
      </c>
      <c r="X85" s="2">
        <v>3.10377124067973</v>
      </c>
      <c r="Y85" s="2">
        <v>3.718</v>
      </c>
      <c r="AA85" s="3">
        <v>-17.529202717758601</v>
      </c>
      <c r="AB85" s="3">
        <v>67</v>
      </c>
      <c r="AD85" s="1" t="s">
        <v>38</v>
      </c>
      <c r="AE85" s="1">
        <v>2</v>
      </c>
      <c r="AF85" s="1">
        <v>21</v>
      </c>
      <c r="AH85" s="1">
        <v>0.05</v>
      </c>
      <c r="AJ85" s="1" t="s">
        <v>48</v>
      </c>
    </row>
    <row r="86" spans="1:36" x14ac:dyDescent="0.3">
      <c r="A86" t="s">
        <v>35</v>
      </c>
      <c r="B86" s="1" t="s">
        <v>208</v>
      </c>
      <c r="C86" s="1" t="s">
        <v>209</v>
      </c>
      <c r="D86" s="4">
        <v>1050</v>
      </c>
      <c r="E86" s="2">
        <v>123.875103672108</v>
      </c>
      <c r="F86" s="2">
        <v>1.3009999999999999</v>
      </c>
      <c r="G86" s="3">
        <v>50.160380972328497</v>
      </c>
      <c r="H86" s="2">
        <v>1.6488722644384399E-3</v>
      </c>
      <c r="I86" s="2">
        <v>9.6391286262681994</v>
      </c>
      <c r="J86" s="3">
        <v>-17.496012483154299</v>
      </c>
      <c r="K86" s="3">
        <v>-273.01889041939199</v>
      </c>
      <c r="L86" s="3">
        <v>24</v>
      </c>
      <c r="M86" s="3">
        <v>24</v>
      </c>
      <c r="N86" s="2">
        <v>1.4999999999999999E-2</v>
      </c>
      <c r="O86" s="2">
        <v>5.59551864864798</v>
      </c>
      <c r="P86" s="2">
        <v>1.7709999999999999</v>
      </c>
      <c r="R86" s="3">
        <v>-25.90072085593</v>
      </c>
      <c r="S86" s="3">
        <v>19</v>
      </c>
      <c r="U86" s="3">
        <v>12</v>
      </c>
      <c r="V86" s="3">
        <v>26</v>
      </c>
      <c r="W86" s="2">
        <v>0.01</v>
      </c>
      <c r="X86" s="2">
        <v>6.0772982723182603</v>
      </c>
      <c r="Y86" s="2">
        <v>1.8169999999999999</v>
      </c>
      <c r="AA86" s="3">
        <v>-31.1337596569625</v>
      </c>
      <c r="AB86" s="3">
        <v>17</v>
      </c>
      <c r="AD86" s="1" t="s">
        <v>38</v>
      </c>
      <c r="AE86" s="1">
        <v>2</v>
      </c>
      <c r="AF86" s="1">
        <v>29</v>
      </c>
      <c r="AH86" s="1">
        <v>0.05</v>
      </c>
      <c r="AJ86" s="1" t="s">
        <v>77</v>
      </c>
    </row>
    <row r="87" spans="1:36" x14ac:dyDescent="0.3">
      <c r="A87" t="s">
        <v>35</v>
      </c>
      <c r="B87" s="1" t="s">
        <v>210</v>
      </c>
      <c r="C87" s="1" t="s">
        <v>211</v>
      </c>
      <c r="D87" s="4">
        <v>1210</v>
      </c>
      <c r="E87" s="2">
        <v>113.882658025415</v>
      </c>
      <c r="F87" s="2">
        <v>1.2789999999999999</v>
      </c>
      <c r="G87" s="3">
        <v>41.330390434542402</v>
      </c>
      <c r="H87" s="2">
        <v>9.9124019103890293E-3</v>
      </c>
      <c r="I87" s="2">
        <v>7.36736978357367</v>
      </c>
      <c r="J87" s="3">
        <v>-23.2844185926436</v>
      </c>
      <c r="K87" s="3">
        <v>-139.021372946517</v>
      </c>
      <c r="L87" s="3">
        <v>24</v>
      </c>
      <c r="M87" s="3">
        <v>30</v>
      </c>
      <c r="N87" s="2">
        <v>1.0999999999999999E-2</v>
      </c>
      <c r="O87" s="2">
        <v>5.7938677721088103</v>
      </c>
      <c r="P87" s="2">
        <v>1.7549999999999999</v>
      </c>
      <c r="R87" s="3">
        <v>-15.7501930239612</v>
      </c>
      <c r="S87" s="3">
        <v>18</v>
      </c>
      <c r="U87" s="3">
        <v>12</v>
      </c>
      <c r="V87" s="3">
        <v>12</v>
      </c>
      <c r="W87" s="2">
        <v>0.17299999999999999</v>
      </c>
      <c r="X87" s="2">
        <v>3.4195853321910099</v>
      </c>
      <c r="Y87" s="2">
        <v>1.7609999999999999</v>
      </c>
      <c r="AA87" s="3">
        <v>-52.946309543997899</v>
      </c>
      <c r="AB87" s="3">
        <v>31</v>
      </c>
      <c r="AD87" s="1" t="s">
        <v>38</v>
      </c>
      <c r="AE87" s="1">
        <v>2</v>
      </c>
      <c r="AF87" s="1">
        <v>29</v>
      </c>
      <c r="AH87" s="1">
        <v>0.05</v>
      </c>
      <c r="AJ87" s="1" t="s">
        <v>77</v>
      </c>
    </row>
    <row r="88" spans="1:36" x14ac:dyDescent="0.3">
      <c r="A88" t="s">
        <v>35</v>
      </c>
      <c r="B88" s="1" t="s">
        <v>212</v>
      </c>
      <c r="C88" s="1" t="s">
        <v>213</v>
      </c>
      <c r="D88" s="4">
        <v>2000</v>
      </c>
      <c r="E88" s="2">
        <v>144.12109392985599</v>
      </c>
      <c r="F88" s="2">
        <v>2.3540000000000001</v>
      </c>
      <c r="G88" s="3">
        <v>9.00427309515009</v>
      </c>
      <c r="H88" s="2">
        <v>0.84219815116082697</v>
      </c>
      <c r="I88" s="2">
        <v>4.1043322163787099</v>
      </c>
      <c r="J88" s="3">
        <v>-68.503371220774994</v>
      </c>
      <c r="K88" s="3">
        <v>-317.16670834832701</v>
      </c>
      <c r="L88" s="3">
        <v>24</v>
      </c>
      <c r="M88" s="3">
        <v>6</v>
      </c>
      <c r="N88" s="2">
        <v>0.63300000000000001</v>
      </c>
      <c r="O88" s="2">
        <v>3.1265881421212098</v>
      </c>
      <c r="P88" s="2">
        <v>3.2240000000000002</v>
      </c>
      <c r="R88" s="3">
        <v>-70.849168023278295</v>
      </c>
      <c r="S88" s="3">
        <v>63</v>
      </c>
      <c r="U88" s="3">
        <v>12</v>
      </c>
      <c r="V88" s="3">
        <v>3</v>
      </c>
      <c r="W88" s="2">
        <v>0.81200000000000006</v>
      </c>
      <c r="X88" s="2">
        <v>2.1824796321603199</v>
      </c>
      <c r="Y88" s="2">
        <v>3.3820000000000001</v>
      </c>
      <c r="AA88" s="3">
        <v>-135.326694246416</v>
      </c>
      <c r="AB88" s="3">
        <v>84</v>
      </c>
      <c r="AD88" s="1" t="s">
        <v>38</v>
      </c>
      <c r="AE88" s="1">
        <v>2</v>
      </c>
      <c r="AF88" s="1">
        <v>19</v>
      </c>
      <c r="AH88" s="1">
        <v>0.05</v>
      </c>
      <c r="AJ88" s="1" t="s">
        <v>39</v>
      </c>
    </row>
    <row r="89" spans="1:36" x14ac:dyDescent="0.3">
      <c r="A89" t="s">
        <v>35</v>
      </c>
      <c r="B89" s="1" t="s">
        <v>214</v>
      </c>
      <c r="C89" s="1" t="s">
        <v>215</v>
      </c>
      <c r="D89" s="4">
        <v>2240</v>
      </c>
      <c r="E89" s="2">
        <v>137.90707163322401</v>
      </c>
      <c r="F89" s="2">
        <v>2.84</v>
      </c>
      <c r="G89" s="3">
        <v>49.451532645744301</v>
      </c>
      <c r="H89" s="2">
        <v>0.114601895101318</v>
      </c>
      <c r="I89" s="2">
        <v>13.156390874454299</v>
      </c>
      <c r="J89" s="3">
        <v>-80.387492156581104</v>
      </c>
      <c r="K89" s="3">
        <v>-343.733802405125</v>
      </c>
      <c r="L89" s="3">
        <v>24</v>
      </c>
      <c r="M89" s="3">
        <v>7</v>
      </c>
      <c r="N89" s="2">
        <v>0.56799999999999995</v>
      </c>
      <c r="O89" s="2">
        <v>4.4323354300091902</v>
      </c>
      <c r="P89" s="2">
        <v>4.0819999999999999</v>
      </c>
      <c r="R89" s="3">
        <v>-156.44531054817</v>
      </c>
      <c r="S89" s="3">
        <v>51</v>
      </c>
      <c r="U89" s="3">
        <v>12</v>
      </c>
      <c r="V89" s="3">
        <v>42</v>
      </c>
      <c r="W89" s="2">
        <v>5.6000000000000001E-2</v>
      </c>
      <c r="X89" s="2">
        <v>10.536967322433799</v>
      </c>
      <c r="Y89" s="2">
        <v>3.79</v>
      </c>
      <c r="AA89" s="3">
        <v>-148.99659358208899</v>
      </c>
      <c r="AB89" s="3">
        <v>24</v>
      </c>
      <c r="AD89" s="1" t="s">
        <v>38</v>
      </c>
      <c r="AE89" s="1">
        <v>2</v>
      </c>
      <c r="AF89" s="1">
        <v>15</v>
      </c>
      <c r="AH89" s="1">
        <v>0.05</v>
      </c>
      <c r="AJ89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LRegBW</vt:lpstr>
      <vt:lpstr>ANOVA</vt:lpstr>
      <vt:lpstr>cos-sorted</vt:lpstr>
      <vt:lpstr>cosall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2025-06-24T03:37:51Z</dcterms:created>
  <dcterms:modified xsi:type="dcterms:W3CDTF">2025-07-16T15:50:45Z</dcterms:modified>
</cp:coreProperties>
</file>