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im\Desktop\Для пугу\ОИТиКГ\лаба 3\"/>
    </mc:Choice>
  </mc:AlternateContent>
  <bookViews>
    <workbookView xWindow="0" yWindow="0" windowWidth="23040" windowHeight="9192" activeTab="2"/>
  </bookViews>
  <sheets>
    <sheet name="Метод" sheetId="1" r:id="rId1"/>
    <sheet name="5" sheetId="2" r:id="rId2"/>
    <sheet name="1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E4" i="3"/>
  <c r="E3" i="3"/>
  <c r="E2" i="3"/>
  <c r="B6" i="3"/>
  <c r="C3" i="3"/>
  <c r="B10" i="2"/>
  <c r="E4" i="2"/>
  <c r="E5" i="2" s="1"/>
  <c r="E6" i="2" s="1"/>
  <c r="E7" i="2" s="1"/>
  <c r="E10" i="2"/>
  <c r="E3" i="2"/>
  <c r="B10" i="1"/>
  <c r="B6" i="1"/>
  <c r="C3" i="2" l="1"/>
  <c r="E9" i="2" s="1"/>
  <c r="B3" i="2"/>
  <c r="B3" i="1"/>
  <c r="E2" i="1"/>
  <c r="E3" i="1" s="1"/>
  <c r="E4" i="1" s="1"/>
  <c r="E6" i="1"/>
  <c r="E2" i="2" l="1"/>
  <c r="E5" i="1"/>
  <c r="E8" i="2" l="1"/>
  <c r="B6" i="2" s="1"/>
</calcChain>
</file>

<file path=xl/sharedStrings.xml><?xml version="1.0" encoding="utf-8"?>
<sst xmlns="http://schemas.openxmlformats.org/spreadsheetml/2006/main" count="21" uniqueCount="9">
  <si>
    <t>Исходные Данные:</t>
  </si>
  <si>
    <t>X</t>
  </si>
  <si>
    <t>Y</t>
  </si>
  <si>
    <t>Z</t>
  </si>
  <si>
    <t>Результат:</t>
  </si>
  <si>
    <t>U=</t>
  </si>
  <si>
    <t>Промежуточные вычисления:</t>
  </si>
  <si>
    <t>a=</t>
  </si>
  <si>
    <t>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</si>
</sst>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6" sqref="B6"/>
    </sheetView>
  </sheetViews>
  <sheetFormatPr defaultRowHeight="14.4" x14ac:dyDescent="0.3"/>
  <cols>
    <col min="1" max="1" width="9.88671875" customWidth="1"/>
    <col min="2" max="2" width="8.77734375" customWidth="1"/>
    <col min="3" max="3" width="7.77734375" customWidth="1"/>
    <col min="5" max="5" width="26" customWidth="1"/>
  </cols>
  <sheetData>
    <row r="1" spans="1:5" x14ac:dyDescent="0.3">
      <c r="A1" s="5" t="s">
        <v>0</v>
      </c>
      <c r="B1" s="6"/>
      <c r="C1" s="6"/>
      <c r="E1" t="s">
        <v>6</v>
      </c>
    </row>
    <row r="2" spans="1:5" x14ac:dyDescent="0.3">
      <c r="A2" s="1" t="s">
        <v>1</v>
      </c>
      <c r="B2" s="1" t="s">
        <v>2</v>
      </c>
      <c r="C2" s="1" t="s">
        <v>3</v>
      </c>
      <c r="E2">
        <f>A3^(1/2)-B3^3</f>
        <v>0.63178561015867585</v>
      </c>
    </row>
    <row r="3" spans="1:5" x14ac:dyDescent="0.3">
      <c r="A3" s="2">
        <v>0.4</v>
      </c>
      <c r="B3" s="2">
        <f>8.75*10^-2</f>
        <v>8.7500000000000008E-2</v>
      </c>
      <c r="C3" s="2">
        <v>-19.63</v>
      </c>
      <c r="E3">
        <f>TAN(E2)</f>
        <v>0.73185315266386142</v>
      </c>
    </row>
    <row r="4" spans="1:5" x14ac:dyDescent="0.3">
      <c r="E4">
        <f>E3^5</f>
        <v>0.20995186657876264</v>
      </c>
    </row>
    <row r="5" spans="1:5" x14ac:dyDescent="0.3">
      <c r="A5" t="s">
        <v>4</v>
      </c>
      <c r="E5">
        <f>EXP(B3/C3)</f>
        <v>0.99555245667732362</v>
      </c>
    </row>
    <row r="6" spans="1:5" x14ac:dyDescent="0.3">
      <c r="A6" s="3" t="s">
        <v>5</v>
      </c>
      <c r="B6" s="4">
        <f>E4+E5*E6</f>
        <v>0.24160394532511223</v>
      </c>
      <c r="E6">
        <f>SIN(C3^2+PI()/3)</f>
        <v>3.1793481633292382E-2</v>
      </c>
    </row>
    <row r="10" spans="1:5" x14ac:dyDescent="0.3">
      <c r="B10" s="4">
        <f>(TAN(A3^(1/2)-B3^3))^5+EXP(B3/C3)*SIN(C3^2+PI()/3)</f>
        <v>0.24160394532511223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6" sqref="B6"/>
    </sheetView>
  </sheetViews>
  <sheetFormatPr defaultRowHeight="14.4" x14ac:dyDescent="0.3"/>
  <cols>
    <col min="2" max="2" width="8.77734375" customWidth="1"/>
    <col min="5" max="5" width="26.5546875" customWidth="1"/>
  </cols>
  <sheetData>
    <row r="1" spans="1:5" x14ac:dyDescent="0.3">
      <c r="A1" s="5" t="s">
        <v>0</v>
      </c>
      <c r="B1" s="6"/>
      <c r="C1" s="6"/>
      <c r="E1" t="s">
        <v>6</v>
      </c>
    </row>
    <row r="2" spans="1:5" x14ac:dyDescent="0.3">
      <c r="A2" s="1" t="s">
        <v>1</v>
      </c>
      <c r="B2" s="1" t="s">
        <v>2</v>
      </c>
      <c r="C2" s="1" t="s">
        <v>3</v>
      </c>
      <c r="E2">
        <f>A3-(B3/2)</f>
        <v>-15.269210000000001</v>
      </c>
    </row>
    <row r="3" spans="1:5" x14ac:dyDescent="0.3">
      <c r="A3" s="2">
        <v>-15.246</v>
      </c>
      <c r="B3" s="2">
        <f>4.642*10^-2</f>
        <v>4.6420000000000003E-2</v>
      </c>
      <c r="C3" s="2">
        <f>20.001*10^2</f>
        <v>2000.1000000000001</v>
      </c>
      <c r="E3">
        <f>ABS(A3)</f>
        <v>15.246</v>
      </c>
    </row>
    <row r="4" spans="1:5" x14ac:dyDescent="0.3">
      <c r="E4">
        <f>E3^(1/2)</f>
        <v>3.9046126568457464</v>
      </c>
    </row>
    <row r="5" spans="1:5" x14ac:dyDescent="0.3">
      <c r="A5" t="s">
        <v>4</v>
      </c>
      <c r="E5">
        <f>(B3)^E4</f>
        <v>6.2230028400325376E-6</v>
      </c>
    </row>
    <row r="6" spans="1:5" x14ac:dyDescent="0.3">
      <c r="A6" s="3" t="s">
        <v>7</v>
      </c>
      <c r="B6" s="7">
        <f>E8+E10</f>
        <v>-182.03595991508641</v>
      </c>
      <c r="E6">
        <f>1/E5</f>
        <v>160694.12560235494</v>
      </c>
    </row>
    <row r="7" spans="1:5" x14ac:dyDescent="0.3">
      <c r="E7">
        <f>LN(E6)</f>
        <v>11.987257996000544</v>
      </c>
    </row>
    <row r="8" spans="1:5" x14ac:dyDescent="0.3">
      <c r="E8">
        <f>E2*E7</f>
        <v>-183.03595966511148</v>
      </c>
    </row>
    <row r="9" spans="1:5" x14ac:dyDescent="0.3">
      <c r="E9">
        <f>ATAN(C3)</f>
        <v>1.570296351835307</v>
      </c>
    </row>
    <row r="10" spans="1:5" x14ac:dyDescent="0.3">
      <c r="B10">
        <f>(A3-B3/2)*LN(1/B3^(ABS(A3)^(1/2)))+ SIN(ATAN(C3))^2</f>
        <v>-182.03595991508641</v>
      </c>
      <c r="E10">
        <f>(SIN(E9))^2</f>
        <v>0.9999997500250607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2" sqref="D12"/>
    </sheetView>
  </sheetViews>
  <sheetFormatPr defaultRowHeight="14.4" x14ac:dyDescent="0.3"/>
  <cols>
    <col min="1" max="1" width="10.33203125" customWidth="1"/>
    <col min="2" max="2" width="7" customWidth="1"/>
    <col min="3" max="3" width="10.77734375" customWidth="1"/>
    <col min="4" max="4" width="12.21875" customWidth="1"/>
    <col min="5" max="5" width="26.5546875" customWidth="1"/>
  </cols>
  <sheetData>
    <row r="1" spans="1:5" x14ac:dyDescent="0.3">
      <c r="A1" s="5" t="s">
        <v>0</v>
      </c>
      <c r="B1" s="6"/>
      <c r="C1" s="6"/>
      <c r="E1" t="s">
        <v>6</v>
      </c>
    </row>
    <row r="2" spans="1:5" x14ac:dyDescent="0.3">
      <c r="A2" s="1" t="s">
        <v>1</v>
      </c>
      <c r="B2" s="1" t="s">
        <v>2</v>
      </c>
      <c r="C2" s="1" t="s">
        <v>3</v>
      </c>
      <c r="E2">
        <f>2^(B3^A3)+(3^A3)^B3</f>
        <v>4.2104861932447761</v>
      </c>
    </row>
    <row r="3" spans="1:5" x14ac:dyDescent="0.3">
      <c r="A3" s="2">
        <v>3.2509999999999999</v>
      </c>
      <c r="B3" s="2">
        <v>0.32500000000000001</v>
      </c>
      <c r="C3" s="2">
        <f>0.466*10^-4</f>
        <v>4.6600000000000008E-5</v>
      </c>
      <c r="E3">
        <f>B3*(ATAN(C3)-PI()/6)</f>
        <v>-0.17015445706945809</v>
      </c>
    </row>
    <row r="4" spans="1:5" x14ac:dyDescent="0.3">
      <c r="E4">
        <f>ABS(A3)+1/(B3^2+1)</f>
        <v>4.155465799886942</v>
      </c>
    </row>
    <row r="5" spans="1:5" x14ac:dyDescent="0.3">
      <c r="A5" t="s">
        <v>4</v>
      </c>
    </row>
    <row r="6" spans="1:5" x14ac:dyDescent="0.3">
      <c r="A6" s="3" t="s">
        <v>8</v>
      </c>
      <c r="B6" s="7">
        <f>E2-E3/E4</f>
        <v>4.2514333373830064</v>
      </c>
    </row>
    <row r="10" spans="1:5" x14ac:dyDescent="0.3">
      <c r="B10">
        <f>2^(B3^A3)+(3^A3)^B3-(B3*(ATAN(C3)-PI()/6))/(ABS(A3)+1/(B3^2+1))</f>
        <v>4.2514333373830064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Метод</vt:lpstr>
      <vt:lpstr>5</vt:lpstr>
      <vt:lpstr>12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макеёнок денис</dc:creator>
  <cp:lastModifiedBy>макеёнок денис</cp:lastModifiedBy>
  <dcterms:created xsi:type="dcterms:W3CDTF">2021-09-18T07:54:01Z</dcterms:created>
  <dcterms:modified xsi:type="dcterms:W3CDTF">2021-09-22T20:58:16Z</dcterms:modified>
</cp:coreProperties>
</file>