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orim\Desktop\Для пугу\ОИТиКГ\лаба 6\"/>
    </mc:Choice>
  </mc:AlternateContent>
  <xr:revisionPtr revIDLastSave="0" documentId="13_ncr:1_{28A0B085-DFB2-4421-A591-38E0161BCF4A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Y(x)" sheetId="1" r:id="rId1"/>
    <sheet name="Y, S0+S1" sheetId="3" r:id="rId2"/>
    <sheet name="Y, S0+S1+S2" sheetId="4" r:id="rId3"/>
    <sheet name="Y, S0+S1+S2+S3" sheetId="5" r:id="rId4"/>
    <sheet name="Y, S0+S1+S2+S3+S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7" l="1"/>
  <c r="F15" i="7"/>
  <c r="F14" i="7"/>
  <c r="F13" i="7"/>
  <c r="F12" i="7"/>
  <c r="F11" i="7"/>
  <c r="F10" i="7"/>
  <c r="F9" i="7"/>
  <c r="F8" i="7"/>
  <c r="F7" i="7"/>
  <c r="F6" i="7"/>
  <c r="G6" i="7"/>
  <c r="A6" i="7"/>
  <c r="E6" i="7" s="1"/>
  <c r="C2" i="7"/>
  <c r="A7" i="7" s="1"/>
  <c r="E16" i="5"/>
  <c r="E15" i="5"/>
  <c r="E14" i="5"/>
  <c r="E13" i="5"/>
  <c r="E12" i="5"/>
  <c r="E11" i="5"/>
  <c r="E10" i="5"/>
  <c r="E9" i="5"/>
  <c r="E8" i="5"/>
  <c r="E7" i="5"/>
  <c r="E6" i="5"/>
  <c r="A9" i="5"/>
  <c r="A10" i="5" s="1"/>
  <c r="A8" i="5"/>
  <c r="F8" i="5" s="1"/>
  <c r="F7" i="5"/>
  <c r="A7" i="5"/>
  <c r="D7" i="5" s="1"/>
  <c r="F6" i="5"/>
  <c r="D6" i="5"/>
  <c r="C6" i="5"/>
  <c r="A6" i="5"/>
  <c r="B6" i="5" s="1"/>
  <c r="C2" i="5"/>
  <c r="D16" i="4"/>
  <c r="D15" i="4"/>
  <c r="D14" i="4"/>
  <c r="D13" i="4"/>
  <c r="D12" i="4"/>
  <c r="D11" i="4"/>
  <c r="D10" i="4"/>
  <c r="D9" i="4"/>
  <c r="D8" i="4"/>
  <c r="D7" i="4"/>
  <c r="D6" i="4"/>
  <c r="E6" i="4"/>
  <c r="C6" i="4"/>
  <c r="B6" i="4"/>
  <c r="A6" i="4"/>
  <c r="A7" i="4" s="1"/>
  <c r="C2" i="4"/>
  <c r="G7" i="7" l="1"/>
  <c r="E7" i="7"/>
  <c r="B7" i="7"/>
  <c r="A8" i="7"/>
  <c r="D7" i="7"/>
  <c r="C7" i="7"/>
  <c r="B6" i="7"/>
  <c r="C6" i="7"/>
  <c r="H6" i="7" s="1"/>
  <c r="D6" i="7"/>
  <c r="G6" i="5"/>
  <c r="B10" i="5"/>
  <c r="F10" i="5"/>
  <c r="D10" i="5"/>
  <c r="C10" i="5"/>
  <c r="G10" i="5" s="1"/>
  <c r="A11" i="5"/>
  <c r="C9" i="5"/>
  <c r="B8" i="5"/>
  <c r="F9" i="5"/>
  <c r="B7" i="5"/>
  <c r="D8" i="5"/>
  <c r="B9" i="5"/>
  <c r="D9" i="5"/>
  <c r="C8" i="5"/>
  <c r="G8" i="5" s="1"/>
  <c r="C7" i="5"/>
  <c r="G7" i="5" s="1"/>
  <c r="F6" i="4"/>
  <c r="E7" i="4"/>
  <c r="C7" i="4"/>
  <c r="B7" i="4"/>
  <c r="A8" i="4"/>
  <c r="A6" i="3"/>
  <c r="A7" i="3" s="1"/>
  <c r="D7" i="3" s="1"/>
  <c r="C2" i="3"/>
  <c r="H7" i="7" l="1"/>
  <c r="G8" i="7"/>
  <c r="A9" i="7"/>
  <c r="E8" i="7"/>
  <c r="D8" i="7"/>
  <c r="C8" i="7"/>
  <c r="B8" i="7"/>
  <c r="G9" i="5"/>
  <c r="D11" i="5"/>
  <c r="C11" i="5"/>
  <c r="A12" i="5"/>
  <c r="F11" i="5"/>
  <c r="B11" i="5"/>
  <c r="F7" i="4"/>
  <c r="E8" i="4"/>
  <c r="C8" i="4"/>
  <c r="B8" i="4"/>
  <c r="A9" i="4"/>
  <c r="C7" i="3"/>
  <c r="E7" i="3" s="1"/>
  <c r="D6" i="3"/>
  <c r="C6" i="3"/>
  <c r="E6" i="3" s="1"/>
  <c r="A8" i="3"/>
  <c r="B7" i="3"/>
  <c r="B6" i="3"/>
  <c r="A4" i="1"/>
  <c r="B4" i="1" s="1"/>
  <c r="C2" i="1"/>
  <c r="A10" i="7" l="1"/>
  <c r="D9" i="7"/>
  <c r="G9" i="7"/>
  <c r="E9" i="7"/>
  <c r="C9" i="7"/>
  <c r="B9" i="7"/>
  <c r="H8" i="7"/>
  <c r="F12" i="5"/>
  <c r="C12" i="5"/>
  <c r="A13" i="5"/>
  <c r="D12" i="5"/>
  <c r="B12" i="5"/>
  <c r="G11" i="5"/>
  <c r="F8" i="4"/>
  <c r="A10" i="4"/>
  <c r="B9" i="4"/>
  <c r="E9" i="4"/>
  <c r="C9" i="4"/>
  <c r="A5" i="1"/>
  <c r="D8" i="3"/>
  <c r="C8" i="3"/>
  <c r="B8" i="3"/>
  <c r="A9" i="3"/>
  <c r="H9" i="7" l="1"/>
  <c r="A11" i="7"/>
  <c r="D10" i="7"/>
  <c r="C10" i="7"/>
  <c r="G10" i="7"/>
  <c r="E10" i="7"/>
  <c r="B10" i="7"/>
  <c r="G12" i="5"/>
  <c r="A14" i="5"/>
  <c r="D13" i="5"/>
  <c r="B13" i="5"/>
  <c r="F13" i="5"/>
  <c r="C13" i="5"/>
  <c r="B10" i="4"/>
  <c r="A11" i="4"/>
  <c r="E10" i="4"/>
  <c r="C10" i="4"/>
  <c r="F9" i="4"/>
  <c r="E8" i="3"/>
  <c r="C9" i="3"/>
  <c r="E9" i="3" s="1"/>
  <c r="D9" i="3"/>
  <c r="A6" i="1"/>
  <c r="B5" i="1"/>
  <c r="A10" i="3"/>
  <c r="B9" i="3"/>
  <c r="H10" i="7" l="1"/>
  <c r="B11" i="7"/>
  <c r="G11" i="7"/>
  <c r="C11" i="7"/>
  <c r="A12" i="7"/>
  <c r="E11" i="7"/>
  <c r="D11" i="7"/>
  <c r="G13" i="5"/>
  <c r="B14" i="5"/>
  <c r="F14" i="5"/>
  <c r="D14" i="5"/>
  <c r="C14" i="5"/>
  <c r="A15" i="5"/>
  <c r="E11" i="4"/>
  <c r="C11" i="4"/>
  <c r="F11" i="4" s="1"/>
  <c r="A12" i="4"/>
  <c r="B11" i="4"/>
  <c r="F10" i="4"/>
  <c r="C10" i="3"/>
  <c r="D10" i="3"/>
  <c r="A7" i="1"/>
  <c r="B6" i="1"/>
  <c r="A11" i="3"/>
  <c r="B10" i="3"/>
  <c r="H11" i="7" l="1"/>
  <c r="C12" i="7"/>
  <c r="B12" i="7"/>
  <c r="E12" i="7"/>
  <c r="A13" i="7"/>
  <c r="G12" i="7"/>
  <c r="D12" i="7"/>
  <c r="G14" i="5"/>
  <c r="D15" i="5"/>
  <c r="C15" i="5"/>
  <c r="F15" i="5"/>
  <c r="B15" i="5"/>
  <c r="A16" i="5"/>
  <c r="A13" i="4"/>
  <c r="C12" i="4"/>
  <c r="B12" i="4"/>
  <c r="E12" i="4"/>
  <c r="E10" i="3"/>
  <c r="D11" i="3"/>
  <c r="C11" i="3"/>
  <c r="E11" i="3" s="1"/>
  <c r="B7" i="1"/>
  <c r="A8" i="1"/>
  <c r="A12" i="3"/>
  <c r="B11" i="3"/>
  <c r="H12" i="7" l="1"/>
  <c r="D13" i="7"/>
  <c r="C13" i="7"/>
  <c r="G13" i="7"/>
  <c r="E13" i="7"/>
  <c r="B13" i="7"/>
  <c r="A14" i="7"/>
  <c r="G15" i="5"/>
  <c r="F16" i="5"/>
  <c r="B16" i="5"/>
  <c r="D16" i="5"/>
  <c r="C16" i="5"/>
  <c r="F12" i="4"/>
  <c r="C13" i="4"/>
  <c r="B13" i="4"/>
  <c r="A14" i="4"/>
  <c r="E13" i="4"/>
  <c r="B8" i="1"/>
  <c r="A9" i="1"/>
  <c r="C12" i="3"/>
  <c r="D12" i="3"/>
  <c r="B12" i="3"/>
  <c r="A13" i="3"/>
  <c r="H13" i="7" l="1"/>
  <c r="E14" i="7"/>
  <c r="D14" i="7"/>
  <c r="C14" i="7"/>
  <c r="B14" i="7"/>
  <c r="A15" i="7"/>
  <c r="G14" i="7"/>
  <c r="G16" i="5"/>
  <c r="F13" i="4"/>
  <c r="A15" i="4"/>
  <c r="E14" i="4"/>
  <c r="B14" i="4"/>
  <c r="C14" i="4"/>
  <c r="C13" i="3"/>
  <c r="D13" i="3"/>
  <c r="E12" i="3"/>
  <c r="B9" i="1"/>
  <c r="A10" i="1"/>
  <c r="B13" i="3"/>
  <c r="A14" i="3"/>
  <c r="G15" i="7" l="1"/>
  <c r="E15" i="7"/>
  <c r="B15" i="7"/>
  <c r="A16" i="7"/>
  <c r="D15" i="7"/>
  <c r="C15" i="7"/>
  <c r="H14" i="7"/>
  <c r="A16" i="4"/>
  <c r="E15" i="4"/>
  <c r="C15" i="4"/>
  <c r="F15" i="4" s="1"/>
  <c r="B15" i="4"/>
  <c r="F14" i="4"/>
  <c r="A11" i="1"/>
  <c r="B10" i="1"/>
  <c r="E13" i="3"/>
  <c r="D14" i="3"/>
  <c r="C14" i="3"/>
  <c r="E14" i="3" s="1"/>
  <c r="A15" i="3"/>
  <c r="B14" i="3"/>
  <c r="G16" i="7" l="1"/>
  <c r="E16" i="7"/>
  <c r="D16" i="7"/>
  <c r="C16" i="7"/>
  <c r="B16" i="7"/>
  <c r="H15" i="7"/>
  <c r="E16" i="4"/>
  <c r="C16" i="4"/>
  <c r="F16" i="4" s="1"/>
  <c r="B16" i="4"/>
  <c r="A12" i="1"/>
  <c r="B11" i="1"/>
  <c r="D15" i="3"/>
  <c r="C15" i="3"/>
  <c r="E15" i="3" s="1"/>
  <c r="A16" i="3"/>
  <c r="B15" i="3"/>
  <c r="H16" i="7" l="1"/>
  <c r="B16" i="3"/>
  <c r="D16" i="3"/>
  <c r="C16" i="3"/>
  <c r="E16" i="3" s="1"/>
  <c r="A13" i="1"/>
  <c r="B12" i="1"/>
  <c r="A14" i="1" l="1"/>
  <c r="B14" i="1" s="1"/>
  <c r="B13" i="1"/>
</calcChain>
</file>

<file path=xl/sharedStrings.xml><?xml version="1.0" encoding="utf-8"?>
<sst xmlns="http://schemas.openxmlformats.org/spreadsheetml/2006/main" count="47" uniqueCount="10">
  <si>
    <t>X</t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</si>
  <si>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нач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</si>
  <si>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кон</t>
    </r>
  </si>
  <si>
    <t>h</t>
  </si>
  <si>
    <t>Y(x)</t>
  </si>
  <si>
    <t>n=</t>
  </si>
  <si>
    <t>S0</t>
  </si>
  <si>
    <t>S1</t>
  </si>
  <si>
    <t>S(x)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</si>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</sst>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1"/>
        <bgColor indexed="64"/>
      </patternFill>
    </fill>
    <fill>
      <patternFill patternType="solid">
        <fgColor rgb="FF6CFC84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A3E7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3" fillId="0" borderId="0" xfId="0" applyFont="1"/>
    <xf numFmtId="16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/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4" borderId="1" xfId="0" applyNumberFormat="1" applyFont="1" applyFill="1" applyBorder="1"/>
    <xf numFmtId="0" fontId="4" fillId="5" borderId="1" xfId="0" applyFont="1" applyFill="1" applyBorder="1" applyAlignment="1">
      <alignment horizontal="center"/>
    </xf>
    <xf numFmtId="2" fontId="4" fillId="5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1D6FF"/>
      <color rgb="FF69F1FF"/>
      <color rgb="FFA3E7FF"/>
      <color rgb="FF6DD9FF"/>
      <color rgb="FF79DCFF"/>
      <color rgb="FFC59EE2"/>
      <color rgb="FFBD92DE"/>
      <color rgb="FF93E3FF"/>
      <color rgb="FF6CFC84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'Y(x)'!$B$3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'Y(x)'!$A$4:$A$14</c:f>
              <c:numCache>
                <c:formatCode>General</c:formatCode>
                <c:ptCount val="11"/>
                <c:pt idx="0">
                  <c:v>0.1</c:v>
                </c:pt>
                <c:pt idx="1">
                  <c:v>0.39</c:v>
                </c:pt>
                <c:pt idx="2">
                  <c:v>0.67999999999999994</c:v>
                </c:pt>
                <c:pt idx="3">
                  <c:v>0.97</c:v>
                </c:pt>
                <c:pt idx="4">
                  <c:v>1.26</c:v>
                </c:pt>
                <c:pt idx="5">
                  <c:v>1.55</c:v>
                </c:pt>
                <c:pt idx="6">
                  <c:v>1.84</c:v>
                </c:pt>
                <c:pt idx="7">
                  <c:v>2.13</c:v>
                </c:pt>
                <c:pt idx="8">
                  <c:v>2.42</c:v>
                </c:pt>
                <c:pt idx="9">
                  <c:v>2.71</c:v>
                </c:pt>
                <c:pt idx="10">
                  <c:v>3</c:v>
                </c:pt>
              </c:numCache>
            </c:numRef>
          </c:xVal>
          <c:yVal>
            <c:numRef>
              <c:f>'Y(x)'!$B$4:$B$14</c:f>
              <c:numCache>
                <c:formatCode>General</c:formatCode>
                <c:ptCount val="11"/>
                <c:pt idx="0">
                  <c:v>0.98503747361929428</c:v>
                </c:pt>
                <c:pt idx="1">
                  <c:v>0.78043298490614799</c:v>
                </c:pt>
                <c:pt idx="2">
                  <c:v>0.3840082780094341</c:v>
                </c:pt>
                <c:pt idx="3">
                  <c:v>-0.10071520424318259</c:v>
                </c:pt>
                <c:pt idx="4">
                  <c:v>-0.53675746869442176</c:v>
                </c:pt>
                <c:pt idx="5">
                  <c:v>-0.77901737634212398</c:v>
                </c:pt>
                <c:pt idx="6">
                  <c:v>-0.70260458343835064</c:v>
                </c:pt>
                <c:pt idx="7">
                  <c:v>-0.22984979353442769</c:v>
                </c:pt>
                <c:pt idx="8">
                  <c:v>0.64830177528385868</c:v>
                </c:pt>
                <c:pt idx="9">
                  <c:v>1.860203985930037</c:v>
                </c:pt>
                <c:pt idx="10">
                  <c:v>3.2532937260117585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7-4B22-8214-67FB1AB4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37312"/>
        <c:axId val="515039936"/>
      </c:scatterChart>
      <c:valAx>
        <c:axId val="5150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9936"/>
        <c:crosses val="autoZero"/>
        <c:crossBetween val="midCat"/>
      </c:valAx>
      <c:valAx>
        <c:axId val="515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'Y, S0+S1'!$B$5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'Y, S0+S1'!$A$6:$A$16</c:f>
              <c:numCache>
                <c:formatCode>General</c:formatCode>
                <c:ptCount val="11"/>
                <c:pt idx="0">
                  <c:v>0.1</c:v>
                </c:pt>
                <c:pt idx="1">
                  <c:v>0.39</c:v>
                </c:pt>
                <c:pt idx="2">
                  <c:v>0.67999999999999994</c:v>
                </c:pt>
                <c:pt idx="3">
                  <c:v>0.97</c:v>
                </c:pt>
                <c:pt idx="4">
                  <c:v>1.26</c:v>
                </c:pt>
                <c:pt idx="5">
                  <c:v>1.55</c:v>
                </c:pt>
                <c:pt idx="6">
                  <c:v>1.84</c:v>
                </c:pt>
                <c:pt idx="7">
                  <c:v>2.13</c:v>
                </c:pt>
                <c:pt idx="8">
                  <c:v>2.42</c:v>
                </c:pt>
                <c:pt idx="9">
                  <c:v>2.71</c:v>
                </c:pt>
                <c:pt idx="10">
                  <c:v>3</c:v>
                </c:pt>
              </c:numCache>
            </c:numRef>
          </c:xVal>
          <c:yVal>
            <c:numRef>
              <c:f>'Y, S0+S1'!$B$6:$B$16</c:f>
              <c:numCache>
                <c:formatCode>0.00000</c:formatCode>
                <c:ptCount val="11"/>
                <c:pt idx="0">
                  <c:v>0.98503747361929428</c:v>
                </c:pt>
                <c:pt idx="1">
                  <c:v>0.78043298490614799</c:v>
                </c:pt>
                <c:pt idx="2">
                  <c:v>0.3840082780094341</c:v>
                </c:pt>
                <c:pt idx="3">
                  <c:v>-0.10071520424318259</c:v>
                </c:pt>
                <c:pt idx="4">
                  <c:v>-0.53675746869442176</c:v>
                </c:pt>
                <c:pt idx="5">
                  <c:v>-0.77901737634212398</c:v>
                </c:pt>
                <c:pt idx="6">
                  <c:v>-0.70260458343835064</c:v>
                </c:pt>
                <c:pt idx="7">
                  <c:v>-0.22984979353442769</c:v>
                </c:pt>
                <c:pt idx="8">
                  <c:v>0.64830177528385868</c:v>
                </c:pt>
                <c:pt idx="9">
                  <c:v>1.860203985930037</c:v>
                </c:pt>
                <c:pt idx="10">
                  <c:v>3.2532937260117585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6-4933-9A81-6CC46D5BD672}"/>
            </c:ext>
          </c:extLst>
        </c:ser>
        <c:ser>
          <c:idx val="1"/>
          <c:order val="1"/>
          <c:tx>
            <c:strRef>
              <c:f>'Y, S0+S1'!$E$5</c:f>
              <c:strCache>
                <c:ptCount val="1"/>
                <c:pt idx="0">
                  <c:v>S(x)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'Y, S0+S1'!$A$6:$A$16</c:f>
              <c:numCache>
                <c:formatCode>General</c:formatCode>
                <c:ptCount val="11"/>
                <c:pt idx="0">
                  <c:v>0.1</c:v>
                </c:pt>
                <c:pt idx="1">
                  <c:v>0.39</c:v>
                </c:pt>
                <c:pt idx="2">
                  <c:v>0.67999999999999994</c:v>
                </c:pt>
                <c:pt idx="3">
                  <c:v>0.97</c:v>
                </c:pt>
                <c:pt idx="4">
                  <c:v>1.26</c:v>
                </c:pt>
                <c:pt idx="5">
                  <c:v>1.55</c:v>
                </c:pt>
                <c:pt idx="6">
                  <c:v>1.84</c:v>
                </c:pt>
                <c:pt idx="7">
                  <c:v>2.13</c:v>
                </c:pt>
                <c:pt idx="8">
                  <c:v>2.42</c:v>
                </c:pt>
                <c:pt idx="9">
                  <c:v>2.71</c:v>
                </c:pt>
                <c:pt idx="10">
                  <c:v>3</c:v>
                </c:pt>
              </c:numCache>
            </c:numRef>
          </c:xVal>
          <c:yVal>
            <c:numRef>
              <c:f>'Y, S0+S1'!$E$6:$E$16</c:f>
              <c:numCache>
                <c:formatCode>0.00000</c:formatCode>
                <c:ptCount val="11"/>
                <c:pt idx="0">
                  <c:v>0.98499999999999999</c:v>
                </c:pt>
                <c:pt idx="1">
                  <c:v>0.77184999999999993</c:v>
                </c:pt>
                <c:pt idx="2">
                  <c:v>0.30640000000000012</c:v>
                </c:pt>
                <c:pt idx="3">
                  <c:v>-0.41134999999999988</c:v>
                </c:pt>
                <c:pt idx="4">
                  <c:v>-1.3814000000000002</c:v>
                </c:pt>
                <c:pt idx="5">
                  <c:v>-2.6037500000000007</c:v>
                </c:pt>
                <c:pt idx="6">
                  <c:v>-4.0784000000000002</c:v>
                </c:pt>
                <c:pt idx="7">
                  <c:v>-5.8053499999999989</c:v>
                </c:pt>
                <c:pt idx="8">
                  <c:v>-7.7845999999999993</c:v>
                </c:pt>
                <c:pt idx="9">
                  <c:v>-10.01615</c:v>
                </c:pt>
                <c:pt idx="10">
                  <c:v>-12.5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B-4750-9593-E5BD6D0E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37312"/>
        <c:axId val="515039936"/>
      </c:scatterChart>
      <c:valAx>
        <c:axId val="5150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9936"/>
        <c:crosses val="autoZero"/>
        <c:crossBetween val="midCat"/>
      </c:valAx>
      <c:valAx>
        <c:axId val="515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'Y, S0+S1+S2'!$B$5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'Y, S0+S1+S2'!$A$6:$A$16</c:f>
              <c:numCache>
                <c:formatCode>General</c:formatCode>
                <c:ptCount val="11"/>
                <c:pt idx="0">
                  <c:v>0.1</c:v>
                </c:pt>
                <c:pt idx="1">
                  <c:v>0.39</c:v>
                </c:pt>
                <c:pt idx="2">
                  <c:v>0.67999999999999994</c:v>
                </c:pt>
                <c:pt idx="3">
                  <c:v>0.97</c:v>
                </c:pt>
                <c:pt idx="4">
                  <c:v>1.26</c:v>
                </c:pt>
                <c:pt idx="5">
                  <c:v>1.55</c:v>
                </c:pt>
                <c:pt idx="6">
                  <c:v>1.84</c:v>
                </c:pt>
                <c:pt idx="7">
                  <c:v>2.13</c:v>
                </c:pt>
                <c:pt idx="8">
                  <c:v>2.42</c:v>
                </c:pt>
                <c:pt idx="9">
                  <c:v>2.71</c:v>
                </c:pt>
                <c:pt idx="10">
                  <c:v>3</c:v>
                </c:pt>
              </c:numCache>
            </c:numRef>
          </c:xVal>
          <c:yVal>
            <c:numRef>
              <c:f>'Y, S0+S1+S2'!$B$6:$B$16</c:f>
              <c:numCache>
                <c:formatCode>0.00000</c:formatCode>
                <c:ptCount val="11"/>
                <c:pt idx="0">
                  <c:v>0.98503747361929428</c:v>
                </c:pt>
                <c:pt idx="1">
                  <c:v>0.78043298490614799</c:v>
                </c:pt>
                <c:pt idx="2">
                  <c:v>0.3840082780094341</c:v>
                </c:pt>
                <c:pt idx="3">
                  <c:v>-0.10071520424318259</c:v>
                </c:pt>
                <c:pt idx="4">
                  <c:v>-0.53675746869442176</c:v>
                </c:pt>
                <c:pt idx="5">
                  <c:v>-0.77901737634212398</c:v>
                </c:pt>
                <c:pt idx="6">
                  <c:v>-0.70260458343835064</c:v>
                </c:pt>
                <c:pt idx="7">
                  <c:v>-0.22984979353442769</c:v>
                </c:pt>
                <c:pt idx="8">
                  <c:v>0.64830177528385868</c:v>
                </c:pt>
                <c:pt idx="9">
                  <c:v>1.860203985930037</c:v>
                </c:pt>
                <c:pt idx="10">
                  <c:v>3.2532937260117585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C-413D-AE05-CFD0EB265B3B}"/>
            </c:ext>
          </c:extLst>
        </c:ser>
        <c:ser>
          <c:idx val="1"/>
          <c:order val="1"/>
          <c:tx>
            <c:strRef>
              <c:f>'Y, S0+S1+S2'!$F$5</c:f>
              <c:strCache>
                <c:ptCount val="1"/>
                <c:pt idx="0">
                  <c:v>S(x)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'Y, S0+S1+S2'!$A$6:$A$16</c:f>
              <c:numCache>
                <c:formatCode>General</c:formatCode>
                <c:ptCount val="11"/>
                <c:pt idx="0">
                  <c:v>0.1</c:v>
                </c:pt>
                <c:pt idx="1">
                  <c:v>0.39</c:v>
                </c:pt>
                <c:pt idx="2">
                  <c:v>0.67999999999999994</c:v>
                </c:pt>
                <c:pt idx="3">
                  <c:v>0.97</c:v>
                </c:pt>
                <c:pt idx="4">
                  <c:v>1.26</c:v>
                </c:pt>
                <c:pt idx="5">
                  <c:v>1.55</c:v>
                </c:pt>
                <c:pt idx="6">
                  <c:v>1.84</c:v>
                </c:pt>
                <c:pt idx="7">
                  <c:v>2.13</c:v>
                </c:pt>
                <c:pt idx="8">
                  <c:v>2.42</c:v>
                </c:pt>
                <c:pt idx="9">
                  <c:v>2.71</c:v>
                </c:pt>
                <c:pt idx="10">
                  <c:v>3</c:v>
                </c:pt>
              </c:numCache>
            </c:numRef>
          </c:xVal>
          <c:yVal>
            <c:numRef>
              <c:f>'Y, S0+S1+S2'!$F$6:$F$16</c:f>
              <c:numCache>
                <c:formatCode>0.00000</c:formatCode>
                <c:ptCount val="11"/>
                <c:pt idx="0">
                  <c:v>0.98503750000000001</c:v>
                </c:pt>
                <c:pt idx="1">
                  <c:v>0.7805254037499999</c:v>
                </c:pt>
                <c:pt idx="2">
                  <c:v>0.38658016000000006</c:v>
                </c:pt>
                <c:pt idx="3">
                  <c:v>-7.9365196249999936E-2</c:v>
                </c:pt>
                <c:pt idx="4">
                  <c:v>-0.43622234000000004</c:v>
                </c:pt>
                <c:pt idx="5">
                  <c:v>-0.43924765625000006</c:v>
                </c:pt>
                <c:pt idx="6">
                  <c:v>0.21995775999999978</c:v>
                </c:pt>
                <c:pt idx="7">
                  <c:v>1.9134481037499986</c:v>
                </c:pt>
                <c:pt idx="8">
                  <c:v>5.0769328599999994</c:v>
                </c:pt>
                <c:pt idx="9">
                  <c:v>10.20977680375</c:v>
                </c:pt>
                <c:pt idx="10">
                  <c:v>17.875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AC-413D-AE05-CFD0EB265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37312"/>
        <c:axId val="515039936"/>
      </c:scatterChart>
      <c:valAx>
        <c:axId val="5150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9936"/>
        <c:crosses val="autoZero"/>
        <c:crossBetween val="midCat"/>
      </c:valAx>
      <c:valAx>
        <c:axId val="515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'Y, S0+S1+S2+S3'!$B$5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'Y, S0+S1+S2+S3'!$A$6:$A$16</c:f>
              <c:numCache>
                <c:formatCode>General</c:formatCode>
                <c:ptCount val="11"/>
                <c:pt idx="0">
                  <c:v>0.1</c:v>
                </c:pt>
                <c:pt idx="1">
                  <c:v>0.39</c:v>
                </c:pt>
                <c:pt idx="2">
                  <c:v>0.67999999999999994</c:v>
                </c:pt>
                <c:pt idx="3">
                  <c:v>0.97</c:v>
                </c:pt>
                <c:pt idx="4">
                  <c:v>1.26</c:v>
                </c:pt>
                <c:pt idx="5">
                  <c:v>1.55</c:v>
                </c:pt>
                <c:pt idx="6">
                  <c:v>1.84</c:v>
                </c:pt>
                <c:pt idx="7">
                  <c:v>2.13</c:v>
                </c:pt>
                <c:pt idx="8">
                  <c:v>2.42</c:v>
                </c:pt>
                <c:pt idx="9">
                  <c:v>2.71</c:v>
                </c:pt>
                <c:pt idx="10">
                  <c:v>3</c:v>
                </c:pt>
              </c:numCache>
            </c:numRef>
          </c:xVal>
          <c:yVal>
            <c:numRef>
              <c:f>'Y, S0+S1+S2+S3'!$B$6:$B$16</c:f>
              <c:numCache>
                <c:formatCode>0.00000</c:formatCode>
                <c:ptCount val="11"/>
                <c:pt idx="0">
                  <c:v>0.98503747361929428</c:v>
                </c:pt>
                <c:pt idx="1">
                  <c:v>0.78043298490614799</c:v>
                </c:pt>
                <c:pt idx="2">
                  <c:v>0.3840082780094341</c:v>
                </c:pt>
                <c:pt idx="3">
                  <c:v>-0.10071520424318259</c:v>
                </c:pt>
                <c:pt idx="4">
                  <c:v>-0.53675746869442176</c:v>
                </c:pt>
                <c:pt idx="5">
                  <c:v>-0.77901737634212398</c:v>
                </c:pt>
                <c:pt idx="6">
                  <c:v>-0.70260458343835064</c:v>
                </c:pt>
                <c:pt idx="7">
                  <c:v>-0.22984979353442769</c:v>
                </c:pt>
                <c:pt idx="8">
                  <c:v>0.64830177528385868</c:v>
                </c:pt>
                <c:pt idx="9">
                  <c:v>1.860203985930037</c:v>
                </c:pt>
                <c:pt idx="10">
                  <c:v>3.2532937260117585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B-4CB3-A696-0AA63978073A}"/>
            </c:ext>
          </c:extLst>
        </c:ser>
        <c:ser>
          <c:idx val="1"/>
          <c:order val="1"/>
          <c:tx>
            <c:strRef>
              <c:f>'Y, S0+S1+S2+S3'!$G$5</c:f>
              <c:strCache>
                <c:ptCount val="1"/>
                <c:pt idx="0">
                  <c:v>S(x)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'Y, S0+S1+S2+S3'!$A$6:$A$16</c:f>
              <c:numCache>
                <c:formatCode>General</c:formatCode>
                <c:ptCount val="11"/>
                <c:pt idx="0">
                  <c:v>0.1</c:v>
                </c:pt>
                <c:pt idx="1">
                  <c:v>0.39</c:v>
                </c:pt>
                <c:pt idx="2">
                  <c:v>0.67999999999999994</c:v>
                </c:pt>
                <c:pt idx="3">
                  <c:v>0.97</c:v>
                </c:pt>
                <c:pt idx="4">
                  <c:v>1.26</c:v>
                </c:pt>
                <c:pt idx="5">
                  <c:v>1.55</c:v>
                </c:pt>
                <c:pt idx="6">
                  <c:v>1.84</c:v>
                </c:pt>
                <c:pt idx="7">
                  <c:v>2.13</c:v>
                </c:pt>
                <c:pt idx="8">
                  <c:v>2.42</c:v>
                </c:pt>
                <c:pt idx="9">
                  <c:v>2.71</c:v>
                </c:pt>
                <c:pt idx="10">
                  <c:v>3</c:v>
                </c:pt>
              </c:numCache>
            </c:numRef>
          </c:xVal>
          <c:yVal>
            <c:numRef>
              <c:f>'Y, S0+S1+S2+S3'!$G$6:$G$16</c:f>
              <c:numCache>
                <c:formatCode>0.00000</c:formatCode>
                <c:ptCount val="11"/>
                <c:pt idx="0">
                  <c:v>0.98503747361111116</c:v>
                </c:pt>
                <c:pt idx="1">
                  <c:v>0.78043254801186235</c:v>
                </c:pt>
                <c:pt idx="2">
                  <c:v>0.38397115698631118</c:v>
                </c:pt>
                <c:pt idx="3">
                  <c:v>-0.10134640193562633</c:v>
                </c:pt>
                <c:pt idx="4">
                  <c:v>-0.54181758817520009</c:v>
                </c:pt>
                <c:pt idx="5">
                  <c:v>-0.80518884416232661</c:v>
                </c:pt>
                <c:pt idx="6">
                  <c:v>-0.80410846449208928</c:v>
                </c:pt>
                <c:pt idx="7">
                  <c:v>-0.55088110818023761</c:v>
                </c:pt>
                <c:pt idx="8">
                  <c:v>-0.22352395401768899</c:v>
                </c:pt>
                <c:pt idx="9">
                  <c:v>-0.24312449902402733</c:v>
                </c:pt>
                <c:pt idx="10">
                  <c:v>-1.3625000000000007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B-4CB3-A696-0AA63978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37312"/>
        <c:axId val="515039936"/>
      </c:scatterChart>
      <c:valAx>
        <c:axId val="5150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9936"/>
        <c:crosses val="autoZero"/>
        <c:crossBetween val="midCat"/>
      </c:valAx>
      <c:valAx>
        <c:axId val="515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функции </a:t>
            </a:r>
            <a:r>
              <a:rPr lang="en-US" b="1" baseline="0"/>
              <a:t>Y(x) </a:t>
            </a:r>
            <a:r>
              <a:rPr lang="ru-RU" b="1" baseline="0"/>
              <a:t>и суммы </a:t>
            </a:r>
            <a:r>
              <a:rPr lang="en-US" b="1" baseline="0"/>
              <a:t>S(x)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'Y, S0+S1+S2+S3+S4'!$B$5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rgbClr val="61D6FF"/>
              </a:solidFill>
              <a:round/>
            </a:ln>
            <a:effectLst/>
          </c:spPr>
          <c:marker>
            <c:symbol val="none"/>
          </c:marker>
          <c:xVal>
            <c:numRef>
              <c:f>'Y, S0+S1+S2+S3+S4'!$A$6:$A$16</c:f>
              <c:numCache>
                <c:formatCode>General</c:formatCode>
                <c:ptCount val="11"/>
                <c:pt idx="0">
                  <c:v>0.1</c:v>
                </c:pt>
                <c:pt idx="1">
                  <c:v>0.39</c:v>
                </c:pt>
                <c:pt idx="2">
                  <c:v>0.67999999999999994</c:v>
                </c:pt>
                <c:pt idx="3">
                  <c:v>0.97</c:v>
                </c:pt>
                <c:pt idx="4">
                  <c:v>1.26</c:v>
                </c:pt>
                <c:pt idx="5">
                  <c:v>1.55</c:v>
                </c:pt>
                <c:pt idx="6">
                  <c:v>1.84</c:v>
                </c:pt>
                <c:pt idx="7">
                  <c:v>2.13</c:v>
                </c:pt>
                <c:pt idx="8">
                  <c:v>2.42</c:v>
                </c:pt>
                <c:pt idx="9">
                  <c:v>2.71</c:v>
                </c:pt>
                <c:pt idx="10">
                  <c:v>3</c:v>
                </c:pt>
              </c:numCache>
            </c:numRef>
          </c:xVal>
          <c:yVal>
            <c:numRef>
              <c:f>'Y, S0+S1+S2+S3+S4'!$B$6:$B$16</c:f>
              <c:numCache>
                <c:formatCode>0.00</c:formatCode>
                <c:ptCount val="11"/>
                <c:pt idx="0">
                  <c:v>0.98503747361929428</c:v>
                </c:pt>
                <c:pt idx="1">
                  <c:v>0.78043298490614799</c:v>
                </c:pt>
                <c:pt idx="2">
                  <c:v>0.3840082780094341</c:v>
                </c:pt>
                <c:pt idx="3">
                  <c:v>-0.10071520424318259</c:v>
                </c:pt>
                <c:pt idx="4">
                  <c:v>-0.53675746869442176</c:v>
                </c:pt>
                <c:pt idx="5">
                  <c:v>-0.77901737634212398</c:v>
                </c:pt>
                <c:pt idx="6">
                  <c:v>-0.70260458343835064</c:v>
                </c:pt>
                <c:pt idx="7">
                  <c:v>-0.22984979353442769</c:v>
                </c:pt>
                <c:pt idx="8">
                  <c:v>0.64830177528385868</c:v>
                </c:pt>
                <c:pt idx="9">
                  <c:v>1.860203985930037</c:v>
                </c:pt>
                <c:pt idx="10">
                  <c:v>3.2532937260117585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C-4298-ABE7-C3A807256C80}"/>
            </c:ext>
          </c:extLst>
        </c:ser>
        <c:ser>
          <c:idx val="1"/>
          <c:order val="1"/>
          <c:tx>
            <c:strRef>
              <c:f>'Y, S0+S1+S2+S3+S4'!$H$5</c:f>
              <c:strCache>
                <c:ptCount val="1"/>
                <c:pt idx="0">
                  <c:v>S(x)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'Y, S0+S1+S2+S3+S4'!$A$6:$A$16</c:f>
              <c:numCache>
                <c:formatCode>General</c:formatCode>
                <c:ptCount val="11"/>
                <c:pt idx="0">
                  <c:v>0.1</c:v>
                </c:pt>
                <c:pt idx="1">
                  <c:v>0.39</c:v>
                </c:pt>
                <c:pt idx="2">
                  <c:v>0.67999999999999994</c:v>
                </c:pt>
                <c:pt idx="3">
                  <c:v>0.97</c:v>
                </c:pt>
                <c:pt idx="4">
                  <c:v>1.26</c:v>
                </c:pt>
                <c:pt idx="5">
                  <c:v>1.55</c:v>
                </c:pt>
                <c:pt idx="6">
                  <c:v>1.84</c:v>
                </c:pt>
                <c:pt idx="7">
                  <c:v>2.13</c:v>
                </c:pt>
                <c:pt idx="8">
                  <c:v>2.42</c:v>
                </c:pt>
                <c:pt idx="9">
                  <c:v>2.71</c:v>
                </c:pt>
                <c:pt idx="10">
                  <c:v>3</c:v>
                </c:pt>
              </c:numCache>
            </c:numRef>
          </c:xVal>
          <c:yVal>
            <c:numRef>
              <c:f>'Y, S0+S1+S2+S3+S4'!$H$6:$H$16</c:f>
              <c:numCache>
                <c:formatCode>0.00</c:formatCode>
                <c:ptCount val="11"/>
                <c:pt idx="0">
                  <c:v>0.98503747361929572</c:v>
                </c:pt>
                <c:pt idx="1">
                  <c:v>0.78043298604833455</c:v>
                </c:pt>
                <c:pt idx="2">
                  <c:v>0.384008573620509</c:v>
                </c:pt>
                <c:pt idx="3">
                  <c:v>-0.10070494531703893</c:v>
                </c:pt>
                <c:pt idx="4">
                  <c:v>-0.53661813373149969</c:v>
                </c:pt>
                <c:pt idx="5">
                  <c:v>-0.77792123868238394</c:v>
                </c:pt>
                <c:pt idx="6">
                  <c:v>-0.69657689107279064</c:v>
                </c:pt>
                <c:pt idx="7">
                  <c:v>-0.20412011038605765</c:v>
                </c:pt>
                <c:pt idx="8">
                  <c:v>0.73923229074287033</c:v>
                </c:pt>
                <c:pt idx="9">
                  <c:v>2.1378116204347979</c:v>
                </c:pt>
                <c:pt idx="10">
                  <c:v>4.0073660714285708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C-4298-ABE7-C3A80725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37312"/>
        <c:axId val="515039936"/>
      </c:scatterChart>
      <c:valAx>
        <c:axId val="5150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9936"/>
        <c:crosses val="autoZero"/>
        <c:crossBetween val="midCat"/>
      </c:valAx>
      <c:valAx>
        <c:axId val="515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50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179070</xdr:rowOff>
    </xdr:from>
    <xdr:to>
      <xdr:col>6</xdr:col>
      <xdr:colOff>480060</xdr:colOff>
      <xdr:row>29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45720</xdr:rowOff>
    </xdr:from>
    <xdr:to>
      <xdr:col>6</xdr:col>
      <xdr:colOff>434340</xdr:colOff>
      <xdr:row>32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45720</xdr:rowOff>
    </xdr:from>
    <xdr:to>
      <xdr:col>7</xdr:col>
      <xdr:colOff>434340</xdr:colOff>
      <xdr:row>32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8CF70F-857E-4373-A662-5AFEEDC16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45720</xdr:rowOff>
    </xdr:from>
    <xdr:to>
      <xdr:col>8</xdr:col>
      <xdr:colOff>434340</xdr:colOff>
      <xdr:row>32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59E09D-EFBA-41F5-BBF7-E1A2A19DB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45720</xdr:rowOff>
    </xdr:from>
    <xdr:to>
      <xdr:col>9</xdr:col>
      <xdr:colOff>434340</xdr:colOff>
      <xdr:row>32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F788EE-42BE-4821-A5ED-F4E1CB42A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L13" sqref="L13"/>
    </sheetView>
  </sheetViews>
  <sheetFormatPr defaultRowHeight="14.4" x14ac:dyDescent="0.3"/>
  <cols>
    <col min="2" max="2" width="15.21875" bestFit="1" customWidth="1"/>
  </cols>
  <sheetData>
    <row r="1" spans="1:3" ht="18" x14ac:dyDescent="0.4">
      <c r="A1" s="1" t="s">
        <v>1</v>
      </c>
      <c r="B1" s="1" t="s">
        <v>2</v>
      </c>
      <c r="C1" s="1" t="s">
        <v>3</v>
      </c>
    </row>
    <row r="2" spans="1:3" x14ac:dyDescent="0.3">
      <c r="A2">
        <v>0.1</v>
      </c>
      <c r="B2">
        <v>3</v>
      </c>
      <c r="C2">
        <f>(B2-A2)/10</f>
        <v>0.28999999999999998</v>
      </c>
    </row>
    <row r="3" spans="1:3" x14ac:dyDescent="0.3">
      <c r="A3" s="1" t="s">
        <v>0</v>
      </c>
      <c r="B3" s="1" t="s">
        <v>4</v>
      </c>
    </row>
    <row r="4" spans="1:3" x14ac:dyDescent="0.3">
      <c r="A4">
        <f>A2</f>
        <v>0.1</v>
      </c>
      <c r="B4">
        <f>(1-A4^2/2)*COS(A4)-A4/2*SIN(A4)</f>
        <v>0.98503747361929428</v>
      </c>
    </row>
    <row r="5" spans="1:3" x14ac:dyDescent="0.3">
      <c r="A5">
        <f>A4+$C$2</f>
        <v>0.39</v>
      </c>
      <c r="B5">
        <f t="shared" ref="B5:B14" si="0">(1-A5^2/2)*COS(A5)-A5/2*SIN(A5)</f>
        <v>0.78043298490614799</v>
      </c>
    </row>
    <row r="6" spans="1:3" x14ac:dyDescent="0.3">
      <c r="A6">
        <f t="shared" ref="A6:A14" si="1">A5+$C$2</f>
        <v>0.67999999999999994</v>
      </c>
      <c r="B6">
        <f t="shared" si="0"/>
        <v>0.3840082780094341</v>
      </c>
    </row>
    <row r="7" spans="1:3" x14ac:dyDescent="0.3">
      <c r="A7">
        <f t="shared" si="1"/>
        <v>0.97</v>
      </c>
      <c r="B7">
        <f t="shared" si="0"/>
        <v>-0.10071520424318259</v>
      </c>
    </row>
    <row r="8" spans="1:3" x14ac:dyDescent="0.3">
      <c r="A8">
        <f t="shared" si="1"/>
        <v>1.26</v>
      </c>
      <c r="B8">
        <f t="shared" si="0"/>
        <v>-0.53675746869442176</v>
      </c>
    </row>
    <row r="9" spans="1:3" x14ac:dyDescent="0.3">
      <c r="A9">
        <f t="shared" si="1"/>
        <v>1.55</v>
      </c>
      <c r="B9">
        <f t="shared" si="0"/>
        <v>-0.77901737634212398</v>
      </c>
    </row>
    <row r="10" spans="1:3" x14ac:dyDescent="0.3">
      <c r="A10">
        <f t="shared" si="1"/>
        <v>1.84</v>
      </c>
      <c r="B10">
        <f t="shared" si="0"/>
        <v>-0.70260458343835064</v>
      </c>
    </row>
    <row r="11" spans="1:3" x14ac:dyDescent="0.3">
      <c r="A11">
        <f t="shared" si="1"/>
        <v>2.13</v>
      </c>
      <c r="B11">
        <f t="shared" si="0"/>
        <v>-0.22984979353442769</v>
      </c>
    </row>
    <row r="12" spans="1:3" x14ac:dyDescent="0.3">
      <c r="A12">
        <f t="shared" si="1"/>
        <v>2.42</v>
      </c>
      <c r="B12">
        <f t="shared" si="0"/>
        <v>0.64830177528385868</v>
      </c>
    </row>
    <row r="13" spans="1:3" x14ac:dyDescent="0.3">
      <c r="A13">
        <f t="shared" si="1"/>
        <v>2.71</v>
      </c>
      <c r="B13">
        <f t="shared" si="0"/>
        <v>1.860203985930037</v>
      </c>
    </row>
    <row r="14" spans="1:3" x14ac:dyDescent="0.3">
      <c r="A14">
        <f t="shared" si="1"/>
        <v>3</v>
      </c>
      <c r="B14">
        <f t="shared" si="0"/>
        <v>3.2532937260117585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topLeftCell="A7" workbookViewId="0">
      <selection activeCell="H5" sqref="H5"/>
    </sheetView>
  </sheetViews>
  <sheetFormatPr defaultRowHeight="14.4" x14ac:dyDescent="0.3"/>
  <cols>
    <col min="2" max="2" width="15.33203125" bestFit="1" customWidth="1"/>
    <col min="3" max="3" width="9" bestFit="1" customWidth="1"/>
    <col min="4" max="5" width="9.109375" bestFit="1" customWidth="1"/>
  </cols>
  <sheetData>
    <row r="1" spans="1:11" ht="18" x14ac:dyDescent="0.4">
      <c r="A1" s="2" t="s">
        <v>1</v>
      </c>
      <c r="B1" s="2" t="s">
        <v>2</v>
      </c>
      <c r="C1" s="2" t="s">
        <v>3</v>
      </c>
    </row>
    <row r="2" spans="1:11" x14ac:dyDescent="0.3">
      <c r="A2" s="3">
        <v>0.1</v>
      </c>
      <c r="B2" s="3">
        <v>3</v>
      </c>
      <c r="C2" s="3">
        <f>(B2-A2)/10</f>
        <v>0.28999999999999998</v>
      </c>
    </row>
    <row r="4" spans="1:11" x14ac:dyDescent="0.3">
      <c r="B4" s="7" t="s">
        <v>5</v>
      </c>
      <c r="C4" s="8">
        <v>0</v>
      </c>
      <c r="D4" s="8">
        <v>1</v>
      </c>
    </row>
    <row r="5" spans="1:11" x14ac:dyDescent="0.3">
      <c r="A5" s="5" t="s">
        <v>0</v>
      </c>
      <c r="B5" s="11" t="s">
        <v>4</v>
      </c>
      <c r="C5" s="2" t="s">
        <v>6</v>
      </c>
      <c r="D5" s="2" t="s">
        <v>7</v>
      </c>
      <c r="E5" s="13" t="s">
        <v>8</v>
      </c>
    </row>
    <row r="6" spans="1:11" x14ac:dyDescent="0.3">
      <c r="A6" s="6">
        <f>A2</f>
        <v>0.1</v>
      </c>
      <c r="B6" s="12">
        <f>(1-A6^2/2)*COS(A6)-A6/2*SIN(A6)</f>
        <v>0.98503747361929428</v>
      </c>
      <c r="C6" s="4">
        <f>(-1)^C$4*(2*C$4^2+1)/FACT(2*C$4)*$A6^(2*C$4)</f>
        <v>1</v>
      </c>
      <c r="D6" s="4">
        <f>(-1)^D$4*(2*D$4^2+1)/FACT(2*D$4)*$A6^(2*D$4)</f>
        <v>-1.5000000000000003E-2</v>
      </c>
      <c r="E6" s="10">
        <f>SUM(C6:D6)</f>
        <v>0.98499999999999999</v>
      </c>
    </row>
    <row r="7" spans="1:11" x14ac:dyDescent="0.3">
      <c r="A7" s="6">
        <f>A6+$C$2</f>
        <v>0.39</v>
      </c>
      <c r="B7" s="12">
        <f t="shared" ref="B7:B16" si="0">(1-A7^2/2)*COS(A7)-A7/2*SIN(A7)</f>
        <v>0.78043298490614799</v>
      </c>
      <c r="C7" s="4">
        <f t="shared" ref="C7:D16" si="1">(-1)^C$4*(2*C$4^2+1)/FACT(2*C$4)*$A7^(2*C$4)</f>
        <v>1</v>
      </c>
      <c r="D7" s="4">
        <f t="shared" si="1"/>
        <v>-0.22815000000000002</v>
      </c>
      <c r="E7" s="10">
        <f t="shared" ref="E7:E15" si="2">SUM(C7:D7)</f>
        <v>0.77184999999999993</v>
      </c>
    </row>
    <row r="8" spans="1:11" x14ac:dyDescent="0.3">
      <c r="A8" s="6">
        <f t="shared" ref="A8:A16" si="3">A7+$C$2</f>
        <v>0.67999999999999994</v>
      </c>
      <c r="B8" s="12">
        <f t="shared" si="0"/>
        <v>0.3840082780094341</v>
      </c>
      <c r="C8" s="4">
        <f t="shared" si="1"/>
        <v>1</v>
      </c>
      <c r="D8" s="4">
        <f t="shared" si="1"/>
        <v>-0.69359999999999988</v>
      </c>
      <c r="E8" s="10">
        <f t="shared" si="2"/>
        <v>0.30640000000000012</v>
      </c>
    </row>
    <row r="9" spans="1:11" x14ac:dyDescent="0.3">
      <c r="A9" s="6">
        <f t="shared" si="3"/>
        <v>0.97</v>
      </c>
      <c r="B9" s="12">
        <f t="shared" si="0"/>
        <v>-0.10071520424318259</v>
      </c>
      <c r="C9" s="4">
        <f t="shared" si="1"/>
        <v>1</v>
      </c>
      <c r="D9" s="4">
        <f t="shared" si="1"/>
        <v>-1.4113499999999999</v>
      </c>
      <c r="E9" s="10">
        <f t="shared" si="2"/>
        <v>-0.41134999999999988</v>
      </c>
      <c r="K9" s="9"/>
    </row>
    <row r="10" spans="1:11" x14ac:dyDescent="0.3">
      <c r="A10" s="6">
        <f t="shared" si="3"/>
        <v>1.26</v>
      </c>
      <c r="B10" s="12">
        <f t="shared" si="0"/>
        <v>-0.53675746869442176</v>
      </c>
      <c r="C10" s="4">
        <f t="shared" si="1"/>
        <v>1</v>
      </c>
      <c r="D10" s="4">
        <f t="shared" si="1"/>
        <v>-2.3814000000000002</v>
      </c>
      <c r="E10" s="10">
        <f t="shared" si="2"/>
        <v>-1.3814000000000002</v>
      </c>
    </row>
    <row r="11" spans="1:11" x14ac:dyDescent="0.3">
      <c r="A11" s="6">
        <f t="shared" si="3"/>
        <v>1.55</v>
      </c>
      <c r="B11" s="12">
        <f t="shared" si="0"/>
        <v>-0.77901737634212398</v>
      </c>
      <c r="C11" s="4">
        <f t="shared" si="1"/>
        <v>1</v>
      </c>
      <c r="D11" s="4">
        <f t="shared" si="1"/>
        <v>-3.6037500000000007</v>
      </c>
      <c r="E11" s="10">
        <f t="shared" si="2"/>
        <v>-2.6037500000000007</v>
      </c>
    </row>
    <row r="12" spans="1:11" x14ac:dyDescent="0.3">
      <c r="A12" s="6">
        <f t="shared" si="3"/>
        <v>1.84</v>
      </c>
      <c r="B12" s="12">
        <f t="shared" si="0"/>
        <v>-0.70260458343835064</v>
      </c>
      <c r="C12" s="4">
        <f t="shared" si="1"/>
        <v>1</v>
      </c>
      <c r="D12" s="4">
        <f t="shared" si="1"/>
        <v>-5.0784000000000002</v>
      </c>
      <c r="E12" s="10">
        <f t="shared" si="2"/>
        <v>-4.0784000000000002</v>
      </c>
    </row>
    <row r="13" spans="1:11" x14ac:dyDescent="0.3">
      <c r="A13" s="6">
        <f t="shared" si="3"/>
        <v>2.13</v>
      </c>
      <c r="B13" s="12">
        <f t="shared" si="0"/>
        <v>-0.22984979353442769</v>
      </c>
      <c r="C13" s="4">
        <f t="shared" si="1"/>
        <v>1</v>
      </c>
      <c r="D13" s="4">
        <f t="shared" si="1"/>
        <v>-6.8053499999999989</v>
      </c>
      <c r="E13" s="10">
        <f t="shared" si="2"/>
        <v>-5.8053499999999989</v>
      </c>
    </row>
    <row r="14" spans="1:11" x14ac:dyDescent="0.3">
      <c r="A14" s="6">
        <f t="shared" si="3"/>
        <v>2.42</v>
      </c>
      <c r="B14" s="12">
        <f t="shared" si="0"/>
        <v>0.64830177528385868</v>
      </c>
      <c r="C14" s="4">
        <f t="shared" si="1"/>
        <v>1</v>
      </c>
      <c r="D14" s="4">
        <f t="shared" si="1"/>
        <v>-8.7845999999999993</v>
      </c>
      <c r="E14" s="10">
        <f t="shared" si="2"/>
        <v>-7.7845999999999993</v>
      </c>
    </row>
    <row r="15" spans="1:11" x14ac:dyDescent="0.3">
      <c r="A15" s="6">
        <f t="shared" si="3"/>
        <v>2.71</v>
      </c>
      <c r="B15" s="12">
        <f t="shared" si="0"/>
        <v>1.860203985930037</v>
      </c>
      <c r="C15" s="4">
        <f t="shared" si="1"/>
        <v>1</v>
      </c>
      <c r="D15" s="4">
        <f t="shared" si="1"/>
        <v>-11.01615</v>
      </c>
      <c r="E15" s="10">
        <f t="shared" si="2"/>
        <v>-10.01615</v>
      </c>
    </row>
    <row r="16" spans="1:11" x14ac:dyDescent="0.3">
      <c r="A16" s="6">
        <f t="shared" si="3"/>
        <v>3</v>
      </c>
      <c r="B16" s="12">
        <f t="shared" si="0"/>
        <v>3.2532937260117585</v>
      </c>
      <c r="C16" s="4">
        <f t="shared" si="1"/>
        <v>1</v>
      </c>
      <c r="D16" s="4">
        <f t="shared" si="1"/>
        <v>-13.5</v>
      </c>
      <c r="E16" s="10">
        <f>SUM(C16:D16)</f>
        <v>-12.5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C686-BD72-4508-BB52-C595DCA6643F}">
  <dimension ref="A1:L16"/>
  <sheetViews>
    <sheetView workbookViewId="0">
      <selection activeCell="I5" sqref="I5"/>
    </sheetView>
  </sheetViews>
  <sheetFormatPr defaultRowHeight="14.4" x14ac:dyDescent="0.3"/>
  <cols>
    <col min="2" max="2" width="15.33203125" bestFit="1" customWidth="1"/>
    <col min="3" max="3" width="9" bestFit="1" customWidth="1"/>
    <col min="4" max="6" width="9.109375" bestFit="1" customWidth="1"/>
  </cols>
  <sheetData>
    <row r="1" spans="1:12" ht="18" x14ac:dyDescent="0.4">
      <c r="A1" s="2" t="s">
        <v>1</v>
      </c>
      <c r="B1" s="2" t="s">
        <v>2</v>
      </c>
      <c r="C1" s="2" t="s">
        <v>3</v>
      </c>
    </row>
    <row r="2" spans="1:12" x14ac:dyDescent="0.3">
      <c r="A2" s="3">
        <v>0.1</v>
      </c>
      <c r="B2" s="3">
        <v>3</v>
      </c>
      <c r="C2" s="3">
        <f>(B2-A2)/10</f>
        <v>0.28999999999999998</v>
      </c>
    </row>
    <row r="4" spans="1:12" x14ac:dyDescent="0.3">
      <c r="B4" s="7" t="s">
        <v>5</v>
      </c>
      <c r="C4" s="8">
        <v>0</v>
      </c>
      <c r="D4" s="8">
        <v>1</v>
      </c>
      <c r="E4" s="8">
        <v>2</v>
      </c>
    </row>
    <row r="5" spans="1:12" x14ac:dyDescent="0.3">
      <c r="A5" s="5" t="s">
        <v>0</v>
      </c>
      <c r="B5" s="11" t="s">
        <v>4</v>
      </c>
      <c r="C5" s="2" t="s">
        <v>6</v>
      </c>
      <c r="D5" s="2" t="s">
        <v>7</v>
      </c>
      <c r="E5" s="2" t="s">
        <v>9</v>
      </c>
      <c r="F5" s="13" t="s">
        <v>8</v>
      </c>
    </row>
    <row r="6" spans="1:12" x14ac:dyDescent="0.3">
      <c r="A6" s="6">
        <f>A2</f>
        <v>0.1</v>
      </c>
      <c r="B6" s="12">
        <f>(1-A6^2/2)*COS(A6)-A6/2*SIN(A6)</f>
        <v>0.98503747361929428</v>
      </c>
      <c r="C6" s="4">
        <f>(-1)^C$4*(2*C$4^2+1)/FACT(2*C$4)*$A6^(2*C$4)</f>
        <v>1</v>
      </c>
      <c r="D6" s="4">
        <f>(-1)^D$4*(2*D$4^2+1)/FACT(2*D$4)*$A6^(2*D$4)</f>
        <v>-1.5000000000000003E-2</v>
      </c>
      <c r="E6" s="4">
        <f>(-1)^E$4*(2*E$4^2+1)/FACT(2*E$4)*$A6^(2*E$4)</f>
        <v>3.7500000000000017E-5</v>
      </c>
      <c r="F6" s="10">
        <f>SUM(C6:E6)</f>
        <v>0.98503750000000001</v>
      </c>
    </row>
    <row r="7" spans="1:12" x14ac:dyDescent="0.3">
      <c r="A7" s="6">
        <f>A6+$C$2</f>
        <v>0.39</v>
      </c>
      <c r="B7" s="12">
        <f t="shared" ref="B7:B16" si="0">(1-A7^2/2)*COS(A7)-A7/2*SIN(A7)</f>
        <v>0.78043298490614799</v>
      </c>
      <c r="C7" s="4">
        <f t="shared" ref="C7:E16" si="1">(-1)^C$4*(2*C$4^2+1)/FACT(2*C$4)*$A7^(2*C$4)</f>
        <v>1</v>
      </c>
      <c r="D7" s="4">
        <f t="shared" si="1"/>
        <v>-0.22815000000000002</v>
      </c>
      <c r="E7" s="4">
        <f t="shared" si="1"/>
        <v>8.6754037500000013E-3</v>
      </c>
      <c r="F7" s="10">
        <f t="shared" ref="F7:F15" si="2">SUM(C7:E7)</f>
        <v>0.7805254037499999</v>
      </c>
    </row>
    <row r="8" spans="1:12" x14ac:dyDescent="0.3">
      <c r="A8" s="6">
        <f t="shared" ref="A8:A16" si="3">A7+$C$2</f>
        <v>0.67999999999999994</v>
      </c>
      <c r="B8" s="12">
        <f t="shared" si="0"/>
        <v>0.3840082780094341</v>
      </c>
      <c r="C8" s="4">
        <f t="shared" si="1"/>
        <v>1</v>
      </c>
      <c r="D8" s="4">
        <f t="shared" si="1"/>
        <v>-0.69359999999999988</v>
      </c>
      <c r="E8" s="4">
        <f t="shared" si="1"/>
        <v>8.0180159999999973E-2</v>
      </c>
      <c r="F8" s="10">
        <f t="shared" si="2"/>
        <v>0.38658016000000006</v>
      </c>
    </row>
    <row r="9" spans="1:12" x14ac:dyDescent="0.3">
      <c r="A9" s="6">
        <f t="shared" si="3"/>
        <v>0.97</v>
      </c>
      <c r="B9" s="12">
        <f t="shared" si="0"/>
        <v>-0.10071520424318259</v>
      </c>
      <c r="C9" s="4">
        <f t="shared" si="1"/>
        <v>1</v>
      </c>
      <c r="D9" s="4">
        <f t="shared" si="1"/>
        <v>-1.4113499999999999</v>
      </c>
      <c r="E9" s="4">
        <f t="shared" si="1"/>
        <v>0.33198480374999995</v>
      </c>
      <c r="F9" s="10">
        <f t="shared" si="2"/>
        <v>-7.9365196249999936E-2</v>
      </c>
      <c r="L9" s="9"/>
    </row>
    <row r="10" spans="1:12" x14ac:dyDescent="0.3">
      <c r="A10" s="6">
        <f t="shared" si="3"/>
        <v>1.26</v>
      </c>
      <c r="B10" s="12">
        <f t="shared" si="0"/>
        <v>-0.53675746869442176</v>
      </c>
      <c r="C10" s="4">
        <f t="shared" si="1"/>
        <v>1</v>
      </c>
      <c r="D10" s="4">
        <f t="shared" si="1"/>
        <v>-2.3814000000000002</v>
      </c>
      <c r="E10" s="4">
        <f t="shared" si="1"/>
        <v>0.94517766000000014</v>
      </c>
      <c r="F10" s="10">
        <f t="shared" si="2"/>
        <v>-0.43622234000000004</v>
      </c>
    </row>
    <row r="11" spans="1:12" x14ac:dyDescent="0.3">
      <c r="A11" s="6">
        <f t="shared" si="3"/>
        <v>1.55</v>
      </c>
      <c r="B11" s="12">
        <f t="shared" si="0"/>
        <v>-0.77901737634212398</v>
      </c>
      <c r="C11" s="4">
        <f t="shared" si="1"/>
        <v>1</v>
      </c>
      <c r="D11" s="4">
        <f t="shared" si="1"/>
        <v>-3.6037500000000007</v>
      </c>
      <c r="E11" s="4">
        <f t="shared" si="1"/>
        <v>2.1645023437500006</v>
      </c>
      <c r="F11" s="10">
        <f t="shared" si="2"/>
        <v>-0.43924765625000006</v>
      </c>
    </row>
    <row r="12" spans="1:12" x14ac:dyDescent="0.3">
      <c r="A12" s="6">
        <f t="shared" si="3"/>
        <v>1.84</v>
      </c>
      <c r="B12" s="12">
        <f t="shared" si="0"/>
        <v>-0.70260458343835064</v>
      </c>
      <c r="C12" s="4">
        <f t="shared" si="1"/>
        <v>1</v>
      </c>
      <c r="D12" s="4">
        <f t="shared" si="1"/>
        <v>-5.0784000000000002</v>
      </c>
      <c r="E12" s="4">
        <f t="shared" si="1"/>
        <v>4.29835776</v>
      </c>
      <c r="F12" s="10">
        <f t="shared" si="2"/>
        <v>0.21995775999999978</v>
      </c>
    </row>
    <row r="13" spans="1:12" x14ac:dyDescent="0.3">
      <c r="A13" s="6">
        <f t="shared" si="3"/>
        <v>2.13</v>
      </c>
      <c r="B13" s="12">
        <f t="shared" si="0"/>
        <v>-0.22984979353442769</v>
      </c>
      <c r="C13" s="4">
        <f t="shared" si="1"/>
        <v>1</v>
      </c>
      <c r="D13" s="4">
        <f t="shared" si="1"/>
        <v>-6.8053499999999989</v>
      </c>
      <c r="E13" s="4">
        <f t="shared" si="1"/>
        <v>7.7187981037499975</v>
      </c>
      <c r="F13" s="10">
        <f t="shared" si="2"/>
        <v>1.9134481037499986</v>
      </c>
    </row>
    <row r="14" spans="1:12" x14ac:dyDescent="0.3">
      <c r="A14" s="6">
        <f t="shared" si="3"/>
        <v>2.42</v>
      </c>
      <c r="B14" s="12">
        <f t="shared" si="0"/>
        <v>0.64830177528385868</v>
      </c>
      <c r="C14" s="4">
        <f t="shared" si="1"/>
        <v>1</v>
      </c>
      <c r="D14" s="4">
        <f t="shared" si="1"/>
        <v>-8.7845999999999993</v>
      </c>
      <c r="E14" s="4">
        <f t="shared" si="1"/>
        <v>12.861532859999999</v>
      </c>
      <c r="F14" s="10">
        <f t="shared" si="2"/>
        <v>5.0769328599999994</v>
      </c>
    </row>
    <row r="15" spans="1:12" x14ac:dyDescent="0.3">
      <c r="A15" s="6">
        <f t="shared" si="3"/>
        <v>2.71</v>
      </c>
      <c r="B15" s="12">
        <f t="shared" si="0"/>
        <v>1.860203985930037</v>
      </c>
      <c r="C15" s="4">
        <f t="shared" si="1"/>
        <v>1</v>
      </c>
      <c r="D15" s="4">
        <f t="shared" si="1"/>
        <v>-11.01615</v>
      </c>
      <c r="E15" s="4">
        <f t="shared" si="1"/>
        <v>20.225926803749999</v>
      </c>
      <c r="F15" s="10">
        <f t="shared" si="2"/>
        <v>10.20977680375</v>
      </c>
    </row>
    <row r="16" spans="1:12" x14ac:dyDescent="0.3">
      <c r="A16" s="6">
        <f t="shared" si="3"/>
        <v>3</v>
      </c>
      <c r="B16" s="12">
        <f t="shared" si="0"/>
        <v>3.2532937260117585</v>
      </c>
      <c r="C16" s="4">
        <f t="shared" si="1"/>
        <v>1</v>
      </c>
      <c r="D16" s="4">
        <f t="shared" si="1"/>
        <v>-13.5</v>
      </c>
      <c r="E16" s="4">
        <f t="shared" si="1"/>
        <v>30.375</v>
      </c>
      <c r="F16" s="10">
        <f>SUM(C16:E16)</f>
        <v>17.875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5733-6113-46AE-81BF-56CAD79BF7D3}">
  <dimension ref="A1:M16"/>
  <sheetViews>
    <sheetView topLeftCell="A7" workbookViewId="0">
      <selection activeCell="F5" sqref="F5"/>
    </sheetView>
  </sheetViews>
  <sheetFormatPr defaultRowHeight="14.4" x14ac:dyDescent="0.3"/>
  <cols>
    <col min="2" max="2" width="15.33203125" bestFit="1" customWidth="1"/>
    <col min="3" max="3" width="9" bestFit="1" customWidth="1"/>
    <col min="4" max="7" width="9.109375" bestFit="1" customWidth="1"/>
  </cols>
  <sheetData>
    <row r="1" spans="1:13" ht="18" x14ac:dyDescent="0.4">
      <c r="A1" s="2" t="s">
        <v>1</v>
      </c>
      <c r="B1" s="2" t="s">
        <v>2</v>
      </c>
      <c r="C1" s="2" t="s">
        <v>3</v>
      </c>
    </row>
    <row r="2" spans="1:13" x14ac:dyDescent="0.3">
      <c r="A2" s="3">
        <v>0.1</v>
      </c>
      <c r="B2" s="3">
        <v>3</v>
      </c>
      <c r="C2" s="3">
        <f>(B2-A2)/10</f>
        <v>0.28999999999999998</v>
      </c>
    </row>
    <row r="4" spans="1:13" x14ac:dyDescent="0.3">
      <c r="B4" s="7" t="s">
        <v>5</v>
      </c>
      <c r="C4" s="8">
        <v>0</v>
      </c>
      <c r="D4" s="8">
        <v>1</v>
      </c>
      <c r="E4" s="8">
        <v>2</v>
      </c>
      <c r="F4" s="8">
        <v>3</v>
      </c>
    </row>
    <row r="5" spans="1:13" x14ac:dyDescent="0.3">
      <c r="A5" s="5" t="s">
        <v>0</v>
      </c>
      <c r="B5" s="11" t="s">
        <v>4</v>
      </c>
      <c r="C5" s="2" t="s">
        <v>6</v>
      </c>
      <c r="D5" s="2" t="s">
        <v>7</v>
      </c>
      <c r="E5" s="2" t="s">
        <v>9</v>
      </c>
      <c r="F5" s="2" t="s">
        <v>9</v>
      </c>
      <c r="G5" s="13" t="s">
        <v>8</v>
      </c>
    </row>
    <row r="6" spans="1:13" x14ac:dyDescent="0.3">
      <c r="A6" s="6">
        <f>A2</f>
        <v>0.1</v>
      </c>
      <c r="B6" s="12">
        <f>(1-A6^2/2)*COS(A6)-A6/2*SIN(A6)</f>
        <v>0.98503747361929428</v>
      </c>
      <c r="C6" s="4">
        <f>(-1)^C$4*(2*C$4^2+1)/FACT(2*C$4)*$A6^(2*C$4)</f>
        <v>1</v>
      </c>
      <c r="D6" s="4">
        <f>(-1)^D$4*(2*D$4^2+1)/FACT(2*D$4)*$A6^(2*D$4)</f>
        <v>-1.5000000000000003E-2</v>
      </c>
      <c r="E6" s="4">
        <f>(-1)^E$4*(2*E$4^2+1)/FACT(2*E$4)*$A6^(2*E$4)</f>
        <v>3.7500000000000017E-5</v>
      </c>
      <c r="F6" s="4">
        <f>(-1)^F$4*(2*F$4^2+1)/FACT(2*F$4)*$A6^(2*F$4)</f>
        <v>-2.6388888888888905E-8</v>
      </c>
      <c r="G6" s="10">
        <f>SUM(C6:F6)</f>
        <v>0.98503747361111116</v>
      </c>
    </row>
    <row r="7" spans="1:13" x14ac:dyDescent="0.3">
      <c r="A7" s="6">
        <f>A6+$C$2</f>
        <v>0.39</v>
      </c>
      <c r="B7" s="12">
        <f t="shared" ref="B7:B16" si="0">(1-A7^2/2)*COS(A7)-A7/2*SIN(A7)</f>
        <v>0.78043298490614799</v>
      </c>
      <c r="C7" s="4">
        <f t="shared" ref="C7:F16" si="1">(-1)^C$4*(2*C$4^2+1)/FACT(2*C$4)*$A7^(2*C$4)</f>
        <v>1</v>
      </c>
      <c r="D7" s="4">
        <f t="shared" si="1"/>
        <v>-0.22815000000000002</v>
      </c>
      <c r="E7" s="4">
        <f t="shared" si="1"/>
        <v>8.6754037500000013E-3</v>
      </c>
      <c r="F7" s="4">
        <f t="shared" si="1"/>
        <v>-9.285573813750002E-5</v>
      </c>
      <c r="G7" s="10">
        <f t="shared" ref="G7:G15" si="2">SUM(C7:F7)</f>
        <v>0.78043254801186235</v>
      </c>
    </row>
    <row r="8" spans="1:13" x14ac:dyDescent="0.3">
      <c r="A8" s="6">
        <f t="shared" ref="A8:A16" si="3">A7+$C$2</f>
        <v>0.67999999999999994</v>
      </c>
      <c r="B8" s="12">
        <f t="shared" si="0"/>
        <v>0.3840082780094341</v>
      </c>
      <c r="C8" s="4">
        <f t="shared" si="1"/>
        <v>1</v>
      </c>
      <c r="D8" s="4">
        <f t="shared" si="1"/>
        <v>-0.69359999999999988</v>
      </c>
      <c r="E8" s="4">
        <f t="shared" si="1"/>
        <v>8.0180159999999973E-2</v>
      </c>
      <c r="F8" s="4">
        <f t="shared" si="1"/>
        <v>-2.6090030136888876E-3</v>
      </c>
      <c r="G8" s="10">
        <f t="shared" si="2"/>
        <v>0.38397115698631118</v>
      </c>
    </row>
    <row r="9" spans="1:13" x14ac:dyDescent="0.3">
      <c r="A9" s="6">
        <f t="shared" si="3"/>
        <v>0.97</v>
      </c>
      <c r="B9" s="12">
        <f t="shared" si="0"/>
        <v>-0.10071520424318259</v>
      </c>
      <c r="C9" s="4">
        <f t="shared" si="1"/>
        <v>1</v>
      </c>
      <c r="D9" s="4">
        <f t="shared" si="1"/>
        <v>-1.4113499999999999</v>
      </c>
      <c r="E9" s="4">
        <f t="shared" si="1"/>
        <v>0.33198480374999995</v>
      </c>
      <c r="F9" s="4">
        <f t="shared" si="1"/>
        <v>-2.1981205685626386E-2</v>
      </c>
      <c r="G9" s="10">
        <f t="shared" si="2"/>
        <v>-0.10134640193562633</v>
      </c>
      <c r="M9" s="9"/>
    </row>
    <row r="10" spans="1:13" x14ac:dyDescent="0.3">
      <c r="A10" s="6">
        <f t="shared" si="3"/>
        <v>1.26</v>
      </c>
      <c r="B10" s="12">
        <f t="shared" si="0"/>
        <v>-0.53675746869442176</v>
      </c>
      <c r="C10" s="4">
        <f t="shared" si="1"/>
        <v>1</v>
      </c>
      <c r="D10" s="4">
        <f t="shared" si="1"/>
        <v>-2.3814000000000002</v>
      </c>
      <c r="E10" s="4">
        <f t="shared" si="1"/>
        <v>0.94517766000000014</v>
      </c>
      <c r="F10" s="4">
        <f t="shared" si="1"/>
        <v>-0.10559524817520001</v>
      </c>
      <c r="G10" s="10">
        <f t="shared" si="2"/>
        <v>-0.54181758817520009</v>
      </c>
    </row>
    <row r="11" spans="1:13" x14ac:dyDescent="0.3">
      <c r="A11" s="6">
        <f t="shared" si="3"/>
        <v>1.55</v>
      </c>
      <c r="B11" s="12">
        <f t="shared" si="0"/>
        <v>-0.77901737634212398</v>
      </c>
      <c r="C11" s="4">
        <f t="shared" si="1"/>
        <v>1</v>
      </c>
      <c r="D11" s="4">
        <f t="shared" si="1"/>
        <v>-3.6037500000000007</v>
      </c>
      <c r="E11" s="4">
        <f t="shared" si="1"/>
        <v>2.1645023437500006</v>
      </c>
      <c r="F11" s="4">
        <f t="shared" si="1"/>
        <v>-0.36594118791232655</v>
      </c>
      <c r="G11" s="10">
        <f t="shared" si="2"/>
        <v>-0.80518884416232661</v>
      </c>
    </row>
    <row r="12" spans="1:13" x14ac:dyDescent="0.3">
      <c r="A12" s="6">
        <f t="shared" si="3"/>
        <v>1.84</v>
      </c>
      <c r="B12" s="12">
        <f t="shared" si="0"/>
        <v>-0.70260458343835064</v>
      </c>
      <c r="C12" s="4">
        <f t="shared" si="1"/>
        <v>1</v>
      </c>
      <c r="D12" s="4">
        <f t="shared" si="1"/>
        <v>-5.0784000000000002</v>
      </c>
      <c r="E12" s="4">
        <f t="shared" si="1"/>
        <v>4.29835776</v>
      </c>
      <c r="F12" s="4">
        <f t="shared" si="1"/>
        <v>-1.0240662244920891</v>
      </c>
      <c r="G12" s="10">
        <f t="shared" si="2"/>
        <v>-0.80410846449208928</v>
      </c>
    </row>
    <row r="13" spans="1:13" x14ac:dyDescent="0.3">
      <c r="A13" s="6">
        <f t="shared" si="3"/>
        <v>2.13</v>
      </c>
      <c r="B13" s="12">
        <f t="shared" si="0"/>
        <v>-0.22984979353442769</v>
      </c>
      <c r="C13" s="4">
        <f t="shared" si="1"/>
        <v>1</v>
      </c>
      <c r="D13" s="4">
        <f t="shared" si="1"/>
        <v>-6.8053499999999989</v>
      </c>
      <c r="E13" s="4">
        <f t="shared" si="1"/>
        <v>7.7187981037499975</v>
      </c>
      <c r="F13" s="4">
        <f t="shared" si="1"/>
        <v>-2.4643292119302362</v>
      </c>
      <c r="G13" s="10">
        <f t="shared" si="2"/>
        <v>-0.55088110818023761</v>
      </c>
    </row>
    <row r="14" spans="1:13" x14ac:dyDescent="0.3">
      <c r="A14" s="6">
        <f t="shared" si="3"/>
        <v>2.42</v>
      </c>
      <c r="B14" s="12">
        <f t="shared" si="0"/>
        <v>0.64830177528385868</v>
      </c>
      <c r="C14" s="4">
        <f t="shared" si="1"/>
        <v>1</v>
      </c>
      <c r="D14" s="4">
        <f t="shared" si="1"/>
        <v>-8.7845999999999993</v>
      </c>
      <c r="E14" s="4">
        <f t="shared" si="1"/>
        <v>12.861532859999999</v>
      </c>
      <c r="F14" s="4">
        <f t="shared" si="1"/>
        <v>-5.3004568140176884</v>
      </c>
      <c r="G14" s="10">
        <f t="shared" si="2"/>
        <v>-0.22352395401768899</v>
      </c>
    </row>
    <row r="15" spans="1:13" x14ac:dyDescent="0.3">
      <c r="A15" s="6">
        <f t="shared" si="3"/>
        <v>2.71</v>
      </c>
      <c r="B15" s="12">
        <f t="shared" si="0"/>
        <v>1.860203985930037</v>
      </c>
      <c r="C15" s="4">
        <f t="shared" si="1"/>
        <v>1</v>
      </c>
      <c r="D15" s="4">
        <f t="shared" si="1"/>
        <v>-11.01615</v>
      </c>
      <c r="E15" s="4">
        <f t="shared" si="1"/>
        <v>20.225926803749999</v>
      </c>
      <c r="F15" s="4">
        <f t="shared" si="1"/>
        <v>-10.452901302774027</v>
      </c>
      <c r="G15" s="10">
        <f t="shared" si="2"/>
        <v>-0.24312449902402733</v>
      </c>
    </row>
    <row r="16" spans="1:13" x14ac:dyDescent="0.3">
      <c r="A16" s="6">
        <f t="shared" si="3"/>
        <v>3</v>
      </c>
      <c r="B16" s="12">
        <f t="shared" si="0"/>
        <v>3.2532937260117585</v>
      </c>
      <c r="C16" s="4">
        <f t="shared" si="1"/>
        <v>1</v>
      </c>
      <c r="D16" s="4">
        <f t="shared" si="1"/>
        <v>-13.5</v>
      </c>
      <c r="E16" s="4">
        <f t="shared" si="1"/>
        <v>30.375</v>
      </c>
      <c r="F16" s="4">
        <f t="shared" si="1"/>
        <v>-19.237500000000001</v>
      </c>
      <c r="G16" s="10">
        <f>SUM(C16:F16)</f>
        <v>-1.3625000000000007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C48E-F2E7-4DCE-804A-9A6EDB978A83}">
  <dimension ref="A1:N16"/>
  <sheetViews>
    <sheetView tabSelected="1" workbookViewId="0">
      <selection activeCell="L8" sqref="L8"/>
    </sheetView>
  </sheetViews>
  <sheetFormatPr defaultRowHeight="14.4" x14ac:dyDescent="0.3"/>
  <cols>
    <col min="2" max="2" width="15.33203125" bestFit="1" customWidth="1"/>
    <col min="3" max="3" width="9" bestFit="1" customWidth="1"/>
    <col min="4" max="8" width="9.109375" bestFit="1" customWidth="1"/>
  </cols>
  <sheetData>
    <row r="1" spans="1:14" ht="18" x14ac:dyDescent="0.4">
      <c r="A1" s="2" t="s">
        <v>1</v>
      </c>
      <c r="B1" s="2" t="s">
        <v>2</v>
      </c>
      <c r="C1" s="2" t="s">
        <v>3</v>
      </c>
    </row>
    <row r="2" spans="1:14" x14ac:dyDescent="0.3">
      <c r="A2" s="3">
        <v>0.1</v>
      </c>
      <c r="B2" s="3">
        <v>3</v>
      </c>
      <c r="C2" s="3">
        <f>(B2-A2)/10</f>
        <v>0.28999999999999998</v>
      </c>
    </row>
    <row r="4" spans="1:14" x14ac:dyDescent="0.3">
      <c r="B4" s="7" t="s">
        <v>5</v>
      </c>
      <c r="C4" s="8">
        <v>0</v>
      </c>
      <c r="D4" s="8">
        <v>1</v>
      </c>
      <c r="E4" s="8">
        <v>2</v>
      </c>
      <c r="F4" s="8">
        <v>3</v>
      </c>
      <c r="G4" s="8">
        <v>4</v>
      </c>
    </row>
    <row r="5" spans="1:14" ht="15.6" x14ac:dyDescent="0.3">
      <c r="A5" s="5" t="s">
        <v>0</v>
      </c>
      <c r="B5" s="16" t="s">
        <v>4</v>
      </c>
      <c r="C5" s="2" t="s">
        <v>6</v>
      </c>
      <c r="D5" s="2" t="s">
        <v>7</v>
      </c>
      <c r="E5" s="2" t="s">
        <v>9</v>
      </c>
      <c r="F5" s="2" t="s">
        <v>9</v>
      </c>
      <c r="G5" s="2" t="s">
        <v>9</v>
      </c>
      <c r="H5" s="14" t="s">
        <v>8</v>
      </c>
    </row>
    <row r="6" spans="1:14" ht="15.6" x14ac:dyDescent="0.3">
      <c r="A6" s="6">
        <f>A2</f>
        <v>0.1</v>
      </c>
      <c r="B6" s="17">
        <f>(1-A6^2/2)*COS(A6)-A6/2*SIN(A6)</f>
        <v>0.98503747361929428</v>
      </c>
      <c r="C6" s="4">
        <f>(-1)^C$4*(2*C$4^2+1)/FACT(2*C$4)*$A6^(2*C$4)</f>
        <v>1</v>
      </c>
      <c r="D6" s="4">
        <f>(-1)^D$4*(2*D$4^2+1)/FACT(2*D$4)*$A6^(2*D$4)</f>
        <v>-1.5000000000000003E-2</v>
      </c>
      <c r="E6" s="4">
        <f>(-1)^E$4*(2*E$4^2+1)/FACT(2*E$4)*$A6^(2*E$4)</f>
        <v>3.7500000000000017E-5</v>
      </c>
      <c r="F6" s="4">
        <f>(-1)^F$4*(2*F$4^2+1)/FACT(2*F$4)*$A6^(2*F$4)</f>
        <v>-2.6388888888888905E-8</v>
      </c>
      <c r="G6" s="4">
        <f>(-1)^G$4*(2*G$4^2+1)/FACT(2*G$4)*$A6^(2*G$4)</f>
        <v>8.1845238095238168E-12</v>
      </c>
      <c r="H6" s="15">
        <f>SUM(C6:G6)</f>
        <v>0.98503747361929572</v>
      </c>
    </row>
    <row r="7" spans="1:14" ht="15.6" x14ac:dyDescent="0.3">
      <c r="A7" s="6">
        <f>A6+$C$2</f>
        <v>0.39</v>
      </c>
      <c r="B7" s="17">
        <f t="shared" ref="B7:B16" si="0">(1-A7^2/2)*COS(A7)-A7/2*SIN(A7)</f>
        <v>0.78043298490614799</v>
      </c>
      <c r="C7" s="4">
        <f t="shared" ref="C7:G16" si="1">(-1)^C$4*(2*C$4^2+1)/FACT(2*C$4)*$A7^(2*C$4)</f>
        <v>1</v>
      </c>
      <c r="D7" s="4">
        <f t="shared" si="1"/>
        <v>-0.22815000000000002</v>
      </c>
      <c r="E7" s="4">
        <f t="shared" si="1"/>
        <v>8.6754037500000013E-3</v>
      </c>
      <c r="F7" s="4">
        <f t="shared" si="1"/>
        <v>-9.285573813750002E-5</v>
      </c>
      <c r="G7" s="4">
        <f t="shared" si="1"/>
        <v>4.3803647221198676E-7</v>
      </c>
      <c r="H7" s="15">
        <f t="shared" ref="H7:H15" si="2">SUM(C7:G7)</f>
        <v>0.78043298604833455</v>
      </c>
    </row>
    <row r="8" spans="1:14" ht="15.6" x14ac:dyDescent="0.3">
      <c r="A8" s="6">
        <f t="shared" ref="A8:A16" si="3">A7+$C$2</f>
        <v>0.67999999999999994</v>
      </c>
      <c r="B8" s="17">
        <f t="shared" si="0"/>
        <v>0.3840082780094341</v>
      </c>
      <c r="C8" s="4">
        <f t="shared" si="1"/>
        <v>1</v>
      </c>
      <c r="D8" s="4">
        <f t="shared" si="1"/>
        <v>-0.69359999999999988</v>
      </c>
      <c r="E8" s="4">
        <f t="shared" si="1"/>
        <v>8.0180159999999973E-2</v>
      </c>
      <c r="F8" s="4">
        <f t="shared" si="1"/>
        <v>-2.6090030136888876E-3</v>
      </c>
      <c r="G8" s="4">
        <f t="shared" si="1"/>
        <v>3.741663419782093E-5</v>
      </c>
      <c r="H8" s="15">
        <f t="shared" si="2"/>
        <v>0.384008573620509</v>
      </c>
    </row>
    <row r="9" spans="1:14" ht="15.6" x14ac:dyDescent="0.3">
      <c r="A9" s="6">
        <f t="shared" si="3"/>
        <v>0.97</v>
      </c>
      <c r="B9" s="17">
        <f t="shared" si="0"/>
        <v>-0.10071520424318259</v>
      </c>
      <c r="C9" s="4">
        <f t="shared" si="1"/>
        <v>1</v>
      </c>
      <c r="D9" s="4">
        <f t="shared" si="1"/>
        <v>-1.4113499999999999</v>
      </c>
      <c r="E9" s="4">
        <f t="shared" si="1"/>
        <v>0.33198480374999995</v>
      </c>
      <c r="F9" s="4">
        <f t="shared" si="1"/>
        <v>-2.1981205685626386E-2</v>
      </c>
      <c r="G9" s="4">
        <f t="shared" si="1"/>
        <v>6.4145661858740005E-4</v>
      </c>
      <c r="H9" s="15">
        <f t="shared" si="2"/>
        <v>-0.10070494531703893</v>
      </c>
      <c r="N9" s="9"/>
    </row>
    <row r="10" spans="1:14" ht="15.6" x14ac:dyDescent="0.3">
      <c r="A10" s="6">
        <f t="shared" si="3"/>
        <v>1.26</v>
      </c>
      <c r="B10" s="17">
        <f t="shared" si="0"/>
        <v>-0.53675746869442176</v>
      </c>
      <c r="C10" s="4">
        <f t="shared" si="1"/>
        <v>1</v>
      </c>
      <c r="D10" s="4">
        <f t="shared" si="1"/>
        <v>-2.3814000000000002</v>
      </c>
      <c r="E10" s="4">
        <f t="shared" si="1"/>
        <v>0.94517766000000014</v>
      </c>
      <c r="F10" s="4">
        <f t="shared" si="1"/>
        <v>-0.10559524817520001</v>
      </c>
      <c r="G10" s="4">
        <f t="shared" si="1"/>
        <v>5.199454443700441E-3</v>
      </c>
      <c r="H10" s="15">
        <f t="shared" si="2"/>
        <v>-0.53661813373149969</v>
      </c>
    </row>
    <row r="11" spans="1:14" ht="15.6" x14ac:dyDescent="0.3">
      <c r="A11" s="6">
        <f t="shared" si="3"/>
        <v>1.55</v>
      </c>
      <c r="B11" s="17">
        <f t="shared" si="0"/>
        <v>-0.77901737634212398</v>
      </c>
      <c r="C11" s="4">
        <f t="shared" si="1"/>
        <v>1</v>
      </c>
      <c r="D11" s="4">
        <f t="shared" si="1"/>
        <v>-3.6037500000000007</v>
      </c>
      <c r="E11" s="4">
        <f t="shared" si="1"/>
        <v>2.1645023437500006</v>
      </c>
      <c r="F11" s="4">
        <f t="shared" si="1"/>
        <v>-0.36594118791232655</v>
      </c>
      <c r="G11" s="4">
        <f t="shared" si="1"/>
        <v>2.72676054799427E-2</v>
      </c>
      <c r="H11" s="15">
        <f t="shared" si="2"/>
        <v>-0.77792123868238394</v>
      </c>
    </row>
    <row r="12" spans="1:14" ht="15.6" x14ac:dyDescent="0.3">
      <c r="A12" s="6">
        <f t="shared" si="3"/>
        <v>1.84</v>
      </c>
      <c r="B12" s="17">
        <f t="shared" si="0"/>
        <v>-0.70260458343835064</v>
      </c>
      <c r="C12" s="4">
        <f t="shared" si="1"/>
        <v>1</v>
      </c>
      <c r="D12" s="4">
        <f t="shared" si="1"/>
        <v>-5.0784000000000002</v>
      </c>
      <c r="E12" s="4">
        <f t="shared" si="1"/>
        <v>4.29835776</v>
      </c>
      <c r="F12" s="4">
        <f t="shared" si="1"/>
        <v>-1.0240662244920891</v>
      </c>
      <c r="G12" s="4">
        <f t="shared" si="1"/>
        <v>0.10753157341929866</v>
      </c>
      <c r="H12" s="15">
        <f t="shared" si="2"/>
        <v>-0.69657689107279064</v>
      </c>
    </row>
    <row r="13" spans="1:14" ht="15.6" x14ac:dyDescent="0.3">
      <c r="A13" s="6">
        <f t="shared" si="3"/>
        <v>2.13</v>
      </c>
      <c r="B13" s="17">
        <f t="shared" si="0"/>
        <v>-0.22984979353442769</v>
      </c>
      <c r="C13" s="4">
        <f t="shared" si="1"/>
        <v>1</v>
      </c>
      <c r="D13" s="4">
        <f t="shared" si="1"/>
        <v>-6.8053499999999989</v>
      </c>
      <c r="E13" s="4">
        <f t="shared" si="1"/>
        <v>7.7187981037499975</v>
      </c>
      <c r="F13" s="4">
        <f t="shared" si="1"/>
        <v>-2.4643292119302362</v>
      </c>
      <c r="G13" s="4">
        <f t="shared" si="1"/>
        <v>0.34676099779417996</v>
      </c>
      <c r="H13" s="15">
        <f t="shared" si="2"/>
        <v>-0.20412011038605765</v>
      </c>
    </row>
    <row r="14" spans="1:14" ht="15.6" x14ac:dyDescent="0.3">
      <c r="A14" s="6">
        <f t="shared" si="3"/>
        <v>2.42</v>
      </c>
      <c r="B14" s="17">
        <f t="shared" si="0"/>
        <v>0.64830177528385868</v>
      </c>
      <c r="C14" s="4">
        <f t="shared" si="1"/>
        <v>1</v>
      </c>
      <c r="D14" s="4">
        <f t="shared" si="1"/>
        <v>-8.7845999999999993</v>
      </c>
      <c r="E14" s="4">
        <f t="shared" si="1"/>
        <v>12.861532859999999</v>
      </c>
      <c r="F14" s="4">
        <f t="shared" si="1"/>
        <v>-5.3004568140176884</v>
      </c>
      <c r="G14" s="4">
        <f t="shared" si="1"/>
        <v>0.96275624476055932</v>
      </c>
      <c r="H14" s="15">
        <f t="shared" si="2"/>
        <v>0.73923229074287033</v>
      </c>
    </row>
    <row r="15" spans="1:14" ht="15.6" x14ac:dyDescent="0.3">
      <c r="A15" s="6">
        <f t="shared" si="3"/>
        <v>2.71</v>
      </c>
      <c r="B15" s="17">
        <f t="shared" si="0"/>
        <v>1.860203985930037</v>
      </c>
      <c r="C15" s="4">
        <f t="shared" si="1"/>
        <v>1</v>
      </c>
      <c r="D15" s="4">
        <f t="shared" si="1"/>
        <v>-11.01615</v>
      </c>
      <c r="E15" s="4">
        <f t="shared" si="1"/>
        <v>20.225926803749999</v>
      </c>
      <c r="F15" s="4">
        <f t="shared" si="1"/>
        <v>-10.452901302774027</v>
      </c>
      <c r="G15" s="4">
        <f t="shared" si="1"/>
        <v>2.3809361194588252</v>
      </c>
      <c r="H15" s="15">
        <f t="shared" si="2"/>
        <v>2.1378116204347979</v>
      </c>
    </row>
    <row r="16" spans="1:14" ht="15.6" x14ac:dyDescent="0.3">
      <c r="A16" s="6">
        <f t="shared" si="3"/>
        <v>3</v>
      </c>
      <c r="B16" s="17">
        <f t="shared" si="0"/>
        <v>3.2532937260117585</v>
      </c>
      <c r="C16" s="4">
        <f t="shared" si="1"/>
        <v>1</v>
      </c>
      <c r="D16" s="4">
        <f t="shared" si="1"/>
        <v>-13.5</v>
      </c>
      <c r="E16" s="4">
        <f t="shared" si="1"/>
        <v>30.375</v>
      </c>
      <c r="F16" s="4">
        <f t="shared" si="1"/>
        <v>-19.237500000000001</v>
      </c>
      <c r="G16" s="4">
        <f t="shared" si="1"/>
        <v>5.3698660714285715</v>
      </c>
      <c r="H16" s="15">
        <f>SUM(C16:G16)</f>
        <v>4.0073660714285708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Y(x)</vt:lpstr>
      <vt:lpstr>Y, S0+S1</vt:lpstr>
      <vt:lpstr>Y, S0+S1+S2</vt:lpstr>
      <vt:lpstr>Y, S0+S1+S2+S3</vt:lpstr>
      <vt:lpstr>Y, S0+S1+S2+S3+S4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макеёнок денис</dc:creator>
  <cp:lastModifiedBy>макеёнок денис</cp:lastModifiedBy>
  <dcterms:created xsi:type="dcterms:W3CDTF">2021-10-02T07:46:30Z</dcterms:created>
  <dcterms:modified xsi:type="dcterms:W3CDTF">2021-10-07T11:49:18Z</dcterms:modified>
</cp:coreProperties>
</file>