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01-prediction" sheetId="1" r:id="rId1"/>
    <sheet name="02-calculation" sheetId="2" r:id="rId2"/>
    <sheet name="03-graph" sheetId="3" r:id="rId3"/>
  </sheets>
  <calcPr calcId="152511"/>
</workbook>
</file>

<file path=xl/calcChain.xml><?xml version="1.0" encoding="utf-8"?>
<calcChain xmlns="http://schemas.openxmlformats.org/spreadsheetml/2006/main">
  <c r="Q33" i="3" l="1"/>
  <c r="Q34" i="3"/>
  <c r="Q35" i="3"/>
  <c r="Q36" i="3"/>
  <c r="Q37" i="3"/>
  <c r="Q38" i="3"/>
  <c r="Q39" i="3"/>
  <c r="Q40" i="3"/>
  <c r="Q41" i="3"/>
  <c r="Q42" i="3"/>
  <c r="Q43" i="3"/>
  <c r="Q44" i="3"/>
  <c r="Q32" i="3"/>
  <c r="F12" i="2"/>
  <c r="G12" i="2"/>
  <c r="K12" i="2" s="1"/>
  <c r="H12" i="2"/>
  <c r="I12" i="2"/>
  <c r="J12" i="2" s="1"/>
  <c r="F13" i="3"/>
  <c r="G13" i="3"/>
  <c r="K13" i="3" s="1"/>
  <c r="H13" i="3"/>
  <c r="I13" i="3"/>
  <c r="J13" i="3" s="1"/>
  <c r="F12" i="3"/>
  <c r="G12" i="3"/>
  <c r="H12" i="3"/>
  <c r="I12" i="3"/>
  <c r="I11" i="3"/>
  <c r="H11" i="3"/>
  <c r="G11" i="3"/>
  <c r="F11" i="3"/>
  <c r="I10" i="3"/>
  <c r="H10" i="3"/>
  <c r="G10" i="3"/>
  <c r="F10" i="3"/>
  <c r="I9" i="3"/>
  <c r="H9" i="3"/>
  <c r="J9" i="3" s="1"/>
  <c r="G9" i="3"/>
  <c r="F9" i="3"/>
  <c r="I8" i="3"/>
  <c r="H8" i="3"/>
  <c r="G8" i="3"/>
  <c r="F8" i="3"/>
  <c r="I7" i="3"/>
  <c r="H7" i="3"/>
  <c r="J7" i="3" s="1"/>
  <c r="G7" i="3"/>
  <c r="F7" i="3"/>
  <c r="I6" i="3"/>
  <c r="H6" i="3"/>
  <c r="J6" i="3" s="1"/>
  <c r="G6" i="3"/>
  <c r="F6" i="3"/>
  <c r="I5" i="3"/>
  <c r="H5" i="3"/>
  <c r="J5" i="3" s="1"/>
  <c r="G5" i="3"/>
  <c r="F5" i="3"/>
  <c r="I4" i="3"/>
  <c r="H4" i="3"/>
  <c r="J4" i="3" s="1"/>
  <c r="G4" i="3"/>
  <c r="F4" i="3"/>
  <c r="K4" i="3" s="1"/>
  <c r="I3" i="3"/>
  <c r="H3" i="3"/>
  <c r="J3" i="3" s="1"/>
  <c r="G3" i="3"/>
  <c r="F3" i="3"/>
  <c r="I2" i="3"/>
  <c r="H2" i="3"/>
  <c r="J2" i="3" s="1"/>
  <c r="G2" i="3"/>
  <c r="F2" i="3"/>
  <c r="H3" i="2"/>
  <c r="H4" i="2"/>
  <c r="H5" i="2"/>
  <c r="H6" i="2"/>
  <c r="H7" i="2"/>
  <c r="H8" i="2"/>
  <c r="H9" i="2"/>
  <c r="H10" i="2"/>
  <c r="H11" i="2"/>
  <c r="H2" i="2"/>
  <c r="F3" i="2"/>
  <c r="F4" i="2"/>
  <c r="F5" i="2"/>
  <c r="F6" i="2"/>
  <c r="F7" i="2"/>
  <c r="F8" i="2"/>
  <c r="F9" i="2"/>
  <c r="F10" i="2"/>
  <c r="F11" i="2"/>
  <c r="F2" i="2"/>
  <c r="I3" i="2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2" i="2"/>
  <c r="J2" i="2" s="1"/>
  <c r="G3" i="2"/>
  <c r="K3" i="2" s="1"/>
  <c r="G4" i="2"/>
  <c r="G5" i="2"/>
  <c r="G6" i="2"/>
  <c r="G7" i="2"/>
  <c r="G8" i="2"/>
  <c r="K8" i="2" s="1"/>
  <c r="G9" i="2"/>
  <c r="G10" i="2"/>
  <c r="G11" i="2"/>
  <c r="G2" i="2"/>
  <c r="K5" i="2" l="1"/>
  <c r="K2" i="2"/>
  <c r="K4" i="2"/>
  <c r="K9" i="2"/>
  <c r="K11" i="2"/>
  <c r="K10" i="2"/>
  <c r="K7" i="2"/>
  <c r="K6" i="2"/>
  <c r="K8" i="3"/>
  <c r="J12" i="3"/>
  <c r="J8" i="3"/>
  <c r="J10" i="3"/>
  <c r="K12" i="3"/>
  <c r="K2" i="3"/>
  <c r="K6" i="3"/>
  <c r="K10" i="3"/>
  <c r="K3" i="3"/>
  <c r="K5" i="3"/>
  <c r="K7" i="3"/>
  <c r="K9" i="3"/>
  <c r="K11" i="3"/>
  <c r="J11" i="3"/>
</calcChain>
</file>

<file path=xl/sharedStrings.xml><?xml version="1.0" encoding="utf-8"?>
<sst xmlns="http://schemas.openxmlformats.org/spreadsheetml/2006/main" count="33" uniqueCount="13">
  <si>
    <t>prediction</t>
  </si>
  <si>
    <t>label</t>
  </si>
  <si>
    <t>0=gen</t>
  </si>
  <si>
    <t>1=fraud</t>
  </si>
  <si>
    <t>prediction (sorted)</t>
  </si>
  <si>
    <t>TPR</t>
  </si>
  <si>
    <t>TP</t>
  </si>
  <si>
    <t>TN</t>
  </si>
  <si>
    <t>FP</t>
  </si>
  <si>
    <t>FN</t>
  </si>
  <si>
    <t>FPR</t>
  </si>
  <si>
    <t>Baseline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</si>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</sst>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My</a:t>
            </a:r>
            <a:r>
              <a:rPr lang="en-US" sz="2000" baseline="0"/>
              <a:t> Toy ROC Curve</a:t>
            </a:r>
            <a:endParaRPr lang="en-US" sz="2000"/>
          </a:p>
        </c:rich>
      </c:tx>
      <c:layout>
        <c:manualLayout>
          <c:xMode val="edge"/>
          <c:yMode val="edge"/>
          <c:x val="0.35072060353940843"/>
          <c:y val="9.16380187619823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34945225792399"/>
          <c:y val="0.11329513719606422"/>
          <c:w val="0.85060032465697888"/>
          <c:h val="0.73642380346843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'03-graph'!$P$31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'03-graph'!$O$32:$O$44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0.33333333333333331</c:v>
                </c:pt>
                <c:pt idx="8">
                  <c:v>0.5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0.83333333333333337</c:v>
                </c:pt>
                <c:pt idx="12">
                  <c:v>1</c:v>
                </c:pt>
              </c:numCache>
            </c:numRef>
          </c:xVal>
          <c:yVal>
            <c:numRef>
              <c:f>'03-graph'!$P$32:$P$44</c:f>
              <c:numCache>
                <c:formatCode>General</c:formatCode>
                <c:ptCount val="13"/>
                <c:pt idx="0">
                  <c:v>0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0.5</c:v>
                </c:pt>
                <c:pt idx="5">
                  <c:v>0.66666666666666663</c:v>
                </c:pt>
                <c:pt idx="6">
                  <c:v>0.83333333333333337</c:v>
                </c:pt>
                <c:pt idx="7">
                  <c:v>0.83333333333333337</c:v>
                </c:pt>
                <c:pt idx="8">
                  <c:v>0.83333333333333337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'03-graph'!$Q$31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'03-graph'!$O$32:$O$44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0.33333333333333331</c:v>
                </c:pt>
                <c:pt idx="8">
                  <c:v>0.5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0.83333333333333337</c:v>
                </c:pt>
                <c:pt idx="12">
                  <c:v>1</c:v>
                </c:pt>
              </c:numCache>
            </c:numRef>
          </c:xVal>
          <c:yVal>
            <c:numRef>
              <c:f>'03-graph'!$Q$32:$Q$44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0.33333333333333331</c:v>
                </c:pt>
                <c:pt idx="8">
                  <c:v>0.5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0.83333333333333337</c:v>
                </c:pt>
                <c:pt idx="1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120696"/>
        <c:axId val="418120304"/>
      </c:scatterChart>
      <c:valAx>
        <c:axId val="418120696"/>
        <c:scaling>
          <c:orientation val="minMax"/>
          <c:max val="1.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False Positive Rate (FPR)</a:t>
                </a:r>
              </a:p>
            </c:rich>
          </c:tx>
          <c:layout>
            <c:manualLayout>
              <c:xMode val="edge"/>
              <c:yMode val="edge"/>
              <c:x val="0.38234626932485283"/>
              <c:y val="0.929744185615813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20304"/>
        <c:crosses val="autoZero"/>
        <c:crossBetween val="midCat"/>
      </c:valAx>
      <c:valAx>
        <c:axId val="418120304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True Positive Rate</a:t>
                </a:r>
              </a:p>
            </c:rich>
          </c:tx>
          <c:layout>
            <c:manualLayout>
              <c:xMode val="edge"/>
              <c:yMode val="edge"/>
              <c:x val="6.6099897577800003E-3"/>
              <c:y val="0.296039145067794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20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210305637280581"/>
          <c:y val="0.49026315985687152"/>
          <c:w val="0.14066649587156793"/>
          <c:h val="0.20427677760318716"/>
        </c:manualLayout>
      </c:layout>
      <c:overlay val="0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12</xdr:row>
      <xdr:rowOff>180975</xdr:rowOff>
    </xdr:from>
    <xdr:to>
      <xdr:col>10</xdr:col>
      <xdr:colOff>590550</xdr:colOff>
      <xdr:row>25</xdr:row>
      <xdr:rowOff>57150</xdr:rowOff>
    </xdr:to>
    <xdr:sp macro="" textlink="">
      <xdr:nvSpPr>
        <xdr:cNvPr id="2" name="TextBox 1"/>
        <xdr:cNvSpPr txBox="1"/>
      </xdr:nvSpPr>
      <xdr:spPr>
        <a:xfrm>
          <a:off x="2524125" y="2466975"/>
          <a:ext cx="4962525" cy="2352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Train model,</a:t>
          </a:r>
          <a:r>
            <a:rPr lang="en-US" sz="1100" baseline="0"/>
            <a:t> make </a:t>
          </a:r>
          <a:r>
            <a:rPr lang="en-US" sz="1100"/>
            <a:t>predictions!</a:t>
          </a:r>
        </a:p>
        <a:p>
          <a:r>
            <a:rPr lang="en-US" sz="1100"/>
            <a:t>2. Sort</a:t>
          </a:r>
          <a:r>
            <a:rPr lang="en-US" sz="1100" baseline="0"/>
            <a:t> by predictions-score (descending)</a:t>
          </a:r>
        </a:p>
        <a:p>
          <a:r>
            <a:rPr lang="en-US" sz="1100" baseline="0"/>
            <a:t>3. Calculate TPR and FPR per threshold</a:t>
          </a:r>
        </a:p>
        <a:p>
          <a:r>
            <a:rPr lang="en-US" sz="1100" baseline="0"/>
            <a:t>4. Graph!</a:t>
          </a:r>
        </a:p>
        <a:p>
          <a:r>
            <a:rPr lang="en-US" sz="1100" baseline="0"/>
            <a:t>5. AUC</a:t>
          </a:r>
        </a:p>
        <a:p>
          <a:endParaRPr lang="en-US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TPR = TP/(TP+FN)</a:t>
          </a:r>
          <a:endParaRPr lang="en-US">
            <a:effectLst/>
          </a:endParaRPr>
        </a:p>
        <a:p>
          <a:r>
            <a:rPr lang="en-US" sz="1100"/>
            <a:t>FPR =</a:t>
          </a:r>
          <a:r>
            <a:rPr lang="en-US" sz="1100" baseline="0"/>
            <a:t> FP/(FP+TN)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371475</xdr:colOff>
      <xdr:row>3</xdr:row>
      <xdr:rowOff>152400</xdr:rowOff>
    </xdr:from>
    <xdr:to>
      <xdr:col>26</xdr:col>
      <xdr:colOff>457200</xdr:colOff>
      <xdr:row>16</xdr:row>
      <xdr:rowOff>28575</xdr:rowOff>
    </xdr:to>
    <xdr:sp macro="" textlink="">
      <xdr:nvSpPr>
        <xdr:cNvPr id="2" name="TextBox 1"/>
        <xdr:cNvSpPr txBox="1"/>
      </xdr:nvSpPr>
      <xdr:spPr>
        <a:xfrm>
          <a:off x="12144375" y="723900"/>
          <a:ext cx="4962525" cy="2352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Create predictions</a:t>
          </a:r>
        </a:p>
        <a:p>
          <a:r>
            <a:rPr lang="en-US" sz="1100"/>
            <a:t>2. Sort</a:t>
          </a:r>
          <a:r>
            <a:rPr lang="en-US" sz="1100" baseline="0"/>
            <a:t> by predictions (descending)</a:t>
          </a:r>
        </a:p>
        <a:p>
          <a:r>
            <a:rPr lang="en-US" sz="1100" baseline="0"/>
            <a:t>3. Calculate TPR and FPR per threshold</a:t>
          </a:r>
        </a:p>
        <a:p>
          <a:r>
            <a:rPr lang="en-US" sz="1100" baseline="0"/>
            <a:t>4. Graph!</a:t>
          </a:r>
        </a:p>
        <a:p>
          <a:r>
            <a:rPr lang="en-US" sz="1100" baseline="0"/>
            <a:t>5. AUC</a:t>
          </a:r>
        </a:p>
        <a:p>
          <a:endParaRPr lang="en-US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TPR = TP/(TP+FN)</a:t>
          </a:r>
          <a:endParaRPr lang="en-US">
            <a:effectLst/>
          </a:endParaRPr>
        </a:p>
        <a:p>
          <a:r>
            <a:rPr lang="en-US" sz="1100"/>
            <a:t>FPR =</a:t>
          </a:r>
          <a:r>
            <a:rPr lang="en-US" sz="1100" baseline="0"/>
            <a:t> FP/(FP+TN)</a:t>
          </a:r>
        </a:p>
      </xdr:txBody>
    </xdr:sp>
    <xdr:clientData/>
  </xdr:twoCellAnchor>
  <xdr:twoCellAnchor>
    <xdr:from>
      <xdr:col>4</xdr:col>
      <xdr:colOff>1262062</xdr:colOff>
      <xdr:row>1</xdr:row>
      <xdr:rowOff>100011</xdr:rowOff>
    </xdr:from>
    <xdr:to>
      <xdr:col>16</xdr:col>
      <xdr:colOff>438150</xdr:colOff>
      <xdr:row>23</xdr:row>
      <xdr:rowOff>66674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pane ySplit="1" topLeftCell="A2" activePane="bottomLeft" state="frozen"/>
      <selection pane="bottomLeft" activeCell="E9" sqref="E9"/>
    </sheetView>
  </sheetViews>
  <sheetFormatPr defaultRowHeight="15" x14ac:dyDescent="0.25"/>
  <cols>
    <col min="1" max="1" width="12.5703125" customWidth="1"/>
    <col min="2" max="2" width="9.7109375" customWidth="1"/>
  </cols>
  <sheetData>
    <row r="1" spans="1:5" x14ac:dyDescent="0.25">
      <c r="A1" t="s">
        <v>1</v>
      </c>
      <c r="B1" t="s">
        <v>0</v>
      </c>
      <c r="D1" t="s">
        <v>2</v>
      </c>
      <c r="E1" t="s">
        <v>3</v>
      </c>
    </row>
    <row r="2" spans="1:5" x14ac:dyDescent="0.25">
      <c r="A2">
        <v>1</v>
      </c>
      <c r="B2">
        <v>0.9</v>
      </c>
    </row>
    <row r="3" spans="1:5" x14ac:dyDescent="0.25">
      <c r="A3">
        <v>1</v>
      </c>
      <c r="B3">
        <v>0.98</v>
      </c>
    </row>
    <row r="4" spans="1:5" x14ac:dyDescent="0.25">
      <c r="A4">
        <v>1</v>
      </c>
      <c r="B4">
        <v>0.75</v>
      </c>
    </row>
    <row r="5" spans="1:5" x14ac:dyDescent="0.25">
      <c r="A5">
        <v>1</v>
      </c>
      <c r="B5">
        <v>0.8</v>
      </c>
    </row>
    <row r="6" spans="1:5" x14ac:dyDescent="0.25">
      <c r="A6">
        <v>0</v>
      </c>
      <c r="B6">
        <v>0.25</v>
      </c>
    </row>
    <row r="7" spans="1:5" x14ac:dyDescent="0.25">
      <c r="A7">
        <v>0</v>
      </c>
      <c r="B7">
        <v>0.1</v>
      </c>
    </row>
    <row r="8" spans="1:5" x14ac:dyDescent="0.25">
      <c r="A8">
        <v>0</v>
      </c>
      <c r="B8">
        <v>0.15</v>
      </c>
    </row>
    <row r="9" spans="1:5" x14ac:dyDescent="0.25">
      <c r="A9">
        <v>0</v>
      </c>
      <c r="B9">
        <v>0.35</v>
      </c>
    </row>
    <row r="10" spans="1:5" x14ac:dyDescent="0.25">
      <c r="A10">
        <v>1</v>
      </c>
      <c r="B10">
        <v>0.2</v>
      </c>
    </row>
    <row r="11" spans="1:5" x14ac:dyDescent="0.25">
      <c r="A11">
        <v>0</v>
      </c>
      <c r="B11">
        <v>0.2</v>
      </c>
    </row>
    <row r="12" spans="1:5" x14ac:dyDescent="0.25">
      <c r="A12">
        <v>0</v>
      </c>
      <c r="B12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E2" sqref="E2"/>
    </sheetView>
  </sheetViews>
  <sheetFormatPr defaultRowHeight="15" x14ac:dyDescent="0.25"/>
  <cols>
    <col min="5" max="5" width="21.140625" customWidth="1"/>
  </cols>
  <sheetData>
    <row r="1" spans="1:15" x14ac:dyDescent="0.25">
      <c r="A1" t="s">
        <v>1</v>
      </c>
      <c r="B1" t="s">
        <v>0</v>
      </c>
      <c r="D1" t="s">
        <v>1</v>
      </c>
      <c r="E1" t="s">
        <v>4</v>
      </c>
      <c r="F1" t="s">
        <v>7</v>
      </c>
      <c r="G1" t="s">
        <v>8</v>
      </c>
      <c r="H1" t="s">
        <v>9</v>
      </c>
      <c r="I1" t="s">
        <v>6</v>
      </c>
      <c r="J1" t="s">
        <v>5</v>
      </c>
      <c r="K1" t="s">
        <v>10</v>
      </c>
      <c r="N1" t="s">
        <v>2</v>
      </c>
      <c r="O1" t="s">
        <v>3</v>
      </c>
    </row>
    <row r="2" spans="1:15" x14ac:dyDescent="0.25">
      <c r="A2">
        <v>1</v>
      </c>
      <c r="B2">
        <v>0.9</v>
      </c>
      <c r="D2">
        <v>1</v>
      </c>
      <c r="E2">
        <v>0.98</v>
      </c>
      <c r="F2">
        <f>COUNTIFS(D:D,"=0",E:E,"&lt;"&amp;E2)</f>
        <v>6</v>
      </c>
      <c r="G2">
        <f>COUNTIFS($D$2:D2,"=0")</f>
        <v>0</v>
      </c>
      <c r="H2">
        <f>COUNTIFS(D:D,"=1",E:E,"&lt;"&amp;E2)</f>
        <v>4</v>
      </c>
      <c r="I2">
        <f>COUNTIFS($D$2:D2,"=1")</f>
        <v>1</v>
      </c>
      <c r="J2">
        <f>I2/(I2+H2)</f>
        <v>0.2</v>
      </c>
      <c r="K2">
        <f>G2/(G2+F2)</f>
        <v>0</v>
      </c>
    </row>
    <row r="3" spans="1:15" x14ac:dyDescent="0.25">
      <c r="A3">
        <v>1</v>
      </c>
      <c r="B3">
        <v>0.98</v>
      </c>
      <c r="D3">
        <v>1</v>
      </c>
      <c r="E3">
        <v>0.9</v>
      </c>
      <c r="F3">
        <f t="shared" ref="F3:F11" si="0">COUNTIFS(D:D,"=0",E:E,"&lt;"&amp;E3)</f>
        <v>5</v>
      </c>
      <c r="G3">
        <f>COUNTIFS($D$2:D3,"=0")</f>
        <v>0</v>
      </c>
      <c r="H3">
        <f t="shared" ref="H3:H11" si="1">COUNTIFS(D:D,"=1",E:E,"&lt;"&amp;E3)</f>
        <v>3</v>
      </c>
      <c r="I3">
        <f>COUNTIFS($D$2:D3,"=1")</f>
        <v>2</v>
      </c>
      <c r="J3">
        <f t="shared" ref="J3:J11" si="2">I3/(I3+H3)</f>
        <v>0.4</v>
      </c>
      <c r="K3">
        <f t="shared" ref="K3:K11" si="3">G3/(G3+F3)</f>
        <v>0</v>
      </c>
    </row>
    <row r="4" spans="1:15" x14ac:dyDescent="0.25">
      <c r="A4">
        <v>1</v>
      </c>
      <c r="B4">
        <v>0.75</v>
      </c>
      <c r="D4">
        <v>0</v>
      </c>
      <c r="E4">
        <v>0.9</v>
      </c>
      <c r="F4">
        <f t="shared" si="0"/>
        <v>5</v>
      </c>
      <c r="G4">
        <f>COUNTIFS($D$2:D4,"=0")</f>
        <v>1</v>
      </c>
      <c r="H4">
        <f t="shared" si="1"/>
        <v>3</v>
      </c>
      <c r="I4">
        <f>COUNTIFS($D$2:D4,"=1")</f>
        <v>2</v>
      </c>
      <c r="J4">
        <f t="shared" si="2"/>
        <v>0.4</v>
      </c>
      <c r="K4">
        <f t="shared" si="3"/>
        <v>0.16666666666666666</v>
      </c>
    </row>
    <row r="5" spans="1:15" x14ac:dyDescent="0.25">
      <c r="A5">
        <v>1</v>
      </c>
      <c r="B5">
        <v>0.8</v>
      </c>
      <c r="D5">
        <v>1</v>
      </c>
      <c r="E5">
        <v>0.8</v>
      </c>
      <c r="F5">
        <f t="shared" si="0"/>
        <v>5</v>
      </c>
      <c r="G5">
        <f>COUNTIFS($D$2:D5,"=0")</f>
        <v>1</v>
      </c>
      <c r="H5">
        <f t="shared" si="1"/>
        <v>2</v>
      </c>
      <c r="I5">
        <f>COUNTIFS($D$2:D5,"=1")</f>
        <v>3</v>
      </c>
      <c r="J5">
        <f t="shared" si="2"/>
        <v>0.6</v>
      </c>
      <c r="K5">
        <f t="shared" si="3"/>
        <v>0.16666666666666666</v>
      </c>
    </row>
    <row r="6" spans="1:15" x14ac:dyDescent="0.25">
      <c r="A6">
        <v>0</v>
      </c>
      <c r="B6">
        <v>0.25</v>
      </c>
      <c r="D6">
        <v>1</v>
      </c>
      <c r="E6">
        <v>0.75</v>
      </c>
      <c r="F6">
        <f t="shared" si="0"/>
        <v>5</v>
      </c>
      <c r="G6">
        <f>COUNTIFS($D$2:D6,"=0")</f>
        <v>1</v>
      </c>
      <c r="H6">
        <f t="shared" si="1"/>
        <v>1</v>
      </c>
      <c r="I6">
        <f>COUNTIFS($D$2:D6,"=1")</f>
        <v>4</v>
      </c>
      <c r="J6">
        <f t="shared" si="2"/>
        <v>0.8</v>
      </c>
      <c r="K6">
        <f t="shared" si="3"/>
        <v>0.16666666666666666</v>
      </c>
    </row>
    <row r="7" spans="1:15" x14ac:dyDescent="0.25">
      <c r="A7">
        <v>0</v>
      </c>
      <c r="B7">
        <v>0.1</v>
      </c>
      <c r="D7">
        <v>0</v>
      </c>
      <c r="E7">
        <v>0.35</v>
      </c>
      <c r="F7">
        <f t="shared" si="0"/>
        <v>4</v>
      </c>
      <c r="G7">
        <f>COUNTIFS($D$2:D7,"=0")</f>
        <v>2</v>
      </c>
      <c r="H7">
        <f t="shared" si="1"/>
        <v>1</v>
      </c>
      <c r="I7">
        <f>COUNTIFS($D$2:D7,"=1")</f>
        <v>4</v>
      </c>
      <c r="J7">
        <f t="shared" si="2"/>
        <v>0.8</v>
      </c>
      <c r="K7">
        <f t="shared" si="3"/>
        <v>0.33333333333333331</v>
      </c>
    </row>
    <row r="8" spans="1:15" x14ac:dyDescent="0.25">
      <c r="A8">
        <v>0</v>
      </c>
      <c r="B8">
        <v>0.15</v>
      </c>
      <c r="D8">
        <v>0</v>
      </c>
      <c r="E8">
        <v>0.25</v>
      </c>
      <c r="F8">
        <f t="shared" si="0"/>
        <v>3</v>
      </c>
      <c r="G8">
        <f>COUNTIFS($D$2:D8,"=0")</f>
        <v>3</v>
      </c>
      <c r="H8">
        <f t="shared" si="1"/>
        <v>1</v>
      </c>
      <c r="I8">
        <f>COUNTIFS($D$2:D8,"=1")</f>
        <v>4</v>
      </c>
      <c r="J8">
        <f t="shared" si="2"/>
        <v>0.8</v>
      </c>
      <c r="K8">
        <f t="shared" si="3"/>
        <v>0.5</v>
      </c>
    </row>
    <row r="9" spans="1:15" x14ac:dyDescent="0.25">
      <c r="A9">
        <v>0</v>
      </c>
      <c r="B9">
        <v>0.35</v>
      </c>
      <c r="D9">
        <v>1</v>
      </c>
      <c r="E9">
        <v>0.2</v>
      </c>
      <c r="F9">
        <f t="shared" si="0"/>
        <v>2</v>
      </c>
      <c r="G9">
        <f>COUNTIFS($D$2:D9,"=0")</f>
        <v>3</v>
      </c>
      <c r="H9">
        <f t="shared" si="1"/>
        <v>0</v>
      </c>
      <c r="I9">
        <f>COUNTIFS($D$2:D9,"=1")</f>
        <v>5</v>
      </c>
      <c r="J9">
        <f t="shared" si="2"/>
        <v>1</v>
      </c>
      <c r="K9">
        <f t="shared" si="3"/>
        <v>0.6</v>
      </c>
    </row>
    <row r="10" spans="1:15" x14ac:dyDescent="0.25">
      <c r="A10">
        <v>1</v>
      </c>
      <c r="B10">
        <v>0.2</v>
      </c>
      <c r="D10">
        <v>0</v>
      </c>
      <c r="E10">
        <v>0.2</v>
      </c>
      <c r="F10">
        <f t="shared" si="0"/>
        <v>2</v>
      </c>
      <c r="G10">
        <f>COUNTIFS($D$2:D10,"=0")</f>
        <v>4</v>
      </c>
      <c r="H10">
        <f t="shared" si="1"/>
        <v>0</v>
      </c>
      <c r="I10">
        <f>COUNTIFS($D$2:D10,"=1")</f>
        <v>5</v>
      </c>
      <c r="J10">
        <f t="shared" si="2"/>
        <v>1</v>
      </c>
      <c r="K10">
        <f t="shared" si="3"/>
        <v>0.66666666666666663</v>
      </c>
    </row>
    <row r="11" spans="1:15" x14ac:dyDescent="0.25">
      <c r="A11">
        <v>0</v>
      </c>
      <c r="B11">
        <v>0.2</v>
      </c>
      <c r="D11">
        <v>0</v>
      </c>
      <c r="E11">
        <v>0.15</v>
      </c>
      <c r="F11">
        <f t="shared" si="0"/>
        <v>1</v>
      </c>
      <c r="G11">
        <f>COUNTIFS($D$2:D11,"=0")</f>
        <v>5</v>
      </c>
      <c r="H11">
        <f t="shared" si="1"/>
        <v>0</v>
      </c>
      <c r="I11">
        <f>COUNTIFS($D$2:D11,"=1")</f>
        <v>5</v>
      </c>
      <c r="J11">
        <f t="shared" si="2"/>
        <v>1</v>
      </c>
      <c r="K11">
        <f t="shared" si="3"/>
        <v>0.83333333333333337</v>
      </c>
    </row>
    <row r="12" spans="1:15" x14ac:dyDescent="0.25">
      <c r="A12">
        <v>0</v>
      </c>
      <c r="B12">
        <v>0.9</v>
      </c>
      <c r="D12">
        <v>0</v>
      </c>
      <c r="E12">
        <v>0.1</v>
      </c>
      <c r="F12">
        <f t="shared" ref="F12" si="4">COUNTIFS(D:D,"=0",E:E,"&lt;"&amp;E12)</f>
        <v>0</v>
      </c>
      <c r="G12">
        <f>COUNTIFS($D$2:D12,"=0")</f>
        <v>6</v>
      </c>
      <c r="H12">
        <f t="shared" ref="H12" si="5">COUNTIFS(D:D,"=1",E:E,"&lt;"&amp;E12)</f>
        <v>0</v>
      </c>
      <c r="I12">
        <f>COUNTIFS($D$2:D12,"=1")</f>
        <v>5</v>
      </c>
      <c r="J12">
        <f t="shared" ref="J12" si="6">I12/(I12+H12)</f>
        <v>1</v>
      </c>
      <c r="K12">
        <f t="shared" ref="K12" si="7">G12/(G12+F12)</f>
        <v>1</v>
      </c>
    </row>
  </sheetData>
  <sortState ref="D2:E12">
    <sortCondition descending="1" ref="E2:E12"/>
  </sortState>
  <pageMargins left="0.7" right="0.7" top="0.75" bottom="0.75" header="0.3" footer="0.3"/>
  <ignoredErrors>
    <ignoredError sqref="I3:I11 G3:G11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workbookViewId="0">
      <selection activeCell="R31" sqref="R31"/>
    </sheetView>
  </sheetViews>
  <sheetFormatPr defaultRowHeight="15" x14ac:dyDescent="0.25"/>
  <cols>
    <col min="5" max="5" width="21.140625" customWidth="1"/>
  </cols>
  <sheetData>
    <row r="1" spans="1:15" x14ac:dyDescent="0.25">
      <c r="A1" t="s">
        <v>1</v>
      </c>
      <c r="B1" t="s">
        <v>0</v>
      </c>
      <c r="D1" t="s">
        <v>1</v>
      </c>
      <c r="E1" t="s">
        <v>4</v>
      </c>
      <c r="F1" t="s">
        <v>7</v>
      </c>
      <c r="G1" t="s">
        <v>8</v>
      </c>
      <c r="H1" t="s">
        <v>9</v>
      </c>
      <c r="I1" t="s">
        <v>6</v>
      </c>
      <c r="J1" t="s">
        <v>5</v>
      </c>
      <c r="K1" t="s">
        <v>10</v>
      </c>
      <c r="N1" t="s">
        <v>2</v>
      </c>
      <c r="O1" t="s">
        <v>3</v>
      </c>
    </row>
    <row r="2" spans="1:15" x14ac:dyDescent="0.25">
      <c r="A2">
        <v>1</v>
      </c>
      <c r="B2">
        <v>0.9</v>
      </c>
      <c r="D2">
        <v>1</v>
      </c>
      <c r="E2">
        <v>0.98</v>
      </c>
      <c r="F2">
        <f>COUNTIFS(D:D,"=0",E:E,"&lt;"&amp;E2)</f>
        <v>6</v>
      </c>
      <c r="G2">
        <f>COUNTIFS($D$2:D2,"=0")</f>
        <v>0</v>
      </c>
      <c r="H2">
        <f>COUNTIFS(D:D,"=1",E:E,"&lt;"&amp;E2)</f>
        <v>5</v>
      </c>
      <c r="I2">
        <f>COUNTIFS($D$2:D2,"=1")</f>
        <v>1</v>
      </c>
      <c r="J2">
        <f>I2/(I2+H2)</f>
        <v>0.16666666666666666</v>
      </c>
      <c r="K2">
        <f>G2/(G2+F2)</f>
        <v>0</v>
      </c>
    </row>
    <row r="3" spans="1:15" x14ac:dyDescent="0.25">
      <c r="A3">
        <v>1</v>
      </c>
      <c r="B3">
        <v>0.98</v>
      </c>
      <c r="D3">
        <v>1</v>
      </c>
      <c r="E3">
        <v>0.9</v>
      </c>
      <c r="F3">
        <f t="shared" ref="F3:F11" si="0">COUNTIFS(D:D,"=0",E:E,"&lt;"&amp;E3)</f>
        <v>5</v>
      </c>
      <c r="G3">
        <f>COUNTIFS($D$2:D3,"=0")</f>
        <v>0</v>
      </c>
      <c r="H3">
        <f t="shared" ref="H3:H11" si="1">COUNTIFS(D:D,"=1",E:E,"&lt;"&amp;E3)</f>
        <v>4</v>
      </c>
      <c r="I3">
        <f>COUNTIFS($D$2:D3,"=1")</f>
        <v>2</v>
      </c>
      <c r="J3">
        <f t="shared" ref="J3:J11" si="2">I3/(I3+H3)</f>
        <v>0.33333333333333331</v>
      </c>
      <c r="K3">
        <f t="shared" ref="K3:K11" si="3">G3/(G3+F3)</f>
        <v>0</v>
      </c>
    </row>
    <row r="4" spans="1:15" x14ac:dyDescent="0.25">
      <c r="A4">
        <v>1</v>
      </c>
      <c r="B4">
        <v>0.75</v>
      </c>
      <c r="D4">
        <v>0</v>
      </c>
      <c r="E4">
        <v>0.9</v>
      </c>
      <c r="F4">
        <f t="shared" si="0"/>
        <v>5</v>
      </c>
      <c r="G4">
        <f>COUNTIFS($D$2:D4,"=0")</f>
        <v>1</v>
      </c>
      <c r="H4">
        <f t="shared" si="1"/>
        <v>4</v>
      </c>
      <c r="I4">
        <f>COUNTIFS($D$2:D4,"=1")</f>
        <v>2</v>
      </c>
      <c r="J4">
        <f t="shared" si="2"/>
        <v>0.33333333333333331</v>
      </c>
      <c r="K4">
        <f t="shared" si="3"/>
        <v>0.16666666666666666</v>
      </c>
    </row>
    <row r="5" spans="1:15" x14ac:dyDescent="0.25">
      <c r="A5">
        <v>1</v>
      </c>
      <c r="B5">
        <v>0.8</v>
      </c>
      <c r="D5">
        <v>1</v>
      </c>
      <c r="E5">
        <v>0.85</v>
      </c>
      <c r="F5">
        <f t="shared" si="0"/>
        <v>5</v>
      </c>
      <c r="G5">
        <f>COUNTIFS($D$2:D5,"=0")</f>
        <v>1</v>
      </c>
      <c r="H5">
        <f t="shared" si="1"/>
        <v>3</v>
      </c>
      <c r="I5">
        <f>COUNTIFS($D$2:D5,"=1")</f>
        <v>3</v>
      </c>
      <c r="J5">
        <f t="shared" si="2"/>
        <v>0.5</v>
      </c>
      <c r="K5">
        <f t="shared" si="3"/>
        <v>0.16666666666666666</v>
      </c>
    </row>
    <row r="6" spans="1:15" x14ac:dyDescent="0.25">
      <c r="A6">
        <v>0</v>
      </c>
      <c r="B6">
        <v>0.25</v>
      </c>
      <c r="D6">
        <v>1</v>
      </c>
      <c r="E6">
        <v>0.78</v>
      </c>
      <c r="F6">
        <f t="shared" si="0"/>
        <v>5</v>
      </c>
      <c r="G6">
        <f>COUNTIFS($D$2:D6,"=0")</f>
        <v>1</v>
      </c>
      <c r="H6">
        <f t="shared" si="1"/>
        <v>2</v>
      </c>
      <c r="I6">
        <f>COUNTIFS($D$2:D6,"=1")</f>
        <v>4</v>
      </c>
      <c r="J6">
        <f t="shared" si="2"/>
        <v>0.66666666666666663</v>
      </c>
      <c r="K6">
        <f t="shared" si="3"/>
        <v>0.16666666666666666</v>
      </c>
    </row>
    <row r="7" spans="1:15" x14ac:dyDescent="0.25">
      <c r="A7">
        <v>0</v>
      </c>
      <c r="B7">
        <v>0.1</v>
      </c>
      <c r="D7">
        <v>1</v>
      </c>
      <c r="E7">
        <v>0.75</v>
      </c>
      <c r="F7">
        <f t="shared" si="0"/>
        <v>5</v>
      </c>
      <c r="G7">
        <f>COUNTIFS($D$2:D7,"=0")</f>
        <v>1</v>
      </c>
      <c r="H7">
        <f t="shared" si="1"/>
        <v>1</v>
      </c>
      <c r="I7">
        <f>COUNTIFS($D$2:D7,"=1")</f>
        <v>5</v>
      </c>
      <c r="J7">
        <f t="shared" si="2"/>
        <v>0.83333333333333337</v>
      </c>
      <c r="K7">
        <f t="shared" si="3"/>
        <v>0.16666666666666666</v>
      </c>
    </row>
    <row r="8" spans="1:15" x14ac:dyDescent="0.25">
      <c r="A8">
        <v>0</v>
      </c>
      <c r="B8">
        <v>0.15</v>
      </c>
      <c r="D8">
        <v>0</v>
      </c>
      <c r="E8">
        <v>0.35</v>
      </c>
      <c r="F8">
        <f t="shared" si="0"/>
        <v>4</v>
      </c>
      <c r="G8">
        <f>COUNTIFS($D$2:D8,"=0")</f>
        <v>2</v>
      </c>
      <c r="H8">
        <f t="shared" si="1"/>
        <v>1</v>
      </c>
      <c r="I8">
        <f>COUNTIFS($D$2:D8,"=1")</f>
        <v>5</v>
      </c>
      <c r="J8">
        <f t="shared" si="2"/>
        <v>0.83333333333333337</v>
      </c>
      <c r="K8">
        <f t="shared" si="3"/>
        <v>0.33333333333333331</v>
      </c>
    </row>
    <row r="9" spans="1:15" x14ac:dyDescent="0.25">
      <c r="A9">
        <v>0</v>
      </c>
      <c r="B9">
        <v>0.35</v>
      </c>
      <c r="D9">
        <v>0</v>
      </c>
      <c r="E9">
        <v>0.25</v>
      </c>
      <c r="F9">
        <f t="shared" si="0"/>
        <v>3</v>
      </c>
      <c r="G9">
        <f>COUNTIFS($D$2:D9,"=0")</f>
        <v>3</v>
      </c>
      <c r="H9">
        <f t="shared" si="1"/>
        <v>1</v>
      </c>
      <c r="I9">
        <f>COUNTIFS($D$2:D9,"=1")</f>
        <v>5</v>
      </c>
      <c r="J9">
        <f t="shared" si="2"/>
        <v>0.83333333333333337</v>
      </c>
      <c r="K9">
        <f t="shared" si="3"/>
        <v>0.5</v>
      </c>
    </row>
    <row r="10" spans="1:15" x14ac:dyDescent="0.25">
      <c r="A10">
        <v>1</v>
      </c>
      <c r="B10">
        <v>0.2</v>
      </c>
      <c r="D10">
        <v>1</v>
      </c>
      <c r="E10">
        <v>0.2</v>
      </c>
      <c r="F10">
        <f t="shared" si="0"/>
        <v>2</v>
      </c>
      <c r="G10">
        <f>COUNTIFS($D$2:D10,"=0")</f>
        <v>3</v>
      </c>
      <c r="H10">
        <f t="shared" si="1"/>
        <v>0</v>
      </c>
      <c r="I10">
        <f>COUNTIFS($D$2:D10,"=1")</f>
        <v>6</v>
      </c>
      <c r="J10">
        <f t="shared" si="2"/>
        <v>1</v>
      </c>
      <c r="K10">
        <f t="shared" si="3"/>
        <v>0.6</v>
      </c>
    </row>
    <row r="11" spans="1:15" x14ac:dyDescent="0.25">
      <c r="A11">
        <v>0</v>
      </c>
      <c r="B11">
        <v>0.2</v>
      </c>
      <c r="D11">
        <v>0</v>
      </c>
      <c r="E11">
        <v>0.2</v>
      </c>
      <c r="F11">
        <f t="shared" si="0"/>
        <v>2</v>
      </c>
      <c r="G11">
        <f>COUNTIFS($D$2:D11,"=0")</f>
        <v>4</v>
      </c>
      <c r="H11">
        <f t="shared" si="1"/>
        <v>0</v>
      </c>
      <c r="I11">
        <f>COUNTIFS($D$2:D11,"=1")</f>
        <v>6</v>
      </c>
      <c r="J11">
        <f t="shared" si="2"/>
        <v>1</v>
      </c>
      <c r="K11">
        <f t="shared" si="3"/>
        <v>0.66666666666666663</v>
      </c>
    </row>
    <row r="12" spans="1:15" x14ac:dyDescent="0.25">
      <c r="A12">
        <v>0</v>
      </c>
      <c r="B12">
        <v>0.9</v>
      </c>
      <c r="D12">
        <v>0</v>
      </c>
      <c r="E12">
        <v>0.15</v>
      </c>
      <c r="F12">
        <f t="shared" ref="F12:F14" si="4">COUNTIFS(D:D,"=0",E:E,"&lt;"&amp;E12)</f>
        <v>1</v>
      </c>
      <c r="G12">
        <f>COUNTIFS($D$2:D12,"=0")</f>
        <v>5</v>
      </c>
      <c r="H12">
        <f t="shared" ref="H12:H14" si="5">COUNTIFS(D:D,"=1",E:E,"&lt;"&amp;E12)</f>
        <v>0</v>
      </c>
      <c r="I12">
        <f>COUNTIFS($D$2:D12,"=1")</f>
        <v>6</v>
      </c>
      <c r="J12">
        <f t="shared" ref="J12:J14" si="6">I12/(I12+H12)</f>
        <v>1</v>
      </c>
      <c r="K12">
        <f t="shared" ref="K12:K14" si="7">G12/(G12+F12)</f>
        <v>0.83333333333333337</v>
      </c>
    </row>
    <row r="13" spans="1:15" x14ac:dyDescent="0.25">
      <c r="D13">
        <v>0</v>
      </c>
      <c r="E13">
        <v>0.1</v>
      </c>
      <c r="F13">
        <f t="shared" ref="F13" si="8">COUNTIFS(D:D,"=0",E:E,"&lt;"&amp;E13)</f>
        <v>0</v>
      </c>
      <c r="G13">
        <f>COUNTIFS($D$2:D13,"=0")</f>
        <v>6</v>
      </c>
      <c r="H13">
        <f t="shared" ref="H13" si="9">COUNTIFS(D:D,"=1",E:E,"&lt;"&amp;E13)</f>
        <v>0</v>
      </c>
      <c r="I13">
        <f>COUNTIFS($D$2:D13,"=1")</f>
        <v>6</v>
      </c>
      <c r="J13">
        <f t="shared" ref="J13" si="10">I13/(I13+H13)</f>
        <v>1</v>
      </c>
      <c r="K13">
        <f t="shared" ref="K13" si="11">G13/(G13+F13)</f>
        <v>1</v>
      </c>
    </row>
    <row r="16" spans="1:15" x14ac:dyDescent="0.25">
      <c r="A16" t="s">
        <v>1</v>
      </c>
      <c r="B16" t="s">
        <v>0</v>
      </c>
    </row>
    <row r="17" spans="1:17" x14ac:dyDescent="0.25">
      <c r="A17">
        <v>1</v>
      </c>
      <c r="B17">
        <v>0.98</v>
      </c>
    </row>
    <row r="18" spans="1:17" x14ac:dyDescent="0.25">
      <c r="A18">
        <v>1</v>
      </c>
      <c r="B18">
        <v>0.9</v>
      </c>
    </row>
    <row r="19" spans="1:17" x14ac:dyDescent="0.25">
      <c r="A19">
        <v>0</v>
      </c>
      <c r="B19">
        <v>0.9</v>
      </c>
    </row>
    <row r="20" spans="1:17" x14ac:dyDescent="0.25">
      <c r="A20">
        <v>1</v>
      </c>
      <c r="B20">
        <v>0.85</v>
      </c>
    </row>
    <row r="21" spans="1:17" x14ac:dyDescent="0.25">
      <c r="A21">
        <v>1</v>
      </c>
      <c r="B21">
        <v>0.78</v>
      </c>
    </row>
    <row r="22" spans="1:17" x14ac:dyDescent="0.25">
      <c r="A22">
        <v>1</v>
      </c>
      <c r="B22">
        <v>0.75</v>
      </c>
    </row>
    <row r="23" spans="1:17" x14ac:dyDescent="0.25">
      <c r="A23">
        <v>0</v>
      </c>
      <c r="B23">
        <v>0.35</v>
      </c>
    </row>
    <row r="24" spans="1:17" x14ac:dyDescent="0.25">
      <c r="A24">
        <v>0</v>
      </c>
      <c r="B24">
        <v>0.25</v>
      </c>
    </row>
    <row r="25" spans="1:17" x14ac:dyDescent="0.25">
      <c r="A25">
        <v>1</v>
      </c>
      <c r="B25">
        <v>0.2</v>
      </c>
    </row>
    <row r="26" spans="1:17" x14ac:dyDescent="0.25">
      <c r="A26">
        <v>0</v>
      </c>
      <c r="B26">
        <v>0.2</v>
      </c>
    </row>
    <row r="27" spans="1:17" x14ac:dyDescent="0.25">
      <c r="A27">
        <v>0</v>
      </c>
      <c r="B27">
        <v>0.15</v>
      </c>
    </row>
    <row r="28" spans="1:17" x14ac:dyDescent="0.25">
      <c r="A28">
        <v>0</v>
      </c>
      <c r="B28">
        <v>0.1</v>
      </c>
    </row>
    <row r="31" spans="1:17" x14ac:dyDescent="0.25">
      <c r="O31" t="s">
        <v>10</v>
      </c>
      <c r="P31" t="s">
        <v>12</v>
      </c>
      <c r="Q31" t="s">
        <v>11</v>
      </c>
    </row>
    <row r="32" spans="1:17" x14ac:dyDescent="0.25">
      <c r="J32">
        <v>0</v>
      </c>
      <c r="O32">
        <v>0</v>
      </c>
      <c r="P32">
        <v>0</v>
      </c>
      <c r="Q32">
        <f>O32</f>
        <v>0</v>
      </c>
    </row>
    <row r="33" spans="10:17" x14ac:dyDescent="0.25">
      <c r="J33">
        <v>0.16666666666666666</v>
      </c>
      <c r="O33">
        <v>0</v>
      </c>
      <c r="P33">
        <v>0.16666666666666666</v>
      </c>
      <c r="Q33">
        <f t="shared" ref="Q33:Q44" si="12">O33</f>
        <v>0</v>
      </c>
    </row>
    <row r="34" spans="10:17" x14ac:dyDescent="0.25">
      <c r="J34">
        <v>0.33333333333333331</v>
      </c>
      <c r="O34">
        <v>0</v>
      </c>
      <c r="P34">
        <v>0.33333333333333331</v>
      </c>
      <c r="Q34">
        <f t="shared" si="12"/>
        <v>0</v>
      </c>
    </row>
    <row r="35" spans="10:17" x14ac:dyDescent="0.25">
      <c r="J35">
        <v>0.5</v>
      </c>
      <c r="O35">
        <v>0.16666666666666666</v>
      </c>
      <c r="P35">
        <v>0.33333333333333331</v>
      </c>
      <c r="Q35">
        <f t="shared" si="12"/>
        <v>0.16666666666666666</v>
      </c>
    </row>
    <row r="36" spans="10:17" x14ac:dyDescent="0.25">
      <c r="J36">
        <v>0.6</v>
      </c>
      <c r="O36">
        <v>0.16666666666666666</v>
      </c>
      <c r="P36">
        <v>0.5</v>
      </c>
      <c r="Q36">
        <f t="shared" si="12"/>
        <v>0.16666666666666666</v>
      </c>
    </row>
    <row r="37" spans="10:17" x14ac:dyDescent="0.25">
      <c r="J37">
        <v>0.66666666666666663</v>
      </c>
      <c r="O37">
        <v>0.16666666666666666</v>
      </c>
      <c r="P37">
        <v>0.66666666666666663</v>
      </c>
      <c r="Q37">
        <f t="shared" si="12"/>
        <v>0.16666666666666666</v>
      </c>
    </row>
    <row r="38" spans="10:17" x14ac:dyDescent="0.25">
      <c r="J38">
        <v>0.83333333333333337</v>
      </c>
      <c r="O38">
        <v>0.16666666666666666</v>
      </c>
      <c r="P38">
        <v>0.83333333333333337</v>
      </c>
      <c r="Q38">
        <f t="shared" si="12"/>
        <v>0.16666666666666666</v>
      </c>
    </row>
    <row r="39" spans="10:17" x14ac:dyDescent="0.25">
      <c r="J39">
        <v>1</v>
      </c>
      <c r="O39">
        <v>0.33333333333333331</v>
      </c>
      <c r="P39">
        <v>0.83333333333333337</v>
      </c>
      <c r="Q39">
        <f t="shared" si="12"/>
        <v>0.33333333333333331</v>
      </c>
    </row>
    <row r="40" spans="10:17" x14ac:dyDescent="0.25">
      <c r="O40">
        <v>0.5</v>
      </c>
      <c r="P40">
        <v>0.83333333333333337</v>
      </c>
      <c r="Q40">
        <f t="shared" si="12"/>
        <v>0.5</v>
      </c>
    </row>
    <row r="41" spans="10:17" x14ac:dyDescent="0.25">
      <c r="O41">
        <v>0.6</v>
      </c>
      <c r="P41">
        <v>1</v>
      </c>
      <c r="Q41">
        <f t="shared" si="12"/>
        <v>0.6</v>
      </c>
    </row>
    <row r="42" spans="10:17" x14ac:dyDescent="0.25">
      <c r="O42">
        <v>0.66666666666666663</v>
      </c>
      <c r="P42">
        <v>1</v>
      </c>
      <c r="Q42">
        <f t="shared" si="12"/>
        <v>0.66666666666666663</v>
      </c>
    </row>
    <row r="43" spans="10:17" x14ac:dyDescent="0.25">
      <c r="O43">
        <v>0.83333333333333337</v>
      </c>
      <c r="P43">
        <v>1</v>
      </c>
      <c r="Q43">
        <f t="shared" si="12"/>
        <v>0.83333333333333337</v>
      </c>
    </row>
    <row r="44" spans="10:17" x14ac:dyDescent="0.25">
      <c r="O44">
        <v>1</v>
      </c>
      <c r="P44">
        <v>1</v>
      </c>
      <c r="Q44">
        <f t="shared" si="12"/>
        <v>1</v>
      </c>
    </row>
  </sheetData>
  <sortState ref="A17:B28">
    <sortCondition descending="1" ref="B17:B28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01-prediction</vt:lpstr>
      <vt:lpstr>02-calculation</vt:lpstr>
      <vt:lpstr>03-graph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2017-11-22T16:27:46Z</dcterms:modified>
</cp:coreProperties>
</file>