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s218\電気電子情報系事務室\2020年度  R2\〇三戸\502_修了（M2）\3月修了\"/>
    </mc:Choice>
  </mc:AlternateContent>
  <bookViews>
    <workbookView xWindow="0" yWindow="0" windowWidth="23040" windowHeight="9192"/>
  </bookViews>
  <sheets>
    <sheet name="入力用シート" sheetId="6" r:id="rId1"/>
    <sheet name="印刷用シート【申請書】" sheetId="5" r:id="rId2"/>
    <sheet name="Sheet2" sheetId="7" r:id="rId3"/>
  </sheets>
  <definedNames>
    <definedName name="_xlnm.Print_Area" localSheetId="1">印刷用シート【申請書】!$A$2:$K$59</definedName>
    <definedName name="_xlnm.Print_Area" localSheetId="0">入力用シート!$A$1:$D$33</definedName>
    <definedName name="学部">#REF!</definedName>
    <definedName name="希望進路">#REF!</definedName>
    <definedName name="研究室名">#REF!</definedName>
    <definedName name="工学研究科_他専攻">#REF!</definedName>
    <definedName name="修士課程">#REF!</definedName>
    <definedName name="情報科学研究科">#REF!</definedName>
    <definedName name="進学">#REF!</definedName>
    <definedName name="進学_本学工学研究科">#REF!</definedName>
    <definedName name="進学_本学情報学研究科">#REF!</definedName>
    <definedName name="専攻・研究科">#REF!</definedName>
    <definedName name="電子情報システム専攻">#REF!</definedName>
  </definedNames>
  <calcPr calcId="162913"/>
</workbook>
</file>

<file path=xl/calcChain.xml><?xml version="1.0" encoding="utf-8"?>
<calcChain xmlns="http://schemas.openxmlformats.org/spreadsheetml/2006/main">
  <c r="B5" i="5" l="1"/>
  <c r="H25" i="6" l="1"/>
  <c r="H18" i="6"/>
  <c r="H17" i="6"/>
  <c r="H16" i="6"/>
  <c r="H15" i="6"/>
  <c r="H14" i="6"/>
  <c r="B31" i="6" l="1"/>
  <c r="B3" i="5"/>
  <c r="G1" i="7" l="1"/>
  <c r="B23" i="6" s="1"/>
  <c r="B21" i="6" l="1"/>
  <c r="H26" i="5" l="1"/>
  <c r="I15" i="5"/>
  <c r="B49" i="5" l="1"/>
  <c r="H28" i="5" l="1"/>
  <c r="F22" i="5"/>
  <c r="I56" i="5"/>
  <c r="B51" i="5"/>
  <c r="B47" i="5"/>
  <c r="B45" i="5"/>
  <c r="B43" i="5"/>
  <c r="H31" i="5"/>
  <c r="H30" i="5"/>
  <c r="AC3" i="5" l="1"/>
  <c r="I4" i="5" l="1"/>
</calcChain>
</file>

<file path=xl/sharedStrings.xml><?xml version="1.0" encoding="utf-8"?>
<sst xmlns="http://schemas.openxmlformats.org/spreadsheetml/2006/main" count="95" uniqueCount="82">
  <si>
    <t>E-mail</t>
  </si>
  <si>
    <t>携帯電話番号</t>
    <rPh sb="0" eb="2">
      <t>ケイタイ</t>
    </rPh>
    <rPh sb="2" eb="4">
      <t>デンワ</t>
    </rPh>
    <rPh sb="4" eb="6">
      <t>バンゴウ</t>
    </rPh>
    <phoneticPr fontId="18"/>
  </si>
  <si>
    <t>氏名</t>
    <rPh sb="0" eb="2">
      <t>シメイ</t>
    </rPh>
    <phoneticPr fontId="18"/>
  </si>
  <si>
    <t>半角数字（ハイフン無し）</t>
    <rPh sb="0" eb="2">
      <t>ハンカク</t>
    </rPh>
    <rPh sb="2" eb="4">
      <t>スウジ</t>
    </rPh>
    <rPh sb="9" eb="10">
      <t>ナ</t>
    </rPh>
    <phoneticPr fontId="18"/>
  </si>
  <si>
    <t>専攻長・専攻代表者</t>
    <rPh sb="0" eb="2">
      <t>センコウ</t>
    </rPh>
    <rPh sb="2" eb="3">
      <t>チョウ</t>
    </rPh>
    <rPh sb="4" eb="6">
      <t>センコウ</t>
    </rPh>
    <rPh sb="6" eb="9">
      <t>ダイヒョウシャ</t>
    </rPh>
    <phoneticPr fontId="29"/>
  </si>
  <si>
    <t>指導教員</t>
    <rPh sb="3" eb="4">
      <t>イン</t>
    </rPh>
    <phoneticPr fontId="29"/>
  </si>
  <si>
    <t>論</t>
  </si>
  <si>
    <t>文</t>
  </si>
  <si>
    <t>審</t>
  </si>
  <si>
    <t>査</t>
  </si>
  <si>
    <t>委</t>
  </si>
  <si>
    <t>員</t>
  </si>
  <si>
    <t>工学研究科長</t>
    <phoneticPr fontId="29"/>
  </si>
  <si>
    <t>(Dean, Graduate School of Engineering)</t>
    <phoneticPr fontId="29"/>
  </si>
  <si>
    <t>水谷　法美　殿</t>
    <rPh sb="0" eb="2">
      <t>ミズタニ</t>
    </rPh>
    <rPh sb="3" eb="4">
      <t>ホウ</t>
    </rPh>
    <rPh sb="4" eb="5">
      <t>ビ</t>
    </rPh>
    <phoneticPr fontId="29"/>
  </si>
  <si>
    <t>専攻</t>
    <phoneticPr fontId="29"/>
  </si>
  <si>
    <t>(Application for the Screening of the Master's Thesis)</t>
    <phoneticPr fontId="29"/>
  </si>
  <si>
    <t>専攻長・専攻代表者</t>
    <rPh sb="0" eb="2">
      <t>センコウ</t>
    </rPh>
    <rPh sb="2" eb="3">
      <t>チョウ</t>
    </rPh>
    <rPh sb="4" eb="6">
      <t>センコウ</t>
    </rPh>
    <rPh sb="6" eb="9">
      <t>ダイヒョウシャ</t>
    </rPh>
    <phoneticPr fontId="18"/>
  </si>
  <si>
    <t>分野</t>
    <rPh sb="0" eb="2">
      <t>ブンヤ</t>
    </rPh>
    <phoneticPr fontId="18"/>
  </si>
  <si>
    <t>ふりがな</t>
    <phoneticPr fontId="18"/>
  </si>
  <si>
    <t>論文題目</t>
    <rPh sb="0" eb="2">
      <t>ロンブン</t>
    </rPh>
    <rPh sb="2" eb="4">
      <t>ダイモク</t>
    </rPh>
    <phoneticPr fontId="18"/>
  </si>
  <si>
    <t>専攻</t>
    <rPh sb="0" eb="2">
      <t>センコウ</t>
    </rPh>
    <phoneticPr fontId="18"/>
  </si>
  <si>
    <t>学生番号</t>
    <rPh sb="0" eb="2">
      <t>ガクセイ</t>
    </rPh>
    <rPh sb="2" eb="4">
      <t>バンゴウ</t>
    </rPh>
    <phoneticPr fontId="18"/>
  </si>
  <si>
    <t>電子工学</t>
    <rPh sb="0" eb="2">
      <t>デンシ</t>
    </rPh>
    <rPh sb="2" eb="4">
      <t>コウガク</t>
    </rPh>
    <phoneticPr fontId="18"/>
  </si>
  <si>
    <t>専攻長</t>
    <rPh sb="0" eb="2">
      <t>センコウ</t>
    </rPh>
    <rPh sb="2" eb="3">
      <t>チョウ</t>
    </rPh>
    <phoneticPr fontId="18"/>
  </si>
  <si>
    <t>分野（旧カリキュラムのみ）</t>
    <rPh sb="0" eb="2">
      <t>ブンヤ</t>
    </rPh>
    <rPh sb="3" eb="4">
      <t>キュウ</t>
    </rPh>
    <phoneticPr fontId="18"/>
  </si>
  <si>
    <t>年度入学</t>
  </si>
  <si>
    <t>Thesis Committee Member</t>
    <phoneticPr fontId="29"/>
  </si>
  <si>
    <t>(Supervisor)</t>
    <phoneticPr fontId="29"/>
  </si>
  <si>
    <t>　印(Seal)</t>
    <phoneticPr fontId="29"/>
  </si>
  <si>
    <t>(Month,     Day,     Year)</t>
    <phoneticPr fontId="29"/>
  </si>
  <si>
    <t>　　　　　</t>
    <phoneticPr fontId="29"/>
  </si>
  <si>
    <t>(To Mr. Norimi Mizutani)</t>
    <phoneticPr fontId="29"/>
  </si>
  <si>
    <t>　</t>
    <phoneticPr fontId="29"/>
  </si>
  <si>
    <t>(Entrance  Year)</t>
    <phoneticPr fontId="29"/>
  </si>
  <si>
    <t xml:space="preserve">   </t>
    <phoneticPr fontId="29"/>
  </si>
  <si>
    <t>(Master's Course)</t>
    <phoneticPr fontId="29"/>
  </si>
  <si>
    <t>(Department)</t>
    <phoneticPr fontId="29"/>
  </si>
  <si>
    <t>(Field)</t>
    <phoneticPr fontId="29"/>
  </si>
  <si>
    <t>氏名</t>
    <phoneticPr fontId="29"/>
  </si>
  <si>
    <t>印(Seal)</t>
    <phoneticPr fontId="29"/>
  </si>
  <si>
    <t>(Name)</t>
    <phoneticPr fontId="29"/>
  </si>
  <si>
    <t>修士学位論文審査申請書</t>
    <phoneticPr fontId="29"/>
  </si>
  <si>
    <t>　別紙のとおり論文を提出しますので、御審査願います。</t>
    <phoneticPr fontId="29"/>
  </si>
  <si>
    <t>　　論文題目</t>
    <phoneticPr fontId="29"/>
  </si>
  <si>
    <t>〔外国語の場合は和訳を付記すること〕</t>
    <phoneticPr fontId="29"/>
  </si>
  <si>
    <t>博士前期課程 　</t>
    <phoneticPr fontId="29"/>
  </si>
  <si>
    <r>
      <t>平成</t>
    </r>
    <r>
      <rPr>
        <sz val="14"/>
        <rFont val="Century"/>
        <family val="1"/>
      </rPr>
      <t/>
    </r>
    <phoneticPr fontId="29"/>
  </si>
  <si>
    <t>　　　(Please find an attached copy of my thesis, which I hereby request to be screened.)</t>
    <phoneticPr fontId="29"/>
  </si>
  <si>
    <t>電気工学</t>
    <rPh sb="0" eb="2">
      <t>デンキ</t>
    </rPh>
    <rPh sb="2" eb="4">
      <t>コウガク</t>
    </rPh>
    <phoneticPr fontId="18"/>
  </si>
  <si>
    <t>情報・通信工学</t>
    <rPh sb="0" eb="2">
      <t>ジョウホウ</t>
    </rPh>
    <rPh sb="3" eb="5">
      <t>ツウシン</t>
    </rPh>
    <rPh sb="5" eb="7">
      <t>コウガク</t>
    </rPh>
    <phoneticPr fontId="18"/>
  </si>
  <si>
    <t>電子情報システム</t>
    <rPh sb="0" eb="2">
      <t>デンシ</t>
    </rPh>
    <rPh sb="2" eb="4">
      <t>ジョウホウ</t>
    </rPh>
    <phoneticPr fontId="18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</si>
  <si>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</si>
  <si>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</si>
  <si>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</si>
  <si>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t>　　　(Thesis Title)</t>
    <phoneticPr fontId="29"/>
  </si>
  <si>
    <t>分野</t>
    <phoneticPr fontId="29"/>
  </si>
  <si>
    <t>済</t>
    <rPh sb="0" eb="1">
      <t>スミ</t>
    </rPh>
    <phoneticPr fontId="18"/>
  </si>
  <si>
    <t>半角数字9桁</t>
    <rPh sb="0" eb="2">
      <t>ハンカク</t>
    </rPh>
    <rPh sb="2" eb="4">
      <t>スウジ</t>
    </rPh>
    <rPh sb="5" eb="6">
      <t>ケタ</t>
    </rPh>
    <phoneticPr fontId="18"/>
  </si>
  <si>
    <t>　　(If the title of the thesis is in English, please add the translated Japanese title in parentheses next to the original title.)</t>
    <phoneticPr fontId="29"/>
  </si>
  <si>
    <t>和文1行30文字まで（英文1行60文字まで）
上付き・下付き文字についてはunicodeの記号は使用不可
外国語の場合は和訳を付記</t>
    <rPh sb="0" eb="2">
      <t>ワブン</t>
    </rPh>
    <rPh sb="3" eb="4">
      <t>ギョウ</t>
    </rPh>
    <rPh sb="6" eb="8">
      <t>モジ</t>
    </rPh>
    <rPh sb="11" eb="13">
      <t>エイブン</t>
    </rPh>
    <rPh sb="14" eb="15">
      <t>ギョウ</t>
    </rPh>
    <rPh sb="17" eb="19">
      <t>モジ</t>
    </rPh>
    <rPh sb="50" eb="52">
      <t>フカ</t>
    </rPh>
    <rPh sb="53" eb="56">
      <t>ガイコクゴ</t>
    </rPh>
    <rPh sb="57" eb="59">
      <t>バアイ</t>
    </rPh>
    <rPh sb="60" eb="62">
      <t>ワヤク</t>
    </rPh>
    <rPh sb="63" eb="65">
      <t>フキ</t>
    </rPh>
    <phoneticPr fontId="18"/>
  </si>
  <si>
    <t>右のコメントが空欄になっているか確認</t>
    <rPh sb="0" eb="1">
      <t>ミギ</t>
    </rPh>
    <rPh sb="7" eb="9">
      <t>クウラン</t>
    </rPh>
    <rPh sb="16" eb="18">
      <t>カクニン</t>
    </rPh>
    <phoneticPr fontId="18"/>
  </si>
  <si>
    <t>■Excelファイルの提出先：denki-jimu@adm.nagoya-u.ac.jp</t>
    <rPh sb="11" eb="13">
      <t>テイシュツ</t>
    </rPh>
    <rPh sb="13" eb="14">
      <t>サキ</t>
    </rPh>
    <phoneticPr fontId="18"/>
  </si>
  <si>
    <t>修士学位論文審査申請書　（紙媒体とExcelファイルを提出すること）</t>
    <rPh sb="0" eb="2">
      <t>シュウシ</t>
    </rPh>
    <rPh sb="2" eb="4">
      <t>ガクイ</t>
    </rPh>
    <rPh sb="4" eb="6">
      <t>ロンブン</t>
    </rPh>
    <rPh sb="6" eb="8">
      <t>シンサ</t>
    </rPh>
    <rPh sb="8" eb="11">
      <t>シンセイショ</t>
    </rPh>
    <phoneticPr fontId="18"/>
  </si>
  <si>
    <t>※入力不要</t>
    <rPh sb="1" eb="3">
      <t>ニュウリョク</t>
    </rPh>
    <rPh sb="3" eb="5">
      <t>フヨウ</t>
    </rPh>
    <phoneticPr fontId="18"/>
  </si>
  <si>
    <t>入学年度（和暦）</t>
    <rPh sb="0" eb="2">
      <t>ニュウガク</t>
    </rPh>
    <rPh sb="2" eb="4">
      <t>ネンド</t>
    </rPh>
    <rPh sb="5" eb="7">
      <t>ワレキ</t>
    </rPh>
    <phoneticPr fontId="18"/>
  </si>
  <si>
    <t>■紙媒体の提出先： 電気系事務室　（ＩＢ電子情報館北棟１階）</t>
    <rPh sb="1" eb="2">
      <t>カミ</t>
    </rPh>
    <rPh sb="2" eb="4">
      <t>バイタイ</t>
    </rPh>
    <rPh sb="10" eb="12">
      <t>デンキ</t>
    </rPh>
    <rPh sb="12" eb="13">
      <t>ケイ</t>
    </rPh>
    <phoneticPr fontId="18"/>
  </si>
  <si>
    <t>福塚　友和</t>
    <rPh sb="0" eb="2">
      <t>フクツカ</t>
    </rPh>
    <rPh sb="3" eb="5">
      <t>トモカズ</t>
    </rPh>
    <phoneticPr fontId="18"/>
  </si>
  <si>
    <t>豊田　浩孝</t>
    <rPh sb="0" eb="2">
      <t>トヨダ</t>
    </rPh>
    <rPh sb="3" eb="5">
      <t>ヒロタカ</t>
    </rPh>
    <phoneticPr fontId="18"/>
  </si>
  <si>
    <t>長谷川　浩</t>
    <rPh sb="0" eb="3">
      <t>ハセガワ</t>
    </rPh>
    <rPh sb="4" eb="5">
      <t>ヒロシ</t>
    </rPh>
    <phoneticPr fontId="18"/>
  </si>
  <si>
    <r>
      <t xml:space="preserve">■提出期限： </t>
    </r>
    <r>
      <rPr>
        <sz val="14"/>
        <color rgb="FFFF0000"/>
        <rFont val="ＭＳ Ｐゴシック"/>
        <family val="3"/>
        <charset val="128"/>
        <scheme val="minor"/>
      </rPr>
      <t xml:space="preserve">12月25日（金）16：00【厳守】 </t>
    </r>
    <rPh sb="9" eb="10">
      <t>ガツ</t>
    </rPh>
    <rPh sb="12" eb="13">
      <t>ニチ</t>
    </rPh>
    <rPh sb="14" eb="15">
      <t>キン</t>
    </rPh>
    <phoneticPr fontId="18"/>
  </si>
  <si>
    <t>※入力不要</t>
    <rPh sb="1" eb="5">
      <t>ニュウリョクフヨウ</t>
    </rPh>
    <phoneticPr fontId="18"/>
  </si>
  <si>
    <t>令和2年12月25日</t>
    <rPh sb="0" eb="2">
      <t>レイワ</t>
    </rPh>
    <rPh sb="3" eb="4">
      <t>ネン</t>
    </rPh>
    <rPh sb="6" eb="7">
      <t>ガツ</t>
    </rPh>
    <rPh sb="9" eb="10">
      <t>ニチ</t>
    </rPh>
    <phoneticPr fontId="18"/>
  </si>
  <si>
    <t>提出日</t>
    <rPh sb="0" eb="2">
      <t>テイシュツ</t>
    </rPh>
    <rPh sb="2" eb="3">
      <t>ビ</t>
    </rPh>
    <phoneticPr fontId="18"/>
  </si>
  <si>
    <t>※入力不要（学生番号から自動入力）</t>
    <rPh sb="1" eb="3">
      <t>ニュウリョク</t>
    </rPh>
    <rPh sb="3" eb="5">
      <t>フヨウ</t>
    </rPh>
    <rPh sb="6" eb="10">
      <t>ガクセイバンゴウ</t>
    </rPh>
    <rPh sb="12" eb="16">
      <t>ジドウニュウリョク</t>
    </rPh>
    <phoneticPr fontId="18"/>
  </si>
  <si>
    <t>半角英数字（必ず全学メールを入力）</t>
    <rPh sb="0" eb="2">
      <t>ハンカク</t>
    </rPh>
    <rPh sb="2" eb="5">
      <t>エイスウジ</t>
    </rPh>
    <rPh sb="6" eb="7">
      <t>カナラ</t>
    </rPh>
    <rPh sb="8" eb="10">
      <t>ゼンガク</t>
    </rPh>
    <rPh sb="14" eb="16">
      <t>ニュウリョク</t>
    </rPh>
    <phoneticPr fontId="18"/>
  </si>
  <si>
    <t>▼未入力項目▼</t>
    <rPh sb="1" eb="4">
      <t>ミニュウリョク</t>
    </rPh>
    <rPh sb="4" eb="6">
      <t>コウモク</t>
    </rPh>
    <phoneticPr fontId="18"/>
  </si>
  <si>
    <r>
      <rPr>
        <sz val="14"/>
        <color theme="1"/>
        <rFont val="ＭＳ 明朝"/>
        <family val="1"/>
        <charset val="128"/>
      </rPr>
      <t>学生番号</t>
    </r>
    <r>
      <rPr>
        <sz val="12"/>
        <color theme="1"/>
        <rFont val="ＭＳ 明朝"/>
        <family val="1"/>
        <charset val="128"/>
      </rPr>
      <t xml:space="preserve">
</t>
    </r>
    <r>
      <rPr>
        <sz val="12"/>
        <color indexed="8"/>
        <rFont val="ＭＳ 明朝"/>
        <family val="1"/>
        <charset val="128"/>
      </rPr>
      <t>(Student Number)</t>
    </r>
    <rPh sb="1" eb="2">
      <t>セイ</t>
    </rPh>
    <phoneticPr fontId="29"/>
  </si>
  <si>
    <r>
      <rPr>
        <sz val="11"/>
        <rFont val="ＭＳ 明朝"/>
        <family val="1"/>
        <charset val="128"/>
      </rPr>
      <t>ふりがな</t>
    </r>
    <r>
      <rPr>
        <sz val="10"/>
        <rFont val="ＭＳ 明朝"/>
        <family val="1"/>
        <charset val="128"/>
      </rPr>
      <t xml:space="preserve">
(Pronunciation)</t>
    </r>
    <phoneticPr fontId="29"/>
  </si>
  <si>
    <r>
      <t>(Department Chair</t>
    </r>
    <r>
      <rPr>
        <sz val="10"/>
        <color indexed="8"/>
        <rFont val="ＭＳ 明朝"/>
        <family val="1"/>
        <charset val="128"/>
      </rPr>
      <t>)</t>
    </r>
    <phoneticPr fontId="29"/>
  </si>
  <si>
    <t>姓名の間に全角スペースを入れる</t>
    <phoneticPr fontId="18"/>
  </si>
  <si>
    <r>
      <t>★該当する項目を入力・選択のうえ、印刷用のシートを印刷し，</t>
    </r>
    <r>
      <rPr>
        <sz val="14"/>
        <color rgb="FFFF0000"/>
        <rFont val="ＭＳ Ｐゴシック"/>
        <family val="3"/>
        <charset val="128"/>
        <scheme val="minor"/>
      </rPr>
      <t>捺印，指導教員の
　　署名・捺印を受けた後、審査申請書を電気系事務室へ提出</t>
    </r>
    <r>
      <rPr>
        <sz val="14"/>
        <rFont val="ＭＳ Ｐゴシック"/>
        <family val="3"/>
        <charset val="128"/>
        <scheme val="minor"/>
      </rPr>
      <t>すること。
★</t>
    </r>
    <r>
      <rPr>
        <sz val="14"/>
        <color rgb="FFFF0000"/>
        <rFont val="ＭＳ Ｐゴシック"/>
        <family val="3"/>
        <charset val="128"/>
        <scheme val="minor"/>
      </rPr>
      <t>Excelファイルは 【denki-jimu@adm.nagoya-u.ac.jp】 宛に送信</t>
    </r>
    <r>
      <rPr>
        <sz val="14"/>
        <rFont val="ＭＳ Ｐゴシック"/>
        <family val="3"/>
        <charset val="128"/>
        <scheme val="minor"/>
      </rPr>
      <t>すること。
　　ファイル名：学生番号_氏名　（例：28194****_電情□太郎）
　　メール表題：【修論】学生番号_氏名（例：【修論】28194****_電情□太郎）</t>
    </r>
    <rPh sb="29" eb="31">
      <t>ナツイン</t>
    </rPh>
    <rPh sb="43" eb="45">
      <t>ナツイン</t>
    </rPh>
    <rPh sb="46" eb="47">
      <t>ウ</t>
    </rPh>
    <rPh sb="51" eb="53">
      <t>シンサ</t>
    </rPh>
    <rPh sb="53" eb="56">
      <t>シンセイショ</t>
    </rPh>
    <rPh sb="117" eb="118">
      <t>アテ</t>
    </rPh>
    <rPh sb="119" eb="121">
      <t>ソウシン</t>
    </rPh>
    <rPh sb="133" eb="134">
      <t>メイ</t>
    </rPh>
    <rPh sb="135" eb="137">
      <t>ガクセイ</t>
    </rPh>
    <rPh sb="137" eb="139">
      <t>バンゴウ</t>
    </rPh>
    <rPh sb="140" eb="142">
      <t>シメイ</t>
    </rPh>
    <rPh sb="144" eb="145">
      <t>レイ</t>
    </rPh>
    <rPh sb="156" eb="157">
      <t>デン</t>
    </rPh>
    <rPh sb="157" eb="158">
      <t>ジョウ</t>
    </rPh>
    <rPh sb="159" eb="161">
      <t>タロウ</t>
    </rPh>
    <rPh sb="168" eb="170">
      <t>ヒョウダイ</t>
    </rPh>
    <rPh sb="172" eb="174">
      <t>シュウロン</t>
    </rPh>
    <rPh sb="175" eb="177">
      <t>ガクセイ</t>
    </rPh>
    <rPh sb="177" eb="179">
      <t>バンゴウ</t>
    </rPh>
    <rPh sb="180" eb="182">
      <t>シメイ</t>
    </rPh>
    <rPh sb="183" eb="184">
      <t>レイ</t>
    </rPh>
    <rPh sb="186" eb="188">
      <t>シュウロン</t>
    </rPh>
    <rPh sb="199" eb="200">
      <t>デン</t>
    </rPh>
    <rPh sb="200" eb="201">
      <t>ジョウ</t>
    </rPh>
    <rPh sb="202" eb="204">
      <t>タロウ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</si>
</sst>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11]ggge&quot;年&quot;m&quot;月&quot;d&quot;日&quot;;@"/>
    <numFmt numFmtId="177" formatCode="&quot;令和2年&quot;m&quot;月&quot;d&quot;日&quot;"/>
  </numFmts>
  <fonts count="5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1" tint="0.249977111117893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14"/>
      <color theme="1"/>
      <name val="ＭＳ 明朝"/>
      <family val="1"/>
      <charset val="128"/>
    </font>
    <font>
      <sz val="14"/>
      <name val="Century"/>
      <family val="1"/>
    </font>
    <font>
      <u/>
      <sz val="14"/>
      <name val="ＭＳ 明朝"/>
      <family val="1"/>
      <charset val="128"/>
    </font>
    <font>
      <sz val="8"/>
      <color rgb="FFFF0000"/>
      <name val="ＭＳ 明朝"/>
      <family val="1"/>
      <charset val="128"/>
    </font>
    <font>
      <sz val="8"/>
      <name val="ＭＳ 明朝"/>
      <family val="1"/>
      <charset val="128"/>
    </font>
    <font>
      <sz val="14"/>
      <color indexed="9"/>
      <name val="ＭＳ 明朝"/>
      <family val="1"/>
      <charset val="128"/>
    </font>
    <font>
      <b/>
      <sz val="20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Ｐゴシック"/>
      <family val="3"/>
      <charset val="128"/>
      <scheme val="minor"/>
    </font>
    <font>
      <sz val="20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8"/>
      <color theme="1"/>
      <name val="ＭＳ 明朝"/>
      <family val="1"/>
      <charset val="128"/>
    </font>
    <font>
      <sz val="16"/>
      <name val="ＭＳ 明朝"/>
      <family val="1"/>
      <charset val="128"/>
    </font>
    <font>
      <sz val="14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14"/>
      <color rgb="FFFF0000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6"/>
      <color rgb="FFFF0000"/>
      <name val="HGS創英角ｺﾞｼｯｸUB"/>
      <family val="3"/>
      <charset val="128"/>
    </font>
    <font>
      <sz val="14"/>
      <color rgb="FFFF0000"/>
      <name val="HGS創英角ｺﾞｼｯｸUB"/>
      <family val="3"/>
      <charset val="128"/>
    </font>
    <font>
      <sz val="16"/>
      <color theme="0"/>
      <name val="HG創英角ｺﾞｼｯｸUB"/>
      <family val="3"/>
      <charset val="128"/>
    </font>
    <font>
      <sz val="11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6"/>
      <color theme="1"/>
      <name val="ＭＳ 明朝"/>
      <family val="1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7" fillId="0" borderId="0" xfId="0" applyNumberFormat="1" applyFont="1" applyAlignment="1"/>
    <xf numFmtId="0" fontId="27" fillId="0" borderId="0" xfId="0" applyNumberFormat="1" applyFont="1" applyAlignment="1">
      <alignment vertical="center"/>
    </xf>
    <xf numFmtId="0" fontId="39" fillId="0" borderId="0" xfId="0" applyNumberFormat="1" applyFont="1" applyAlignment="1"/>
    <xf numFmtId="176" fontId="27" fillId="0" borderId="0" xfId="0" applyNumberFormat="1" applyFont="1" applyAlignment="1"/>
    <xf numFmtId="0" fontId="20" fillId="0" borderId="10" xfId="0" applyFont="1" applyFill="1" applyBorder="1" applyAlignment="1" applyProtection="1">
      <alignment horizontal="left" vertical="center"/>
      <protection locked="0"/>
    </xf>
    <xf numFmtId="0" fontId="45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19" fillId="0" borderId="0" xfId="4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42" applyFont="1" applyFill="1" applyBorder="1" applyAlignment="1" applyProtection="1">
      <alignment horizontal="left" vertical="top" wrapText="1"/>
      <protection locked="0"/>
    </xf>
    <xf numFmtId="0" fontId="20" fillId="34" borderId="0" xfId="42" applyFont="1" applyFill="1" applyBorder="1" applyAlignment="1" applyProtection="1">
      <alignment horizontal="left" vertical="top" wrapText="1"/>
      <protection locked="0"/>
    </xf>
    <xf numFmtId="0" fontId="20" fillId="35" borderId="0" xfId="0" applyFont="1" applyFill="1" applyBorder="1" applyAlignment="1" applyProtection="1">
      <alignment horizontal="left" vertical="center"/>
      <protection locked="0"/>
    </xf>
    <xf numFmtId="0" fontId="19" fillId="35" borderId="0" xfId="0" applyFont="1" applyFill="1" applyBorder="1" applyAlignment="1" applyProtection="1">
      <alignment horizontal="left" vertical="center"/>
      <protection locked="0"/>
    </xf>
    <xf numFmtId="0" fontId="21" fillId="35" borderId="0" xfId="0" applyFont="1" applyFill="1" applyBorder="1" applyAlignment="1" applyProtection="1">
      <alignment horizontal="left" vertical="center"/>
      <protection locked="0"/>
    </xf>
    <xf numFmtId="0" fontId="0" fillId="34" borderId="0" xfId="0" applyFill="1" applyProtection="1">
      <alignment vertical="center"/>
      <protection locked="0"/>
    </xf>
    <xf numFmtId="0" fontId="19" fillId="34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left" vertical="center" wrapText="1"/>
      <protection locked="0"/>
    </xf>
    <xf numFmtId="0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0" xfId="42" applyBorder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 wrapText="1"/>
      <protection locked="0"/>
    </xf>
    <xf numFmtId="49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34" borderId="0" xfId="0" applyFill="1" applyBorder="1" applyProtection="1">
      <alignment vertical="center"/>
      <protection locked="0"/>
    </xf>
    <xf numFmtId="49" fontId="20" fillId="34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0" fillId="35" borderId="0" xfId="0" applyFill="1" applyProtection="1">
      <alignment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46" fillId="33" borderId="0" xfId="0" applyFont="1" applyFill="1" applyProtection="1">
      <alignment vertical="center"/>
      <protection locked="0"/>
    </xf>
    <xf numFmtId="49" fontId="20" fillId="35" borderId="10" xfId="0" quotePrefix="1" applyNumberFormat="1" applyFont="1" applyFill="1" applyBorder="1" applyAlignment="1" applyProtection="1">
      <alignment horizontal="left" vertical="center" wrapText="1"/>
    </xf>
    <xf numFmtId="0" fontId="0" fillId="35" borderId="10" xfId="0" applyFill="1" applyBorder="1" applyAlignment="1" applyProtection="1">
      <alignment horizontal="left" vertical="center"/>
    </xf>
    <xf numFmtId="0" fontId="0" fillId="35" borderId="10" xfId="0" applyFill="1" applyBorder="1" applyProtection="1">
      <alignment vertical="center"/>
    </xf>
    <xf numFmtId="0" fontId="48" fillId="0" borderId="0" xfId="0" applyFont="1" applyFill="1" applyAlignment="1" applyProtection="1">
      <alignment vertical="center" wrapText="1"/>
      <protection locked="0"/>
    </xf>
    <xf numFmtId="0" fontId="27" fillId="0" borderId="0" xfId="0" applyNumberFormat="1" applyFont="1" applyAlignment="1" applyProtection="1"/>
    <xf numFmtId="0" fontId="28" fillId="0" borderId="0" xfId="0" applyNumberFormat="1" applyFont="1" applyAlignment="1" applyProtection="1"/>
    <xf numFmtId="0" fontId="28" fillId="0" borderId="15" xfId="0" applyNumberFormat="1" applyFont="1" applyBorder="1" applyAlignment="1" applyProtection="1"/>
    <xf numFmtId="0" fontId="28" fillId="0" borderId="16" xfId="0" applyNumberFormat="1" applyFont="1" applyBorder="1" applyAlignment="1" applyProtection="1"/>
    <xf numFmtId="0" fontId="28" fillId="0" borderId="17" xfId="0" applyNumberFormat="1" applyFont="1" applyBorder="1" applyAlignment="1" applyProtection="1"/>
    <xf numFmtId="0" fontId="27" fillId="0" borderId="0" xfId="0" applyNumberFormat="1" applyFont="1" applyBorder="1" applyAlignment="1" applyProtection="1"/>
    <xf numFmtId="0" fontId="54" fillId="0" borderId="0" xfId="0" applyFont="1" applyBorder="1" applyAlignment="1" applyProtection="1">
      <alignment horizontal="center" vertical="center"/>
    </xf>
    <xf numFmtId="0" fontId="23" fillId="0" borderId="20" xfId="0" applyNumberFormat="1" applyFont="1" applyBorder="1" applyAlignment="1" applyProtection="1">
      <alignment horizontal="center" vertical="center"/>
    </xf>
    <xf numFmtId="0" fontId="28" fillId="0" borderId="24" xfId="0" applyNumberFormat="1" applyFont="1" applyBorder="1" applyAlignment="1" applyProtection="1">
      <alignment horizontal="center" vertical="center"/>
    </xf>
    <xf numFmtId="0" fontId="30" fillId="0" borderId="0" xfId="0" applyFont="1" applyBorder="1" applyProtection="1">
      <alignment vertical="center"/>
    </xf>
    <xf numFmtId="0" fontId="24" fillId="0" borderId="0" xfId="0" applyFont="1" applyBorder="1" applyProtection="1">
      <alignment vertical="center"/>
    </xf>
    <xf numFmtId="0" fontId="24" fillId="0" borderId="25" xfId="0" applyFont="1" applyBorder="1" applyProtection="1">
      <alignment vertical="center"/>
    </xf>
    <xf numFmtId="0" fontId="23" fillId="0" borderId="25" xfId="0" applyFont="1" applyBorder="1" applyProtection="1">
      <alignment vertical="center"/>
    </xf>
    <xf numFmtId="0" fontId="50" fillId="0" borderId="0" xfId="0" applyNumberFormat="1" applyFont="1" applyAlignment="1" applyProtection="1">
      <alignment vertical="top" wrapText="1"/>
    </xf>
    <xf numFmtId="0" fontId="28" fillId="0" borderId="12" xfId="0" applyNumberFormat="1" applyFont="1" applyBorder="1" applyAlignment="1" applyProtection="1"/>
    <xf numFmtId="0" fontId="28" fillId="0" borderId="33" xfId="0" applyNumberFormat="1" applyFont="1" applyBorder="1" applyAlignment="1" applyProtection="1">
      <alignment vertical="top"/>
    </xf>
    <xf numFmtId="0" fontId="27" fillId="0" borderId="26" xfId="0" applyNumberFormat="1" applyFont="1" applyBorder="1" applyAlignment="1" applyProtection="1">
      <alignment vertical="top"/>
    </xf>
    <xf numFmtId="0" fontId="28" fillId="0" borderId="35" xfId="0" applyNumberFormat="1" applyFont="1" applyBorder="1" applyAlignment="1" applyProtection="1"/>
    <xf numFmtId="0" fontId="28" fillId="0" borderId="13" xfId="0" applyNumberFormat="1" applyFont="1" applyBorder="1" applyAlignment="1" applyProtection="1">
      <alignment vertical="top"/>
    </xf>
    <xf numFmtId="0" fontId="23" fillId="0" borderId="25" xfId="0" applyNumberFormat="1" applyFont="1" applyBorder="1" applyAlignment="1" applyProtection="1">
      <alignment horizontal="center" vertical="top"/>
    </xf>
    <xf numFmtId="0" fontId="28" fillId="0" borderId="0" xfId="0" applyNumberFormat="1" applyFont="1" applyBorder="1" applyAlignment="1" applyProtection="1"/>
    <xf numFmtId="0" fontId="28" fillId="0" borderId="0" xfId="0" applyNumberFormat="1" applyFont="1" applyBorder="1" applyAlignment="1" applyProtection="1">
      <alignment vertical="top"/>
    </xf>
    <xf numFmtId="0" fontId="47" fillId="0" borderId="0" xfId="0" applyNumberFormat="1" applyFont="1" applyAlignment="1" applyProtection="1"/>
    <xf numFmtId="0" fontId="23" fillId="0" borderId="36" xfId="0" applyNumberFormat="1" applyFont="1" applyBorder="1" applyAlignment="1" applyProtection="1">
      <alignment horizontal="center" vertical="top"/>
    </xf>
    <xf numFmtId="0" fontId="27" fillId="0" borderId="25" xfId="0" applyNumberFormat="1" applyFont="1" applyBorder="1" applyAlignment="1" applyProtection="1">
      <alignment vertical="top"/>
    </xf>
    <xf numFmtId="0" fontId="28" fillId="0" borderId="27" xfId="0" applyNumberFormat="1" applyFont="1" applyBorder="1" applyAlignment="1" applyProtection="1">
      <alignment horizontal="center" vertical="center"/>
    </xf>
    <xf numFmtId="0" fontId="28" fillId="0" borderId="28" xfId="0" applyNumberFormat="1" applyFont="1" applyBorder="1" applyAlignment="1" applyProtection="1"/>
    <xf numFmtId="0" fontId="28" fillId="0" borderId="19" xfId="0" applyNumberFormat="1" applyFont="1" applyBorder="1" applyAlignment="1" applyProtection="1">
      <alignment vertical="top"/>
    </xf>
    <xf numFmtId="0" fontId="23" fillId="0" borderId="20" xfId="0" applyNumberFormat="1" applyFont="1" applyBorder="1" applyAlignment="1" applyProtection="1">
      <alignment horizontal="center" vertical="top"/>
    </xf>
    <xf numFmtId="0" fontId="28" fillId="0" borderId="0" xfId="0" applyNumberFormat="1" applyFont="1" applyAlignment="1" applyProtection="1">
      <alignment horizontal="right"/>
    </xf>
    <xf numFmtId="0" fontId="28" fillId="0" borderId="13" xfId="0" applyNumberFormat="1" applyFont="1" applyBorder="1" applyAlignment="1" applyProtection="1"/>
    <xf numFmtId="0" fontId="28" fillId="0" borderId="0" xfId="0" applyNumberFormat="1" applyFont="1" applyAlignment="1" applyProtection="1">
      <alignment horizontal="center"/>
    </xf>
    <xf numFmtId="0" fontId="25" fillId="0" borderId="0" xfId="0" applyNumberFormat="1" applyFont="1" applyAlignment="1" applyProtection="1">
      <alignment vertical="center"/>
    </xf>
    <xf numFmtId="0" fontId="26" fillId="0" borderId="0" xfId="0" applyNumberFormat="1" applyFont="1" applyAlignment="1" applyProtection="1">
      <alignment vertical="center"/>
    </xf>
    <xf numFmtId="0" fontId="30" fillId="0" borderId="0" xfId="0" applyNumberFormat="1" applyFont="1" applyAlignment="1" applyProtection="1">
      <alignment vertical="center"/>
    </xf>
    <xf numFmtId="0" fontId="28" fillId="0" borderId="0" xfId="0" applyNumberFormat="1" applyFont="1" applyAlignment="1" applyProtection="1">
      <alignment vertical="center"/>
    </xf>
    <xf numFmtId="0" fontId="27" fillId="0" borderId="0" xfId="0" applyNumberFormat="1" applyFont="1" applyAlignment="1" applyProtection="1">
      <alignment vertical="center"/>
    </xf>
    <xf numFmtId="0" fontId="34" fillId="0" borderId="0" xfId="0" applyNumberFormat="1" applyFont="1" applyAlignment="1" applyProtection="1">
      <alignment vertical="center"/>
    </xf>
    <xf numFmtId="0" fontId="37" fillId="0" borderId="0" xfId="0" applyNumberFormat="1" applyFont="1" applyAlignment="1" applyProtection="1">
      <alignment vertical="center"/>
    </xf>
    <xf numFmtId="0" fontId="28" fillId="0" borderId="0" xfId="0" applyNumberFormat="1" applyFont="1" applyAlignment="1" applyProtection="1">
      <alignment horizontal="center" vertical="center"/>
    </xf>
    <xf numFmtId="0" fontId="42" fillId="0" borderId="0" xfId="7" applyNumberFormat="1" applyFont="1" applyFill="1" applyAlignment="1" applyProtection="1">
      <alignment horizontal="center"/>
    </xf>
    <xf numFmtId="0" fontId="32" fillId="0" borderId="13" xfId="0" applyNumberFormat="1" applyFont="1" applyBorder="1" applyAlignment="1" applyProtection="1">
      <alignment horizontal="left"/>
    </xf>
    <xf numFmtId="0" fontId="28" fillId="0" borderId="0" xfId="0" applyNumberFormat="1" applyFont="1" applyAlignment="1" applyProtection="1">
      <alignment horizontal="left"/>
    </xf>
    <xf numFmtId="0" fontId="37" fillId="0" borderId="33" xfId="0" applyNumberFormat="1" applyFont="1" applyBorder="1" applyAlignment="1" applyProtection="1">
      <alignment vertical="top"/>
    </xf>
    <xf numFmtId="0" fontId="28" fillId="0" borderId="33" xfId="0" applyNumberFormat="1" applyFont="1" applyBorder="1" applyAlignment="1" applyProtection="1"/>
    <xf numFmtId="0" fontId="33" fillId="0" borderId="0" xfId="0" applyNumberFormat="1" applyFont="1" applyBorder="1" applyAlignment="1" applyProtection="1"/>
    <xf numFmtId="0" fontId="28" fillId="0" borderId="0" xfId="0" applyNumberFormat="1" applyFont="1" applyBorder="1" applyAlignment="1" applyProtection="1">
      <alignment horizontal="right"/>
    </xf>
    <xf numFmtId="0" fontId="37" fillId="0" borderId="0" xfId="0" applyNumberFormat="1" applyFont="1" applyBorder="1" applyAlignment="1" applyProtection="1">
      <alignment vertical="top"/>
    </xf>
    <xf numFmtId="0" fontId="33" fillId="0" borderId="0" xfId="0" applyNumberFormat="1" applyFont="1" applyAlignment="1" applyProtection="1"/>
    <xf numFmtId="0" fontId="28" fillId="0" borderId="0" xfId="0" applyNumberFormat="1" applyFont="1" applyAlignment="1" applyProtection="1">
      <alignment vertical="center" wrapText="1"/>
    </xf>
    <xf numFmtId="0" fontId="34" fillId="0" borderId="33" xfId="0" applyNumberFormat="1" applyFont="1" applyBorder="1" applyAlignment="1" applyProtection="1">
      <alignment horizontal="left" vertical="top"/>
    </xf>
    <xf numFmtId="0" fontId="35" fillId="0" borderId="33" xfId="0" applyNumberFormat="1" applyFont="1" applyBorder="1" applyAlignment="1" applyProtection="1">
      <alignment horizontal="left" vertical="top"/>
    </xf>
    <xf numFmtId="0" fontId="37" fillId="0" borderId="33" xfId="0" applyNumberFormat="1" applyFont="1" applyBorder="1" applyAlignment="1" applyProtection="1">
      <alignment vertical="top" wrapText="1"/>
    </xf>
    <xf numFmtId="0" fontId="30" fillId="0" borderId="0" xfId="0" applyNumberFormat="1" applyFont="1" applyAlignment="1" applyProtection="1"/>
    <xf numFmtId="0" fontId="26" fillId="0" borderId="29" xfId="0" applyNumberFormat="1" applyFont="1" applyBorder="1" applyAlignment="1" applyProtection="1">
      <alignment vertical="top"/>
    </xf>
    <xf numFmtId="0" fontId="27" fillId="0" borderId="29" xfId="0" applyNumberFormat="1" applyFont="1" applyBorder="1" applyAlignment="1" applyProtection="1"/>
    <xf numFmtId="0" fontId="39" fillId="0" borderId="0" xfId="0" applyNumberFormat="1" applyFont="1" applyAlignment="1" applyProtection="1"/>
    <xf numFmtId="0" fontId="26" fillId="0" borderId="0" xfId="0" applyNumberFormat="1" applyFont="1" applyAlignment="1" applyProtection="1">
      <alignment horizontal="center" vertical="center"/>
    </xf>
    <xf numFmtId="0" fontId="26" fillId="0" borderId="0" xfId="0" applyFont="1" applyAlignment="1" applyProtection="1"/>
    <xf numFmtId="0" fontId="42" fillId="0" borderId="0" xfId="0" applyNumberFormat="1" applyFont="1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0" fontId="25" fillId="0" borderId="0" xfId="0" applyNumberFormat="1" applyFont="1" applyAlignment="1" applyProtection="1"/>
    <xf numFmtId="0" fontId="24" fillId="0" borderId="0" xfId="0" applyFont="1" applyAlignment="1" applyProtection="1"/>
    <xf numFmtId="0" fontId="23" fillId="0" borderId="30" xfId="0" applyNumberFormat="1" applyFont="1" applyBorder="1" applyAlignment="1" applyProtection="1">
      <alignment horizontal="center" vertical="center" wrapText="1"/>
    </xf>
    <xf numFmtId="0" fontId="28" fillId="0" borderId="32" xfId="0" applyNumberFormat="1" applyFont="1" applyBorder="1" applyAlignment="1" applyProtection="1"/>
    <xf numFmtId="0" fontId="37" fillId="0" borderId="32" xfId="0" applyNumberFormat="1" applyFont="1" applyBorder="1" applyAlignment="1" applyProtection="1"/>
    <xf numFmtId="0" fontId="51" fillId="36" borderId="37" xfId="0" applyNumberFormat="1" applyFont="1" applyFill="1" applyBorder="1" applyAlignment="1" applyProtection="1">
      <alignment horizontal="center"/>
      <protection locked="0"/>
    </xf>
    <xf numFmtId="0" fontId="48" fillId="0" borderId="10" xfId="0" applyFont="1" applyBorder="1" applyAlignment="1" applyProtection="1">
      <alignment vertical="center" wrapText="1"/>
      <protection locked="0"/>
    </xf>
    <xf numFmtId="0" fontId="46" fillId="33" borderId="10" xfId="0" applyFont="1" applyFill="1" applyBorder="1" applyAlignment="1" applyProtection="1">
      <alignment horizontal="left" vertical="top" wrapText="1"/>
      <protection locked="0"/>
    </xf>
    <xf numFmtId="0" fontId="48" fillId="33" borderId="14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Protection="1">
      <alignment vertical="center"/>
      <protection locked="0"/>
    </xf>
    <xf numFmtId="0" fontId="38" fillId="33" borderId="0" xfId="42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vertical="center"/>
      <protection locked="0"/>
    </xf>
    <xf numFmtId="0" fontId="42" fillId="0" borderId="33" xfId="0" applyNumberFormat="1" applyFont="1" applyBorder="1" applyAlignment="1" applyProtection="1">
      <alignment horizontal="center" vertical="top"/>
    </xf>
    <xf numFmtId="0" fontId="26" fillId="0" borderId="18" xfId="0" applyNumberFormat="1" applyFont="1" applyBorder="1" applyAlignment="1" applyProtection="1">
      <alignment horizontal="left" vertical="top" wrapText="1"/>
    </xf>
    <xf numFmtId="0" fontId="26" fillId="0" borderId="19" xfId="0" applyNumberFormat="1" applyFont="1" applyBorder="1" applyAlignment="1" applyProtection="1">
      <alignment horizontal="left" vertical="top" wrapText="1"/>
    </xf>
    <xf numFmtId="0" fontId="26" fillId="0" borderId="21" xfId="0" applyNumberFormat="1" applyFont="1" applyBorder="1" applyAlignment="1" applyProtection="1">
      <alignment horizontal="center" wrapText="1"/>
    </xf>
    <xf numFmtId="0" fontId="26" fillId="0" borderId="22" xfId="0" applyNumberFormat="1" applyFont="1" applyBorder="1" applyAlignment="1" applyProtection="1">
      <alignment horizontal="center" wrapText="1"/>
    </xf>
    <xf numFmtId="0" fontId="26" fillId="0" borderId="23" xfId="0" applyNumberFormat="1" applyFont="1" applyBorder="1" applyAlignment="1" applyProtection="1">
      <alignment horizontal="center" wrapText="1"/>
    </xf>
    <xf numFmtId="0" fontId="37" fillId="0" borderId="33" xfId="0" applyNumberFormat="1" applyFont="1" applyBorder="1" applyAlignment="1" applyProtection="1">
      <alignment horizontal="center" vertical="top"/>
    </xf>
    <xf numFmtId="0" fontId="37" fillId="0" borderId="33" xfId="0" applyNumberFormat="1" applyFont="1" applyBorder="1" applyAlignment="1" applyProtection="1">
      <alignment horizontal="center"/>
    </xf>
    <xf numFmtId="0" fontId="34" fillId="0" borderId="0" xfId="0" applyNumberFormat="1" applyFont="1" applyAlignment="1" applyProtection="1">
      <alignment horizontal="center" vertical="top"/>
    </xf>
    <xf numFmtId="0" fontId="28" fillId="0" borderId="0" xfId="0" applyNumberFormat="1" applyFont="1" applyAlignment="1" applyProtection="1">
      <alignment horizontal="center" vertical="top"/>
    </xf>
    <xf numFmtId="177" fontId="42" fillId="0" borderId="0" xfId="7" applyNumberFormat="1" applyFont="1" applyFill="1" applyAlignment="1" applyProtection="1">
      <alignment horizontal="center"/>
    </xf>
    <xf numFmtId="0" fontId="49" fillId="0" borderId="0" xfId="0" applyNumberFormat="1" applyFont="1" applyAlignment="1" applyProtection="1">
      <alignment horizontal="left" vertical="top" wrapText="1"/>
    </xf>
    <xf numFmtId="0" fontId="37" fillId="0" borderId="0" xfId="0" applyNumberFormat="1" applyFont="1" applyAlignment="1" applyProtection="1">
      <alignment horizontal="left" vertical="top"/>
    </xf>
    <xf numFmtId="0" fontId="24" fillId="0" borderId="0" xfId="0" applyFont="1" applyAlignment="1" applyProtection="1">
      <alignment horizontal="center" vertical="center"/>
    </xf>
    <xf numFmtId="0" fontId="41" fillId="0" borderId="34" xfId="0" applyFont="1" applyBorder="1" applyAlignment="1" applyProtection="1">
      <alignment horizontal="center" vertical="center" shrinkToFit="1"/>
    </xf>
    <xf numFmtId="0" fontId="42" fillId="0" borderId="13" xfId="0" applyNumberFormat="1" applyFont="1" applyBorder="1" applyAlignment="1" applyProtection="1">
      <alignment horizontal="left" vertical="top"/>
    </xf>
    <xf numFmtId="0" fontId="30" fillId="0" borderId="11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53" fillId="0" borderId="0" xfId="0" applyNumberFormat="1" applyFont="1" applyAlignment="1" applyProtection="1">
      <alignment horizontal="left" shrinkToFit="1"/>
    </xf>
    <xf numFmtId="0" fontId="26" fillId="0" borderId="0" xfId="0" applyNumberFormat="1" applyFont="1" applyAlignment="1" applyProtection="1">
      <alignment horizontal="left" shrinkToFit="1"/>
    </xf>
    <xf numFmtId="0" fontId="28" fillId="0" borderId="13" xfId="0" applyNumberFormat="1" applyFont="1" applyBorder="1" applyAlignment="1" applyProtection="1">
      <alignment horizontal="left" vertical="center"/>
    </xf>
    <xf numFmtId="0" fontId="54" fillId="0" borderId="13" xfId="0" applyFont="1" applyBorder="1" applyAlignment="1" applyProtection="1">
      <alignment horizontal="center" vertical="center" shrinkToFit="1"/>
    </xf>
    <xf numFmtId="0" fontId="30" fillId="0" borderId="13" xfId="0" applyFont="1" applyBorder="1" applyAlignment="1" applyProtection="1">
      <alignment horizontal="center" vertical="center"/>
    </xf>
    <xf numFmtId="0" fontId="37" fillId="0" borderId="0" xfId="0" applyNumberFormat="1" applyFont="1" applyFill="1" applyAlignment="1" applyProtection="1">
      <alignment horizontal="left" vertical="top"/>
    </xf>
    <xf numFmtId="0" fontId="34" fillId="0" borderId="0" xfId="0" applyNumberFormat="1" applyFont="1" applyBorder="1" applyAlignment="1" applyProtection="1">
      <alignment horizontal="left" vertical="top"/>
    </xf>
    <xf numFmtId="0" fontId="35" fillId="0" borderId="0" xfId="0" applyNumberFormat="1" applyFont="1" applyBorder="1" applyAlignment="1" applyProtection="1">
      <alignment horizontal="left" vertical="top"/>
    </xf>
    <xf numFmtId="0" fontId="37" fillId="0" borderId="0" xfId="0" applyNumberFormat="1" applyFont="1" applyBorder="1" applyAlignment="1" applyProtection="1">
      <alignment horizontal="left" wrapText="1"/>
    </xf>
    <xf numFmtId="0" fontId="36" fillId="0" borderId="0" xfId="0" applyNumberFormat="1" applyFont="1" applyAlignment="1" applyProtection="1">
      <alignment horizontal="center"/>
    </xf>
    <xf numFmtId="0" fontId="24" fillId="0" borderId="0" xfId="0" applyFont="1" applyAlignment="1" applyProtection="1"/>
    <xf numFmtId="0" fontId="24" fillId="0" borderId="0" xfId="0" applyNumberFormat="1" applyFont="1" applyAlignment="1" applyProtection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5FFFF"/>
      <color rgb="FFFFDE81"/>
      <color rgb="FFDCFF79"/>
      <color rgb="FFE5FFE5"/>
      <color rgb="FF53FFD2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33"/>
  <sheetViews>
    <sheetView tabSelected="1" topLeftCell="A2" zoomScale="85" zoomScaleNormal="85" zoomScaleSheetLayoutView="85" workbookViewId="0">
      <selection activeCell="E12" sqref="E12"/>
    </sheetView>
  </sheetViews>
  <sheetFormatPr defaultColWidth="8.88671875" defaultRowHeight="13.2" x14ac:dyDescent="0.2"/>
  <cols>
    <col min="1" max="1" width="37.21875" style="9" customWidth="1"/>
    <col min="2" max="2" width="66.77734375" style="9" customWidth="1"/>
    <col min="3" max="3" width="2.6640625" style="9" customWidth="1"/>
    <col min="4" max="4" width="36.109375" style="9" customWidth="1"/>
    <col min="5" max="6" width="8.88671875" style="9"/>
    <col min="7" max="7" width="9" style="9" customWidth="1"/>
    <col min="8" max="8" width="8.88671875" style="9" hidden="1" customWidth="1"/>
    <col min="9" max="10" width="8.88671875" style="9" customWidth="1"/>
    <col min="11" max="16384" width="8.88671875" style="9"/>
  </cols>
  <sheetData>
    <row r="1" spans="1:8" ht="21" customHeight="1" x14ac:dyDescent="0.2">
      <c r="A1" s="6" t="s">
        <v>63</v>
      </c>
      <c r="B1" s="7"/>
      <c r="C1" s="8"/>
      <c r="D1" s="8"/>
    </row>
    <row r="2" spans="1:8" ht="21" customHeight="1" x14ac:dyDescent="0.2">
      <c r="A2" s="8"/>
      <c r="B2" s="7"/>
      <c r="C2" s="8"/>
      <c r="D2" s="8"/>
    </row>
    <row r="3" spans="1:8" ht="21" customHeight="1" x14ac:dyDescent="0.2">
      <c r="A3" s="10" t="s">
        <v>70</v>
      </c>
      <c r="B3" s="10"/>
      <c r="C3" s="8"/>
      <c r="D3" s="8"/>
    </row>
    <row r="4" spans="1:8" ht="21" customHeight="1" x14ac:dyDescent="0.2">
      <c r="A4" s="10" t="s">
        <v>66</v>
      </c>
      <c r="B4" s="10"/>
      <c r="C4" s="8"/>
      <c r="D4" s="8"/>
    </row>
    <row r="5" spans="1:8" ht="21" customHeight="1" x14ac:dyDescent="0.2">
      <c r="A5" s="10" t="s">
        <v>62</v>
      </c>
      <c r="B5" s="10"/>
      <c r="C5" s="8"/>
      <c r="D5" s="8"/>
    </row>
    <row r="6" spans="1:8" ht="37.950000000000003" hidden="1" customHeight="1" x14ac:dyDescent="0.2">
      <c r="A6" s="107"/>
      <c r="B6" s="107"/>
      <c r="C6" s="8"/>
      <c r="D6" s="8"/>
    </row>
    <row r="7" spans="1:8" ht="21.6" customHeight="1" x14ac:dyDescent="0.2">
      <c r="A7" s="108"/>
      <c r="B7" s="108"/>
      <c r="C7" s="8"/>
      <c r="D7" s="8"/>
    </row>
    <row r="8" spans="1:8" ht="39" hidden="1" customHeight="1" x14ac:dyDescent="0.2">
      <c r="A8" s="11"/>
      <c r="B8" s="12"/>
      <c r="C8" s="8"/>
      <c r="D8" s="8"/>
    </row>
    <row r="9" spans="1:8" ht="103.95" customHeight="1" x14ac:dyDescent="0.2">
      <c r="A9" s="109" t="s">
        <v>81</v>
      </c>
      <c r="B9" s="109"/>
      <c r="C9" s="8"/>
      <c r="D9" s="8"/>
    </row>
    <row r="10" spans="1:8" ht="27" customHeight="1" x14ac:dyDescent="0.2">
      <c r="A10" s="13"/>
      <c r="B10" s="13"/>
      <c r="C10" s="8"/>
      <c r="D10" s="8"/>
    </row>
    <row r="11" spans="1:8" ht="13.2" customHeight="1" x14ac:dyDescent="0.2">
      <c r="A11" s="14"/>
      <c r="B11" s="14"/>
      <c r="C11" s="8"/>
      <c r="D11" s="8"/>
    </row>
    <row r="12" spans="1:8" ht="27" customHeight="1" x14ac:dyDescent="0.2">
      <c r="A12" s="15" t="s">
        <v>73</v>
      </c>
      <c r="B12" s="33" t="s">
        <v>72</v>
      </c>
      <c r="C12" s="16"/>
      <c r="D12" s="17" t="s">
        <v>71</v>
      </c>
    </row>
    <row r="13" spans="1:8" ht="13.2" customHeight="1" x14ac:dyDescent="0.2">
      <c r="A13" s="18"/>
      <c r="B13" s="19"/>
      <c r="C13" s="8"/>
      <c r="D13" s="20"/>
    </row>
    <row r="14" spans="1:8" ht="27" customHeight="1" x14ac:dyDescent="0.2">
      <c r="A14" s="9" t="s">
        <v>2</v>
      </c>
      <c r="B14" s="5"/>
      <c r="C14" s="21"/>
      <c r="D14" s="22" t="s">
        <v>80</v>
      </c>
      <c r="H14" s="9" t="str">
        <f>+IF(B14="","氏名が未入力です","")</f>
        <v>氏名が未入力です</v>
      </c>
    </row>
    <row r="15" spans="1:8" ht="27" customHeight="1" x14ac:dyDescent="0.2">
      <c r="A15" s="9" t="s">
        <v>19</v>
      </c>
      <c r="B15" s="5"/>
      <c r="C15" s="21"/>
      <c r="D15" s="22" t="s">
        <v>80</v>
      </c>
      <c r="H15" s="9" t="str">
        <f>+IF(B15="","ふりがなが未入力です","")</f>
        <v>ふりがなが未入力です</v>
      </c>
    </row>
    <row r="16" spans="1:8" ht="27" customHeight="1" x14ac:dyDescent="0.2">
      <c r="A16" s="9" t="s">
        <v>22</v>
      </c>
      <c r="B16" s="23"/>
      <c r="D16" s="9" t="s">
        <v>58</v>
      </c>
      <c r="H16" s="9" t="str">
        <f>+IF(B16="","学籍番号が未入力です","")</f>
        <v>学籍番号が未入力です</v>
      </c>
    </row>
    <row r="17" spans="1:8" ht="27" customHeight="1" x14ac:dyDescent="0.2">
      <c r="A17" s="21" t="s">
        <v>0</v>
      </c>
      <c r="B17" s="24"/>
      <c r="D17" s="22" t="s">
        <v>75</v>
      </c>
      <c r="H17" s="9" t="str">
        <f>+IF(B17="","E-mailが未入力です","")</f>
        <v>E-mailが未入力です</v>
      </c>
    </row>
    <row r="18" spans="1:8" ht="27" customHeight="1" x14ac:dyDescent="0.2">
      <c r="A18" s="25" t="s">
        <v>1</v>
      </c>
      <c r="B18" s="26"/>
      <c r="D18" s="22" t="s">
        <v>3</v>
      </c>
      <c r="H18" s="9" t="str">
        <f>+IF(B18="","携帯電話番号が未入力です","")</f>
        <v>携帯電話番号が未入力です</v>
      </c>
    </row>
    <row r="19" spans="1:8" s="29" customFormat="1" ht="13.2" customHeight="1" x14ac:dyDescent="0.2">
      <c r="A19" s="27"/>
      <c r="B19" s="28"/>
    </row>
    <row r="20" spans="1:8" ht="27" customHeight="1" x14ac:dyDescent="0.2">
      <c r="A20" s="30" t="s">
        <v>65</v>
      </c>
      <c r="B20" s="34">
        <v>31</v>
      </c>
      <c r="C20" s="30"/>
      <c r="D20" s="17" t="s">
        <v>71</v>
      </c>
    </row>
    <row r="21" spans="1:8" ht="27" customHeight="1" x14ac:dyDescent="0.2">
      <c r="A21" s="30" t="s">
        <v>21</v>
      </c>
      <c r="B21" s="35" t="e">
        <f>+VLOOKUP(Sheet2!$G$1,Sheet2!$G$4:$I$6,2,FALSE)</f>
        <v>#VALUE!</v>
      </c>
      <c r="C21" s="30"/>
      <c r="D21" s="30" t="s">
        <v>74</v>
      </c>
    </row>
    <row r="22" spans="1:8" ht="27" customHeight="1" x14ac:dyDescent="0.2">
      <c r="A22" s="30" t="s">
        <v>25</v>
      </c>
      <c r="B22" s="35"/>
      <c r="C22" s="30"/>
      <c r="D22" s="30" t="s">
        <v>64</v>
      </c>
    </row>
    <row r="23" spans="1:8" ht="27" customHeight="1" x14ac:dyDescent="0.2">
      <c r="A23" s="30" t="s">
        <v>17</v>
      </c>
      <c r="B23" s="35" t="e">
        <f>+VLOOKUP(Sheet2!$G$1,Sheet2!$G$4:$I$6,3,FALSE)</f>
        <v>#VALUE!</v>
      </c>
      <c r="C23" s="30"/>
      <c r="D23" s="30" t="s">
        <v>64</v>
      </c>
    </row>
    <row r="24" spans="1:8" ht="13.2" customHeight="1" x14ac:dyDescent="0.2">
      <c r="A24" s="18"/>
      <c r="B24" s="18"/>
    </row>
    <row r="25" spans="1:8" ht="26.4" customHeight="1" x14ac:dyDescent="0.2">
      <c r="A25" s="111" t="s">
        <v>20</v>
      </c>
      <c r="B25" s="104"/>
      <c r="D25" s="110" t="s">
        <v>60</v>
      </c>
      <c r="H25" s="9" t="str">
        <f>+IF(B25="","論文題目が未入力です","")</f>
        <v>論文題目が未入力です</v>
      </c>
    </row>
    <row r="26" spans="1:8" ht="26.4" customHeight="1" x14ac:dyDescent="0.2">
      <c r="A26" s="111"/>
      <c r="B26" s="31"/>
      <c r="D26" s="110"/>
    </row>
    <row r="27" spans="1:8" ht="26.4" customHeight="1" x14ac:dyDescent="0.2">
      <c r="A27" s="111"/>
      <c r="B27" s="31"/>
      <c r="D27" s="110"/>
    </row>
    <row r="28" spans="1:8" ht="26.4" customHeight="1" x14ac:dyDescent="0.2">
      <c r="A28" s="111"/>
      <c r="B28" s="31"/>
      <c r="D28" s="110"/>
    </row>
    <row r="29" spans="1:8" ht="26.4" customHeight="1" x14ac:dyDescent="0.2">
      <c r="A29" s="111"/>
      <c r="B29" s="31"/>
      <c r="D29" s="110"/>
    </row>
    <row r="30" spans="1:8" ht="13.2" customHeight="1" x14ac:dyDescent="0.2">
      <c r="A30" s="18"/>
      <c r="B30" s="18"/>
    </row>
    <row r="31" spans="1:8" ht="37.799999999999997" customHeight="1" x14ac:dyDescent="0.2">
      <c r="A31" s="32" t="s">
        <v>76</v>
      </c>
      <c r="B31" s="105" t="str">
        <f>+CONCATENATE(H14," ",H15," ",H16," ",H17," ",H18," ",H25)</f>
        <v>氏名が未入力です ふりがなが未入力です 学籍番号が未入力です E-mailが未入力です 携帯電話番号が未入力です 論文題目が未入力です</v>
      </c>
    </row>
    <row r="32" spans="1:8" ht="7.8" customHeight="1" x14ac:dyDescent="0.2">
      <c r="A32" s="106" t="s">
        <v>61</v>
      </c>
      <c r="B32" s="105"/>
    </row>
    <row r="33" spans="1:2" ht="7.8" customHeight="1" x14ac:dyDescent="0.2">
      <c r="A33" s="106"/>
      <c r="B33" s="105"/>
    </row>
  </sheetData>
  <sheetProtection password="CB07" sheet="1" formatCells="0"/>
  <mergeCells count="7">
    <mergeCell ref="D25:D29"/>
    <mergeCell ref="A25:A29"/>
    <mergeCell ref="B31:B33"/>
    <mergeCell ref="A32:A33"/>
    <mergeCell ref="A6:B6"/>
    <mergeCell ref="A7:B7"/>
    <mergeCell ref="A9:B9"/>
  </mergeCells>
  <phoneticPr fontId="18"/>
  <dataValidations count="7">
    <dataValidation type="textLength" imeMode="off" operator="equal" allowBlank="1" showInputMessage="1" showErrorMessage="1" promptTitle="学生番号" prompt="半角数字で入力（9字）" sqref="B19">
      <formula1>9</formula1>
    </dataValidation>
    <dataValidation imeMode="hiragana" allowBlank="1" showInputMessage="1" showErrorMessage="1" promptTitle="氏　名　（漢字）" prompt="姓名の間に全角スペースを入れる" sqref="B14"/>
    <dataValidation imeMode="hiragana" allowBlank="1" showInputMessage="1" showErrorMessage="1" promptTitle="しめい（ふりがな）" prompt="姓名の間に全角スペースを入れる" sqref="B15"/>
    <dataValidation imeMode="off" allowBlank="1" showInputMessage="1" showErrorMessage="1" promptTitle="メールアドレス" prompt="半角英数字_x000a__x000a_※必ずmboxを入力" sqref="B17"/>
    <dataValidation type="textLength" imeMode="off" operator="lessThan" allowBlank="1" showInputMessage="1" showErrorMessage="1" promptTitle="携帯電話番号" prompt="半角数字" sqref="B18">
      <formula1>12</formula1>
    </dataValidation>
    <dataValidation type="textLength" operator="lessThanOrEqual" allowBlank="1" showInputMessage="1" showErrorMessage="1" sqref="B25:B29">
      <formula1>60</formula1>
    </dataValidation>
    <dataValidation type="textLength" imeMode="off" operator="equal" allowBlank="1" showInputMessage="1" showErrorMessage="1" promptTitle="学生番号" prompt="半角数字で9桁　  " sqref="B16">
      <formula1>9</formula1>
    </dataValidation>
  </dataValidations>
  <pageMargins left="0.7" right="0.7" top="0.75" bottom="0.75" header="0.3" footer="0.3"/>
  <pageSetup paperSize="9" scale="61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Sheet2!$E$1:$E$2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topLeftCell="A16" zoomScale="70" zoomScaleNormal="70" zoomScaleSheetLayoutView="70" workbookViewId="0">
      <selection activeCell="N10" sqref="N10"/>
    </sheetView>
  </sheetViews>
  <sheetFormatPr defaultColWidth="13" defaultRowHeight="14.4" x14ac:dyDescent="0.2"/>
  <cols>
    <col min="1" max="1" width="10.44140625" style="1" customWidth="1"/>
    <col min="2" max="3" width="14.77734375" style="1" customWidth="1"/>
    <col min="4" max="4" width="10.33203125" style="1" customWidth="1"/>
    <col min="5" max="5" width="9.6640625" style="1" customWidth="1"/>
    <col min="6" max="6" width="11.6640625" style="1" customWidth="1"/>
    <col min="7" max="7" width="5.6640625" style="1" customWidth="1"/>
    <col min="8" max="8" width="19.44140625" style="1" customWidth="1"/>
    <col min="9" max="9" width="20.88671875" style="1" customWidth="1"/>
    <col min="10" max="10" width="11.77734375" style="1" customWidth="1"/>
    <col min="11" max="11" width="5.88671875" style="1" customWidth="1"/>
    <col min="12" max="28" width="13" style="1"/>
    <col min="29" max="29" width="19.109375" style="1" bestFit="1" customWidth="1"/>
    <col min="30" max="256" width="13" style="1"/>
    <col min="257" max="257" width="10.44140625" style="1" customWidth="1"/>
    <col min="258" max="259" width="13" style="1"/>
    <col min="260" max="262" width="6.88671875" style="1" customWidth="1"/>
    <col min="263" max="263" width="5.6640625" style="1" customWidth="1"/>
    <col min="264" max="264" width="19.44140625" style="1" customWidth="1"/>
    <col min="265" max="265" width="20.33203125" style="1" customWidth="1"/>
    <col min="266" max="266" width="11.77734375" style="1" customWidth="1"/>
    <col min="267" max="512" width="13" style="1"/>
    <col min="513" max="513" width="10.44140625" style="1" customWidth="1"/>
    <col min="514" max="515" width="13" style="1"/>
    <col min="516" max="518" width="6.88671875" style="1" customWidth="1"/>
    <col min="519" max="519" width="5.6640625" style="1" customWidth="1"/>
    <col min="520" max="520" width="19.44140625" style="1" customWidth="1"/>
    <col min="521" max="521" width="20.33203125" style="1" customWidth="1"/>
    <col min="522" max="522" width="11.77734375" style="1" customWidth="1"/>
    <col min="523" max="768" width="13" style="1"/>
    <col min="769" max="769" width="10.44140625" style="1" customWidth="1"/>
    <col min="770" max="771" width="13" style="1"/>
    <col min="772" max="774" width="6.88671875" style="1" customWidth="1"/>
    <col min="775" max="775" width="5.6640625" style="1" customWidth="1"/>
    <col min="776" max="776" width="19.44140625" style="1" customWidth="1"/>
    <col min="777" max="777" width="20.33203125" style="1" customWidth="1"/>
    <col min="778" max="778" width="11.77734375" style="1" customWidth="1"/>
    <col min="779" max="1024" width="13" style="1"/>
    <col min="1025" max="1025" width="10.44140625" style="1" customWidth="1"/>
    <col min="1026" max="1027" width="13" style="1"/>
    <col min="1028" max="1030" width="6.88671875" style="1" customWidth="1"/>
    <col min="1031" max="1031" width="5.6640625" style="1" customWidth="1"/>
    <col min="1032" max="1032" width="19.44140625" style="1" customWidth="1"/>
    <col min="1033" max="1033" width="20.33203125" style="1" customWidth="1"/>
    <col min="1034" max="1034" width="11.77734375" style="1" customWidth="1"/>
    <col min="1035" max="1280" width="13" style="1"/>
    <col min="1281" max="1281" width="10.44140625" style="1" customWidth="1"/>
    <col min="1282" max="1283" width="13" style="1"/>
    <col min="1284" max="1286" width="6.88671875" style="1" customWidth="1"/>
    <col min="1287" max="1287" width="5.6640625" style="1" customWidth="1"/>
    <col min="1288" max="1288" width="19.44140625" style="1" customWidth="1"/>
    <col min="1289" max="1289" width="20.33203125" style="1" customWidth="1"/>
    <col min="1290" max="1290" width="11.77734375" style="1" customWidth="1"/>
    <col min="1291" max="1536" width="13" style="1"/>
    <col min="1537" max="1537" width="10.44140625" style="1" customWidth="1"/>
    <col min="1538" max="1539" width="13" style="1"/>
    <col min="1540" max="1542" width="6.88671875" style="1" customWidth="1"/>
    <col min="1543" max="1543" width="5.6640625" style="1" customWidth="1"/>
    <col min="1544" max="1544" width="19.44140625" style="1" customWidth="1"/>
    <col min="1545" max="1545" width="20.33203125" style="1" customWidth="1"/>
    <col min="1546" max="1546" width="11.77734375" style="1" customWidth="1"/>
    <col min="1547" max="1792" width="13" style="1"/>
    <col min="1793" max="1793" width="10.44140625" style="1" customWidth="1"/>
    <col min="1794" max="1795" width="13" style="1"/>
    <col min="1796" max="1798" width="6.88671875" style="1" customWidth="1"/>
    <col min="1799" max="1799" width="5.6640625" style="1" customWidth="1"/>
    <col min="1800" max="1800" width="19.44140625" style="1" customWidth="1"/>
    <col min="1801" max="1801" width="20.33203125" style="1" customWidth="1"/>
    <col min="1802" max="1802" width="11.77734375" style="1" customWidth="1"/>
    <col min="1803" max="2048" width="13" style="1"/>
    <col min="2049" max="2049" width="10.44140625" style="1" customWidth="1"/>
    <col min="2050" max="2051" width="13" style="1"/>
    <col min="2052" max="2054" width="6.88671875" style="1" customWidth="1"/>
    <col min="2055" max="2055" width="5.6640625" style="1" customWidth="1"/>
    <col min="2056" max="2056" width="19.44140625" style="1" customWidth="1"/>
    <col min="2057" max="2057" width="20.33203125" style="1" customWidth="1"/>
    <col min="2058" max="2058" width="11.77734375" style="1" customWidth="1"/>
    <col min="2059" max="2304" width="13" style="1"/>
    <col min="2305" max="2305" width="10.44140625" style="1" customWidth="1"/>
    <col min="2306" max="2307" width="13" style="1"/>
    <col min="2308" max="2310" width="6.88671875" style="1" customWidth="1"/>
    <col min="2311" max="2311" width="5.6640625" style="1" customWidth="1"/>
    <col min="2312" max="2312" width="19.44140625" style="1" customWidth="1"/>
    <col min="2313" max="2313" width="20.33203125" style="1" customWidth="1"/>
    <col min="2314" max="2314" width="11.77734375" style="1" customWidth="1"/>
    <col min="2315" max="2560" width="13" style="1"/>
    <col min="2561" max="2561" width="10.44140625" style="1" customWidth="1"/>
    <col min="2562" max="2563" width="13" style="1"/>
    <col min="2564" max="2566" width="6.88671875" style="1" customWidth="1"/>
    <col min="2567" max="2567" width="5.6640625" style="1" customWidth="1"/>
    <col min="2568" max="2568" width="19.44140625" style="1" customWidth="1"/>
    <col min="2569" max="2569" width="20.33203125" style="1" customWidth="1"/>
    <col min="2570" max="2570" width="11.77734375" style="1" customWidth="1"/>
    <col min="2571" max="2816" width="13" style="1"/>
    <col min="2817" max="2817" width="10.44140625" style="1" customWidth="1"/>
    <col min="2818" max="2819" width="13" style="1"/>
    <col min="2820" max="2822" width="6.88671875" style="1" customWidth="1"/>
    <col min="2823" max="2823" width="5.6640625" style="1" customWidth="1"/>
    <col min="2824" max="2824" width="19.44140625" style="1" customWidth="1"/>
    <col min="2825" max="2825" width="20.33203125" style="1" customWidth="1"/>
    <col min="2826" max="2826" width="11.77734375" style="1" customWidth="1"/>
    <col min="2827" max="3072" width="13" style="1"/>
    <col min="3073" max="3073" width="10.44140625" style="1" customWidth="1"/>
    <col min="3074" max="3075" width="13" style="1"/>
    <col min="3076" max="3078" width="6.88671875" style="1" customWidth="1"/>
    <col min="3079" max="3079" width="5.6640625" style="1" customWidth="1"/>
    <col min="3080" max="3080" width="19.44140625" style="1" customWidth="1"/>
    <col min="3081" max="3081" width="20.33203125" style="1" customWidth="1"/>
    <col min="3082" max="3082" width="11.77734375" style="1" customWidth="1"/>
    <col min="3083" max="3328" width="13" style="1"/>
    <col min="3329" max="3329" width="10.44140625" style="1" customWidth="1"/>
    <col min="3330" max="3331" width="13" style="1"/>
    <col min="3332" max="3334" width="6.88671875" style="1" customWidth="1"/>
    <col min="3335" max="3335" width="5.6640625" style="1" customWidth="1"/>
    <col min="3336" max="3336" width="19.44140625" style="1" customWidth="1"/>
    <col min="3337" max="3337" width="20.33203125" style="1" customWidth="1"/>
    <col min="3338" max="3338" width="11.77734375" style="1" customWidth="1"/>
    <col min="3339" max="3584" width="13" style="1"/>
    <col min="3585" max="3585" width="10.44140625" style="1" customWidth="1"/>
    <col min="3586" max="3587" width="13" style="1"/>
    <col min="3588" max="3590" width="6.88671875" style="1" customWidth="1"/>
    <col min="3591" max="3591" width="5.6640625" style="1" customWidth="1"/>
    <col min="3592" max="3592" width="19.44140625" style="1" customWidth="1"/>
    <col min="3593" max="3593" width="20.33203125" style="1" customWidth="1"/>
    <col min="3594" max="3594" width="11.77734375" style="1" customWidth="1"/>
    <col min="3595" max="3840" width="13" style="1"/>
    <col min="3841" max="3841" width="10.44140625" style="1" customWidth="1"/>
    <col min="3842" max="3843" width="13" style="1"/>
    <col min="3844" max="3846" width="6.88671875" style="1" customWidth="1"/>
    <col min="3847" max="3847" width="5.6640625" style="1" customWidth="1"/>
    <col min="3848" max="3848" width="19.44140625" style="1" customWidth="1"/>
    <col min="3849" max="3849" width="20.33203125" style="1" customWidth="1"/>
    <col min="3850" max="3850" width="11.77734375" style="1" customWidth="1"/>
    <col min="3851" max="4096" width="13" style="1"/>
    <col min="4097" max="4097" width="10.44140625" style="1" customWidth="1"/>
    <col min="4098" max="4099" width="13" style="1"/>
    <col min="4100" max="4102" width="6.88671875" style="1" customWidth="1"/>
    <col min="4103" max="4103" width="5.6640625" style="1" customWidth="1"/>
    <col min="4104" max="4104" width="19.44140625" style="1" customWidth="1"/>
    <col min="4105" max="4105" width="20.33203125" style="1" customWidth="1"/>
    <col min="4106" max="4106" width="11.77734375" style="1" customWidth="1"/>
    <col min="4107" max="4352" width="13" style="1"/>
    <col min="4353" max="4353" width="10.44140625" style="1" customWidth="1"/>
    <col min="4354" max="4355" width="13" style="1"/>
    <col min="4356" max="4358" width="6.88671875" style="1" customWidth="1"/>
    <col min="4359" max="4359" width="5.6640625" style="1" customWidth="1"/>
    <col min="4360" max="4360" width="19.44140625" style="1" customWidth="1"/>
    <col min="4361" max="4361" width="20.33203125" style="1" customWidth="1"/>
    <col min="4362" max="4362" width="11.77734375" style="1" customWidth="1"/>
    <col min="4363" max="4608" width="13" style="1"/>
    <col min="4609" max="4609" width="10.44140625" style="1" customWidth="1"/>
    <col min="4610" max="4611" width="13" style="1"/>
    <col min="4612" max="4614" width="6.88671875" style="1" customWidth="1"/>
    <col min="4615" max="4615" width="5.6640625" style="1" customWidth="1"/>
    <col min="4616" max="4616" width="19.44140625" style="1" customWidth="1"/>
    <col min="4617" max="4617" width="20.33203125" style="1" customWidth="1"/>
    <col min="4618" max="4618" width="11.77734375" style="1" customWidth="1"/>
    <col min="4619" max="4864" width="13" style="1"/>
    <col min="4865" max="4865" width="10.44140625" style="1" customWidth="1"/>
    <col min="4866" max="4867" width="13" style="1"/>
    <col min="4868" max="4870" width="6.88671875" style="1" customWidth="1"/>
    <col min="4871" max="4871" width="5.6640625" style="1" customWidth="1"/>
    <col min="4872" max="4872" width="19.44140625" style="1" customWidth="1"/>
    <col min="4873" max="4873" width="20.33203125" style="1" customWidth="1"/>
    <col min="4874" max="4874" width="11.77734375" style="1" customWidth="1"/>
    <col min="4875" max="5120" width="13" style="1"/>
    <col min="5121" max="5121" width="10.44140625" style="1" customWidth="1"/>
    <col min="5122" max="5123" width="13" style="1"/>
    <col min="5124" max="5126" width="6.88671875" style="1" customWidth="1"/>
    <col min="5127" max="5127" width="5.6640625" style="1" customWidth="1"/>
    <col min="5128" max="5128" width="19.44140625" style="1" customWidth="1"/>
    <col min="5129" max="5129" width="20.33203125" style="1" customWidth="1"/>
    <col min="5130" max="5130" width="11.77734375" style="1" customWidth="1"/>
    <col min="5131" max="5376" width="13" style="1"/>
    <col min="5377" max="5377" width="10.44140625" style="1" customWidth="1"/>
    <col min="5378" max="5379" width="13" style="1"/>
    <col min="5380" max="5382" width="6.88671875" style="1" customWidth="1"/>
    <col min="5383" max="5383" width="5.6640625" style="1" customWidth="1"/>
    <col min="5384" max="5384" width="19.44140625" style="1" customWidth="1"/>
    <col min="5385" max="5385" width="20.33203125" style="1" customWidth="1"/>
    <col min="5386" max="5386" width="11.77734375" style="1" customWidth="1"/>
    <col min="5387" max="5632" width="13" style="1"/>
    <col min="5633" max="5633" width="10.44140625" style="1" customWidth="1"/>
    <col min="5634" max="5635" width="13" style="1"/>
    <col min="5636" max="5638" width="6.88671875" style="1" customWidth="1"/>
    <col min="5639" max="5639" width="5.6640625" style="1" customWidth="1"/>
    <col min="5640" max="5640" width="19.44140625" style="1" customWidth="1"/>
    <col min="5641" max="5641" width="20.33203125" style="1" customWidth="1"/>
    <col min="5642" max="5642" width="11.77734375" style="1" customWidth="1"/>
    <col min="5643" max="5888" width="13" style="1"/>
    <col min="5889" max="5889" width="10.44140625" style="1" customWidth="1"/>
    <col min="5890" max="5891" width="13" style="1"/>
    <col min="5892" max="5894" width="6.88671875" style="1" customWidth="1"/>
    <col min="5895" max="5895" width="5.6640625" style="1" customWidth="1"/>
    <col min="5896" max="5896" width="19.44140625" style="1" customWidth="1"/>
    <col min="5897" max="5897" width="20.33203125" style="1" customWidth="1"/>
    <col min="5898" max="5898" width="11.77734375" style="1" customWidth="1"/>
    <col min="5899" max="6144" width="13" style="1"/>
    <col min="6145" max="6145" width="10.44140625" style="1" customWidth="1"/>
    <col min="6146" max="6147" width="13" style="1"/>
    <col min="6148" max="6150" width="6.88671875" style="1" customWidth="1"/>
    <col min="6151" max="6151" width="5.6640625" style="1" customWidth="1"/>
    <col min="6152" max="6152" width="19.44140625" style="1" customWidth="1"/>
    <col min="6153" max="6153" width="20.33203125" style="1" customWidth="1"/>
    <col min="6154" max="6154" width="11.77734375" style="1" customWidth="1"/>
    <col min="6155" max="6400" width="13" style="1"/>
    <col min="6401" max="6401" width="10.44140625" style="1" customWidth="1"/>
    <col min="6402" max="6403" width="13" style="1"/>
    <col min="6404" max="6406" width="6.88671875" style="1" customWidth="1"/>
    <col min="6407" max="6407" width="5.6640625" style="1" customWidth="1"/>
    <col min="6408" max="6408" width="19.44140625" style="1" customWidth="1"/>
    <col min="6409" max="6409" width="20.33203125" style="1" customWidth="1"/>
    <col min="6410" max="6410" width="11.77734375" style="1" customWidth="1"/>
    <col min="6411" max="6656" width="13" style="1"/>
    <col min="6657" max="6657" width="10.44140625" style="1" customWidth="1"/>
    <col min="6658" max="6659" width="13" style="1"/>
    <col min="6660" max="6662" width="6.88671875" style="1" customWidth="1"/>
    <col min="6663" max="6663" width="5.6640625" style="1" customWidth="1"/>
    <col min="6664" max="6664" width="19.44140625" style="1" customWidth="1"/>
    <col min="6665" max="6665" width="20.33203125" style="1" customWidth="1"/>
    <col min="6666" max="6666" width="11.77734375" style="1" customWidth="1"/>
    <col min="6667" max="6912" width="13" style="1"/>
    <col min="6913" max="6913" width="10.44140625" style="1" customWidth="1"/>
    <col min="6914" max="6915" width="13" style="1"/>
    <col min="6916" max="6918" width="6.88671875" style="1" customWidth="1"/>
    <col min="6919" max="6919" width="5.6640625" style="1" customWidth="1"/>
    <col min="6920" max="6920" width="19.44140625" style="1" customWidth="1"/>
    <col min="6921" max="6921" width="20.33203125" style="1" customWidth="1"/>
    <col min="6922" max="6922" width="11.77734375" style="1" customWidth="1"/>
    <col min="6923" max="7168" width="13" style="1"/>
    <col min="7169" max="7169" width="10.44140625" style="1" customWidth="1"/>
    <col min="7170" max="7171" width="13" style="1"/>
    <col min="7172" max="7174" width="6.88671875" style="1" customWidth="1"/>
    <col min="7175" max="7175" width="5.6640625" style="1" customWidth="1"/>
    <col min="7176" max="7176" width="19.44140625" style="1" customWidth="1"/>
    <col min="7177" max="7177" width="20.33203125" style="1" customWidth="1"/>
    <col min="7178" max="7178" width="11.77734375" style="1" customWidth="1"/>
    <col min="7179" max="7424" width="13" style="1"/>
    <col min="7425" max="7425" width="10.44140625" style="1" customWidth="1"/>
    <col min="7426" max="7427" width="13" style="1"/>
    <col min="7428" max="7430" width="6.88671875" style="1" customWidth="1"/>
    <col min="7431" max="7431" width="5.6640625" style="1" customWidth="1"/>
    <col min="7432" max="7432" width="19.44140625" style="1" customWidth="1"/>
    <col min="7433" max="7433" width="20.33203125" style="1" customWidth="1"/>
    <col min="7434" max="7434" width="11.77734375" style="1" customWidth="1"/>
    <col min="7435" max="7680" width="13" style="1"/>
    <col min="7681" max="7681" width="10.44140625" style="1" customWidth="1"/>
    <col min="7682" max="7683" width="13" style="1"/>
    <col min="7684" max="7686" width="6.88671875" style="1" customWidth="1"/>
    <col min="7687" max="7687" width="5.6640625" style="1" customWidth="1"/>
    <col min="7688" max="7688" width="19.44140625" style="1" customWidth="1"/>
    <col min="7689" max="7689" width="20.33203125" style="1" customWidth="1"/>
    <col min="7690" max="7690" width="11.77734375" style="1" customWidth="1"/>
    <col min="7691" max="7936" width="13" style="1"/>
    <col min="7937" max="7937" width="10.44140625" style="1" customWidth="1"/>
    <col min="7938" max="7939" width="13" style="1"/>
    <col min="7940" max="7942" width="6.88671875" style="1" customWidth="1"/>
    <col min="7943" max="7943" width="5.6640625" style="1" customWidth="1"/>
    <col min="7944" max="7944" width="19.44140625" style="1" customWidth="1"/>
    <col min="7945" max="7945" width="20.33203125" style="1" customWidth="1"/>
    <col min="7946" max="7946" width="11.77734375" style="1" customWidth="1"/>
    <col min="7947" max="8192" width="13" style="1"/>
    <col min="8193" max="8193" width="10.44140625" style="1" customWidth="1"/>
    <col min="8194" max="8195" width="13" style="1"/>
    <col min="8196" max="8198" width="6.88671875" style="1" customWidth="1"/>
    <col min="8199" max="8199" width="5.6640625" style="1" customWidth="1"/>
    <col min="8200" max="8200" width="19.44140625" style="1" customWidth="1"/>
    <col min="8201" max="8201" width="20.33203125" style="1" customWidth="1"/>
    <col min="8202" max="8202" width="11.77734375" style="1" customWidth="1"/>
    <col min="8203" max="8448" width="13" style="1"/>
    <col min="8449" max="8449" width="10.44140625" style="1" customWidth="1"/>
    <col min="8450" max="8451" width="13" style="1"/>
    <col min="8452" max="8454" width="6.88671875" style="1" customWidth="1"/>
    <col min="8455" max="8455" width="5.6640625" style="1" customWidth="1"/>
    <col min="8456" max="8456" width="19.44140625" style="1" customWidth="1"/>
    <col min="8457" max="8457" width="20.33203125" style="1" customWidth="1"/>
    <col min="8458" max="8458" width="11.77734375" style="1" customWidth="1"/>
    <col min="8459" max="8704" width="13" style="1"/>
    <col min="8705" max="8705" width="10.44140625" style="1" customWidth="1"/>
    <col min="8706" max="8707" width="13" style="1"/>
    <col min="8708" max="8710" width="6.88671875" style="1" customWidth="1"/>
    <col min="8711" max="8711" width="5.6640625" style="1" customWidth="1"/>
    <col min="8712" max="8712" width="19.44140625" style="1" customWidth="1"/>
    <col min="8713" max="8713" width="20.33203125" style="1" customWidth="1"/>
    <col min="8714" max="8714" width="11.77734375" style="1" customWidth="1"/>
    <col min="8715" max="8960" width="13" style="1"/>
    <col min="8961" max="8961" width="10.44140625" style="1" customWidth="1"/>
    <col min="8962" max="8963" width="13" style="1"/>
    <col min="8964" max="8966" width="6.88671875" style="1" customWidth="1"/>
    <col min="8967" max="8967" width="5.6640625" style="1" customWidth="1"/>
    <col min="8968" max="8968" width="19.44140625" style="1" customWidth="1"/>
    <col min="8969" max="8969" width="20.33203125" style="1" customWidth="1"/>
    <col min="8970" max="8970" width="11.77734375" style="1" customWidth="1"/>
    <col min="8971" max="9216" width="13" style="1"/>
    <col min="9217" max="9217" width="10.44140625" style="1" customWidth="1"/>
    <col min="9218" max="9219" width="13" style="1"/>
    <col min="9220" max="9222" width="6.88671875" style="1" customWidth="1"/>
    <col min="9223" max="9223" width="5.6640625" style="1" customWidth="1"/>
    <col min="9224" max="9224" width="19.44140625" style="1" customWidth="1"/>
    <col min="9225" max="9225" width="20.33203125" style="1" customWidth="1"/>
    <col min="9226" max="9226" width="11.77734375" style="1" customWidth="1"/>
    <col min="9227" max="9472" width="13" style="1"/>
    <col min="9473" max="9473" width="10.44140625" style="1" customWidth="1"/>
    <col min="9474" max="9475" width="13" style="1"/>
    <col min="9476" max="9478" width="6.88671875" style="1" customWidth="1"/>
    <col min="9479" max="9479" width="5.6640625" style="1" customWidth="1"/>
    <col min="9480" max="9480" width="19.44140625" style="1" customWidth="1"/>
    <col min="9481" max="9481" width="20.33203125" style="1" customWidth="1"/>
    <col min="9482" max="9482" width="11.77734375" style="1" customWidth="1"/>
    <col min="9483" max="9728" width="13" style="1"/>
    <col min="9729" max="9729" width="10.44140625" style="1" customWidth="1"/>
    <col min="9730" max="9731" width="13" style="1"/>
    <col min="9732" max="9734" width="6.88671875" style="1" customWidth="1"/>
    <col min="9735" max="9735" width="5.6640625" style="1" customWidth="1"/>
    <col min="9736" max="9736" width="19.44140625" style="1" customWidth="1"/>
    <col min="9737" max="9737" width="20.33203125" style="1" customWidth="1"/>
    <col min="9738" max="9738" width="11.77734375" style="1" customWidth="1"/>
    <col min="9739" max="9984" width="13" style="1"/>
    <col min="9985" max="9985" width="10.44140625" style="1" customWidth="1"/>
    <col min="9986" max="9987" width="13" style="1"/>
    <col min="9988" max="9990" width="6.88671875" style="1" customWidth="1"/>
    <col min="9991" max="9991" width="5.6640625" style="1" customWidth="1"/>
    <col min="9992" max="9992" width="19.44140625" style="1" customWidth="1"/>
    <col min="9993" max="9993" width="20.33203125" style="1" customWidth="1"/>
    <col min="9994" max="9994" width="11.77734375" style="1" customWidth="1"/>
    <col min="9995" max="10240" width="13" style="1"/>
    <col min="10241" max="10241" width="10.44140625" style="1" customWidth="1"/>
    <col min="10242" max="10243" width="13" style="1"/>
    <col min="10244" max="10246" width="6.88671875" style="1" customWidth="1"/>
    <col min="10247" max="10247" width="5.6640625" style="1" customWidth="1"/>
    <col min="10248" max="10248" width="19.44140625" style="1" customWidth="1"/>
    <col min="10249" max="10249" width="20.33203125" style="1" customWidth="1"/>
    <col min="10250" max="10250" width="11.77734375" style="1" customWidth="1"/>
    <col min="10251" max="10496" width="13" style="1"/>
    <col min="10497" max="10497" width="10.44140625" style="1" customWidth="1"/>
    <col min="10498" max="10499" width="13" style="1"/>
    <col min="10500" max="10502" width="6.88671875" style="1" customWidth="1"/>
    <col min="10503" max="10503" width="5.6640625" style="1" customWidth="1"/>
    <col min="10504" max="10504" width="19.44140625" style="1" customWidth="1"/>
    <col min="10505" max="10505" width="20.33203125" style="1" customWidth="1"/>
    <col min="10506" max="10506" width="11.77734375" style="1" customWidth="1"/>
    <col min="10507" max="10752" width="13" style="1"/>
    <col min="10753" max="10753" width="10.44140625" style="1" customWidth="1"/>
    <col min="10754" max="10755" width="13" style="1"/>
    <col min="10756" max="10758" width="6.88671875" style="1" customWidth="1"/>
    <col min="10759" max="10759" width="5.6640625" style="1" customWidth="1"/>
    <col min="10760" max="10760" width="19.44140625" style="1" customWidth="1"/>
    <col min="10761" max="10761" width="20.33203125" style="1" customWidth="1"/>
    <col min="10762" max="10762" width="11.77734375" style="1" customWidth="1"/>
    <col min="10763" max="11008" width="13" style="1"/>
    <col min="11009" max="11009" width="10.44140625" style="1" customWidth="1"/>
    <col min="11010" max="11011" width="13" style="1"/>
    <col min="11012" max="11014" width="6.88671875" style="1" customWidth="1"/>
    <col min="11015" max="11015" width="5.6640625" style="1" customWidth="1"/>
    <col min="11016" max="11016" width="19.44140625" style="1" customWidth="1"/>
    <col min="11017" max="11017" width="20.33203125" style="1" customWidth="1"/>
    <col min="11018" max="11018" width="11.77734375" style="1" customWidth="1"/>
    <col min="11019" max="11264" width="13" style="1"/>
    <col min="11265" max="11265" width="10.44140625" style="1" customWidth="1"/>
    <col min="11266" max="11267" width="13" style="1"/>
    <col min="11268" max="11270" width="6.88671875" style="1" customWidth="1"/>
    <col min="11271" max="11271" width="5.6640625" style="1" customWidth="1"/>
    <col min="11272" max="11272" width="19.44140625" style="1" customWidth="1"/>
    <col min="11273" max="11273" width="20.33203125" style="1" customWidth="1"/>
    <col min="11274" max="11274" width="11.77734375" style="1" customWidth="1"/>
    <col min="11275" max="11520" width="13" style="1"/>
    <col min="11521" max="11521" width="10.44140625" style="1" customWidth="1"/>
    <col min="11522" max="11523" width="13" style="1"/>
    <col min="11524" max="11526" width="6.88671875" style="1" customWidth="1"/>
    <col min="11527" max="11527" width="5.6640625" style="1" customWidth="1"/>
    <col min="11528" max="11528" width="19.44140625" style="1" customWidth="1"/>
    <col min="11529" max="11529" width="20.33203125" style="1" customWidth="1"/>
    <col min="11530" max="11530" width="11.77734375" style="1" customWidth="1"/>
    <col min="11531" max="11776" width="13" style="1"/>
    <col min="11777" max="11777" width="10.44140625" style="1" customWidth="1"/>
    <col min="11778" max="11779" width="13" style="1"/>
    <col min="11780" max="11782" width="6.88671875" style="1" customWidth="1"/>
    <col min="11783" max="11783" width="5.6640625" style="1" customWidth="1"/>
    <col min="11784" max="11784" width="19.44140625" style="1" customWidth="1"/>
    <col min="11785" max="11785" width="20.33203125" style="1" customWidth="1"/>
    <col min="11786" max="11786" width="11.77734375" style="1" customWidth="1"/>
    <col min="11787" max="12032" width="13" style="1"/>
    <col min="12033" max="12033" width="10.44140625" style="1" customWidth="1"/>
    <col min="12034" max="12035" width="13" style="1"/>
    <col min="12036" max="12038" width="6.88671875" style="1" customWidth="1"/>
    <col min="12039" max="12039" width="5.6640625" style="1" customWidth="1"/>
    <col min="12040" max="12040" width="19.44140625" style="1" customWidth="1"/>
    <col min="12041" max="12041" width="20.33203125" style="1" customWidth="1"/>
    <col min="12042" max="12042" width="11.77734375" style="1" customWidth="1"/>
    <col min="12043" max="12288" width="13" style="1"/>
    <col min="12289" max="12289" width="10.44140625" style="1" customWidth="1"/>
    <col min="12290" max="12291" width="13" style="1"/>
    <col min="12292" max="12294" width="6.88671875" style="1" customWidth="1"/>
    <col min="12295" max="12295" width="5.6640625" style="1" customWidth="1"/>
    <col min="12296" max="12296" width="19.44140625" style="1" customWidth="1"/>
    <col min="12297" max="12297" width="20.33203125" style="1" customWidth="1"/>
    <col min="12298" max="12298" width="11.77734375" style="1" customWidth="1"/>
    <col min="12299" max="12544" width="13" style="1"/>
    <col min="12545" max="12545" width="10.44140625" style="1" customWidth="1"/>
    <col min="12546" max="12547" width="13" style="1"/>
    <col min="12548" max="12550" width="6.88671875" style="1" customWidth="1"/>
    <col min="12551" max="12551" width="5.6640625" style="1" customWidth="1"/>
    <col min="12552" max="12552" width="19.44140625" style="1" customWidth="1"/>
    <col min="12553" max="12553" width="20.33203125" style="1" customWidth="1"/>
    <col min="12554" max="12554" width="11.77734375" style="1" customWidth="1"/>
    <col min="12555" max="12800" width="13" style="1"/>
    <col min="12801" max="12801" width="10.44140625" style="1" customWidth="1"/>
    <col min="12802" max="12803" width="13" style="1"/>
    <col min="12804" max="12806" width="6.88671875" style="1" customWidth="1"/>
    <col min="12807" max="12807" width="5.6640625" style="1" customWidth="1"/>
    <col min="12808" max="12808" width="19.44140625" style="1" customWidth="1"/>
    <col min="12809" max="12809" width="20.33203125" style="1" customWidth="1"/>
    <col min="12810" max="12810" width="11.77734375" style="1" customWidth="1"/>
    <col min="12811" max="13056" width="13" style="1"/>
    <col min="13057" max="13057" width="10.44140625" style="1" customWidth="1"/>
    <col min="13058" max="13059" width="13" style="1"/>
    <col min="13060" max="13062" width="6.88671875" style="1" customWidth="1"/>
    <col min="13063" max="13063" width="5.6640625" style="1" customWidth="1"/>
    <col min="13064" max="13064" width="19.44140625" style="1" customWidth="1"/>
    <col min="13065" max="13065" width="20.33203125" style="1" customWidth="1"/>
    <col min="13066" max="13066" width="11.77734375" style="1" customWidth="1"/>
    <col min="13067" max="13312" width="13" style="1"/>
    <col min="13313" max="13313" width="10.44140625" style="1" customWidth="1"/>
    <col min="13314" max="13315" width="13" style="1"/>
    <col min="13316" max="13318" width="6.88671875" style="1" customWidth="1"/>
    <col min="13319" max="13319" width="5.6640625" style="1" customWidth="1"/>
    <col min="13320" max="13320" width="19.44140625" style="1" customWidth="1"/>
    <col min="13321" max="13321" width="20.33203125" style="1" customWidth="1"/>
    <col min="13322" max="13322" width="11.77734375" style="1" customWidth="1"/>
    <col min="13323" max="13568" width="13" style="1"/>
    <col min="13569" max="13569" width="10.44140625" style="1" customWidth="1"/>
    <col min="13570" max="13571" width="13" style="1"/>
    <col min="13572" max="13574" width="6.88671875" style="1" customWidth="1"/>
    <col min="13575" max="13575" width="5.6640625" style="1" customWidth="1"/>
    <col min="13576" max="13576" width="19.44140625" style="1" customWidth="1"/>
    <col min="13577" max="13577" width="20.33203125" style="1" customWidth="1"/>
    <col min="13578" max="13578" width="11.77734375" style="1" customWidth="1"/>
    <col min="13579" max="13824" width="13" style="1"/>
    <col min="13825" max="13825" width="10.44140625" style="1" customWidth="1"/>
    <col min="13826" max="13827" width="13" style="1"/>
    <col min="13828" max="13830" width="6.88671875" style="1" customWidth="1"/>
    <col min="13831" max="13831" width="5.6640625" style="1" customWidth="1"/>
    <col min="13832" max="13832" width="19.44140625" style="1" customWidth="1"/>
    <col min="13833" max="13833" width="20.33203125" style="1" customWidth="1"/>
    <col min="13834" max="13834" width="11.77734375" style="1" customWidth="1"/>
    <col min="13835" max="14080" width="13" style="1"/>
    <col min="14081" max="14081" width="10.44140625" style="1" customWidth="1"/>
    <col min="14082" max="14083" width="13" style="1"/>
    <col min="14084" max="14086" width="6.88671875" style="1" customWidth="1"/>
    <col min="14087" max="14087" width="5.6640625" style="1" customWidth="1"/>
    <col min="14088" max="14088" width="19.44140625" style="1" customWidth="1"/>
    <col min="14089" max="14089" width="20.33203125" style="1" customWidth="1"/>
    <col min="14090" max="14090" width="11.77734375" style="1" customWidth="1"/>
    <col min="14091" max="14336" width="13" style="1"/>
    <col min="14337" max="14337" width="10.44140625" style="1" customWidth="1"/>
    <col min="14338" max="14339" width="13" style="1"/>
    <col min="14340" max="14342" width="6.88671875" style="1" customWidth="1"/>
    <col min="14343" max="14343" width="5.6640625" style="1" customWidth="1"/>
    <col min="14344" max="14344" width="19.44140625" style="1" customWidth="1"/>
    <col min="14345" max="14345" width="20.33203125" style="1" customWidth="1"/>
    <col min="14346" max="14346" width="11.77734375" style="1" customWidth="1"/>
    <col min="14347" max="14592" width="13" style="1"/>
    <col min="14593" max="14593" width="10.44140625" style="1" customWidth="1"/>
    <col min="14594" max="14595" width="13" style="1"/>
    <col min="14596" max="14598" width="6.88671875" style="1" customWidth="1"/>
    <col min="14599" max="14599" width="5.6640625" style="1" customWidth="1"/>
    <col min="14600" max="14600" width="19.44140625" style="1" customWidth="1"/>
    <col min="14601" max="14601" width="20.33203125" style="1" customWidth="1"/>
    <col min="14602" max="14602" width="11.77734375" style="1" customWidth="1"/>
    <col min="14603" max="14848" width="13" style="1"/>
    <col min="14849" max="14849" width="10.44140625" style="1" customWidth="1"/>
    <col min="14850" max="14851" width="13" style="1"/>
    <col min="14852" max="14854" width="6.88671875" style="1" customWidth="1"/>
    <col min="14855" max="14855" width="5.6640625" style="1" customWidth="1"/>
    <col min="14856" max="14856" width="19.44140625" style="1" customWidth="1"/>
    <col min="14857" max="14857" width="20.33203125" style="1" customWidth="1"/>
    <col min="14858" max="14858" width="11.77734375" style="1" customWidth="1"/>
    <col min="14859" max="15104" width="13" style="1"/>
    <col min="15105" max="15105" width="10.44140625" style="1" customWidth="1"/>
    <col min="15106" max="15107" width="13" style="1"/>
    <col min="15108" max="15110" width="6.88671875" style="1" customWidth="1"/>
    <col min="15111" max="15111" width="5.6640625" style="1" customWidth="1"/>
    <col min="15112" max="15112" width="19.44140625" style="1" customWidth="1"/>
    <col min="15113" max="15113" width="20.33203125" style="1" customWidth="1"/>
    <col min="15114" max="15114" width="11.77734375" style="1" customWidth="1"/>
    <col min="15115" max="15360" width="13" style="1"/>
    <col min="15361" max="15361" width="10.44140625" style="1" customWidth="1"/>
    <col min="15362" max="15363" width="13" style="1"/>
    <col min="15364" max="15366" width="6.88671875" style="1" customWidth="1"/>
    <col min="15367" max="15367" width="5.6640625" style="1" customWidth="1"/>
    <col min="15368" max="15368" width="19.44140625" style="1" customWidth="1"/>
    <col min="15369" max="15369" width="20.33203125" style="1" customWidth="1"/>
    <col min="15370" max="15370" width="11.77734375" style="1" customWidth="1"/>
    <col min="15371" max="15616" width="13" style="1"/>
    <col min="15617" max="15617" width="10.44140625" style="1" customWidth="1"/>
    <col min="15618" max="15619" width="13" style="1"/>
    <col min="15620" max="15622" width="6.88671875" style="1" customWidth="1"/>
    <col min="15623" max="15623" width="5.6640625" style="1" customWidth="1"/>
    <col min="15624" max="15624" width="19.44140625" style="1" customWidth="1"/>
    <col min="15625" max="15625" width="20.33203125" style="1" customWidth="1"/>
    <col min="15626" max="15626" width="11.77734375" style="1" customWidth="1"/>
    <col min="15627" max="15872" width="13" style="1"/>
    <col min="15873" max="15873" width="10.44140625" style="1" customWidth="1"/>
    <col min="15874" max="15875" width="13" style="1"/>
    <col min="15876" max="15878" width="6.88671875" style="1" customWidth="1"/>
    <col min="15879" max="15879" width="5.6640625" style="1" customWidth="1"/>
    <col min="15880" max="15880" width="19.44140625" style="1" customWidth="1"/>
    <col min="15881" max="15881" width="20.33203125" style="1" customWidth="1"/>
    <col min="15882" max="15882" width="11.77734375" style="1" customWidth="1"/>
    <col min="15883" max="16128" width="13" style="1"/>
    <col min="16129" max="16129" width="10.44140625" style="1" customWidth="1"/>
    <col min="16130" max="16131" width="13" style="1"/>
    <col min="16132" max="16134" width="6.88671875" style="1" customWidth="1"/>
    <col min="16135" max="16135" width="5.6640625" style="1" customWidth="1"/>
    <col min="16136" max="16136" width="19.44140625" style="1" customWidth="1"/>
    <col min="16137" max="16137" width="20.33203125" style="1" customWidth="1"/>
    <col min="16138" max="16138" width="11.77734375" style="1" customWidth="1"/>
    <col min="16139" max="16384" width="13" style="1"/>
  </cols>
  <sheetData>
    <row r="1" spans="1:29" ht="21" customHeight="1" thickBot="1" x14ac:dyDescent="0.3">
      <c r="B1" s="103"/>
    </row>
    <row r="2" spans="1:29" ht="15" thickBo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29" ht="17.25" customHeight="1" x14ac:dyDescent="0.2">
      <c r="A3" s="38"/>
      <c r="B3" s="123" t="str">
        <f>IF(B1="済","","※このままでは印刷できません")</f>
        <v>※このままでは印刷できません</v>
      </c>
      <c r="C3" s="123"/>
      <c r="D3" s="123"/>
      <c r="E3" s="123"/>
      <c r="F3" s="38"/>
      <c r="G3" s="39" t="s">
        <v>4</v>
      </c>
      <c r="H3" s="40"/>
      <c r="I3" s="40"/>
      <c r="J3" s="41"/>
      <c r="K3" s="42"/>
      <c r="AC3" s="4" t="str">
        <f>印刷用シート【申請書】!I15</f>
        <v>令和2年12月25日</v>
      </c>
    </row>
    <row r="4" spans="1:29" ht="22.5" customHeight="1" thickBot="1" x14ac:dyDescent="0.25">
      <c r="A4" s="38"/>
      <c r="B4" s="123"/>
      <c r="C4" s="123"/>
      <c r="D4" s="123"/>
      <c r="E4" s="123"/>
      <c r="F4" s="38"/>
      <c r="G4" s="113" t="s">
        <v>79</v>
      </c>
      <c r="H4" s="114"/>
      <c r="I4" s="43" t="e">
        <f>IF(入力用シート!B23="","",入力用シート!B23)</f>
        <v>#VALUE!</v>
      </c>
      <c r="J4" s="44" t="s">
        <v>52</v>
      </c>
      <c r="K4" s="42"/>
    </row>
    <row r="5" spans="1:29" ht="14.25" customHeight="1" x14ac:dyDescent="0.2">
      <c r="A5" s="38"/>
      <c r="B5" s="123" t="str">
        <f>IF(B1="済","","プレビュー画面で問題がないかを確認した後、B1セルに「済」と入力してください")</f>
        <v>プレビュー画面で問題がないかを確認した後、B1セルに「済」と入力してください</v>
      </c>
      <c r="C5" s="123"/>
      <c r="D5" s="123"/>
      <c r="E5" s="123"/>
      <c r="F5" s="38"/>
      <c r="G5" s="115" t="s">
        <v>27</v>
      </c>
      <c r="H5" s="116"/>
      <c r="I5" s="116"/>
      <c r="J5" s="117"/>
      <c r="K5" s="42"/>
      <c r="M5" s="36"/>
    </row>
    <row r="6" spans="1:29" ht="21.9" customHeight="1" x14ac:dyDescent="0.2">
      <c r="A6" s="38"/>
      <c r="B6" s="123"/>
      <c r="C6" s="123"/>
      <c r="D6" s="123"/>
      <c r="E6" s="123"/>
      <c r="F6" s="38"/>
      <c r="G6" s="45"/>
      <c r="H6" s="46" t="s">
        <v>5</v>
      </c>
      <c r="I6" s="47"/>
      <c r="J6" s="48"/>
      <c r="K6" s="42"/>
      <c r="M6" s="36"/>
    </row>
    <row r="7" spans="1:29" ht="21" customHeight="1" x14ac:dyDescent="0.2">
      <c r="A7" s="38"/>
      <c r="B7" s="123"/>
      <c r="C7" s="123"/>
      <c r="D7" s="123"/>
      <c r="E7" s="123"/>
      <c r="F7" s="38"/>
      <c r="G7" s="45" t="s">
        <v>6</v>
      </c>
      <c r="H7" s="47" t="s">
        <v>28</v>
      </c>
      <c r="I7" s="47"/>
      <c r="J7" s="49" t="s">
        <v>29</v>
      </c>
      <c r="K7" s="42"/>
    </row>
    <row r="8" spans="1:29" ht="20.100000000000001" customHeight="1" x14ac:dyDescent="0.2">
      <c r="A8" s="38"/>
      <c r="B8" s="50"/>
      <c r="C8" s="50"/>
      <c r="D8" s="50"/>
      <c r="E8" s="50"/>
      <c r="F8" s="38"/>
      <c r="G8" s="45" t="s">
        <v>7</v>
      </c>
      <c r="H8" s="51"/>
      <c r="I8" s="52"/>
      <c r="J8" s="53"/>
      <c r="K8" s="42"/>
    </row>
    <row r="9" spans="1:29" ht="19.5" customHeight="1" x14ac:dyDescent="0.2">
      <c r="A9" s="38"/>
      <c r="B9" s="50"/>
      <c r="C9" s="50"/>
      <c r="D9" s="50"/>
      <c r="E9" s="50"/>
      <c r="F9" s="38"/>
      <c r="G9" s="45" t="s">
        <v>8</v>
      </c>
      <c r="H9" s="54"/>
      <c r="I9" s="55"/>
      <c r="J9" s="56" t="s">
        <v>53</v>
      </c>
      <c r="K9" s="42"/>
    </row>
    <row r="10" spans="1:29" ht="19.5" customHeight="1" x14ac:dyDescent="0.2">
      <c r="A10" s="38"/>
      <c r="B10" s="50"/>
      <c r="C10" s="50"/>
      <c r="D10" s="50"/>
      <c r="E10" s="50"/>
      <c r="F10" s="38"/>
      <c r="G10" s="45" t="s">
        <v>9</v>
      </c>
      <c r="H10" s="57"/>
      <c r="I10" s="58"/>
      <c r="J10" s="53"/>
      <c r="K10" s="42"/>
    </row>
    <row r="11" spans="1:29" ht="19.5" customHeight="1" x14ac:dyDescent="0.2">
      <c r="A11" s="38"/>
      <c r="B11" s="38"/>
      <c r="C11" s="59"/>
      <c r="D11" s="38"/>
      <c r="E11" s="38"/>
      <c r="F11" s="38"/>
      <c r="G11" s="45" t="s">
        <v>10</v>
      </c>
      <c r="H11" s="57"/>
      <c r="I11" s="58"/>
      <c r="J11" s="60" t="s">
        <v>53</v>
      </c>
      <c r="K11" s="42"/>
    </row>
    <row r="12" spans="1:29" ht="21" customHeight="1" x14ac:dyDescent="0.2">
      <c r="A12" s="38"/>
      <c r="B12" s="38"/>
      <c r="C12" s="38"/>
      <c r="D12" s="38"/>
      <c r="E12" s="38"/>
      <c r="F12" s="38"/>
      <c r="G12" s="45" t="s">
        <v>11</v>
      </c>
      <c r="H12" s="51"/>
      <c r="I12" s="52"/>
      <c r="J12" s="61"/>
      <c r="K12" s="42"/>
    </row>
    <row r="13" spans="1:29" ht="21.9" customHeight="1" thickBot="1" x14ac:dyDescent="0.25">
      <c r="A13" s="38"/>
      <c r="B13" s="38"/>
      <c r="C13" s="38"/>
      <c r="D13" s="38"/>
      <c r="E13" s="38"/>
      <c r="F13" s="38"/>
      <c r="G13" s="62"/>
      <c r="H13" s="63"/>
      <c r="I13" s="64"/>
      <c r="J13" s="65" t="s">
        <v>54</v>
      </c>
      <c r="K13" s="42"/>
    </row>
    <row r="14" spans="1:29" ht="16.2" x14ac:dyDescent="0.2">
      <c r="A14" s="38"/>
      <c r="B14" s="38"/>
      <c r="C14" s="38"/>
      <c r="D14" s="38"/>
      <c r="E14" s="38"/>
      <c r="F14" s="38"/>
      <c r="G14" s="57"/>
      <c r="H14" s="57"/>
      <c r="I14" s="57"/>
      <c r="J14" s="57"/>
      <c r="K14" s="37"/>
    </row>
    <row r="15" spans="1:29" ht="19.2" x14ac:dyDescent="0.25">
      <c r="A15" s="38"/>
      <c r="B15" s="38"/>
      <c r="C15" s="38"/>
      <c r="D15" s="38"/>
      <c r="E15" s="38"/>
      <c r="F15" s="38"/>
      <c r="G15" s="38"/>
      <c r="H15" s="66"/>
      <c r="I15" s="122" t="str">
        <f>入力用シート!B12</f>
        <v>令和2年12月25日</v>
      </c>
      <c r="J15" s="122"/>
      <c r="K15" s="37"/>
    </row>
    <row r="16" spans="1:29" ht="16.2" x14ac:dyDescent="0.2">
      <c r="A16" s="38"/>
      <c r="B16" s="38"/>
      <c r="C16" s="38"/>
      <c r="D16" s="38"/>
      <c r="E16" s="38"/>
      <c r="F16" s="38"/>
      <c r="G16" s="38"/>
      <c r="H16" s="38"/>
      <c r="I16" s="67"/>
      <c r="J16" s="67"/>
      <c r="K16" s="37"/>
    </row>
    <row r="17" spans="1:11" ht="16.2" customHeight="1" x14ac:dyDescent="0.2">
      <c r="A17" s="38"/>
      <c r="B17" s="38"/>
      <c r="C17" s="38"/>
      <c r="D17" s="38"/>
      <c r="E17" s="38"/>
      <c r="F17" s="38"/>
      <c r="G17" s="38"/>
      <c r="H17" s="38"/>
      <c r="I17" s="118" t="s">
        <v>30</v>
      </c>
      <c r="J17" s="118"/>
      <c r="K17" s="37"/>
    </row>
    <row r="18" spans="1:11" ht="16.2" x14ac:dyDescent="0.2">
      <c r="A18" s="68"/>
      <c r="B18" s="38" t="s">
        <v>12</v>
      </c>
      <c r="C18" s="68"/>
      <c r="D18" s="38"/>
      <c r="E18" s="38"/>
      <c r="F18" s="38"/>
      <c r="G18" s="38"/>
      <c r="H18" s="38"/>
      <c r="I18" s="38"/>
      <c r="J18" s="38"/>
      <c r="K18" s="37"/>
    </row>
    <row r="19" spans="1:11" s="2" customFormat="1" ht="16.2" customHeight="1" x14ac:dyDescent="0.2">
      <c r="A19" s="69"/>
      <c r="B19" s="70" t="s">
        <v>13</v>
      </c>
      <c r="C19" s="71"/>
      <c r="D19" s="72"/>
      <c r="E19" s="72"/>
      <c r="F19" s="72"/>
      <c r="G19" s="72"/>
      <c r="H19" s="72"/>
      <c r="I19" s="72"/>
      <c r="J19" s="72"/>
      <c r="K19" s="73"/>
    </row>
    <row r="20" spans="1:11" ht="16.2" x14ac:dyDescent="0.2">
      <c r="A20" s="38" t="s">
        <v>31</v>
      </c>
      <c r="B20" s="38" t="s">
        <v>14</v>
      </c>
      <c r="C20" s="38"/>
      <c r="D20" s="38"/>
      <c r="E20" s="38"/>
      <c r="F20" s="38"/>
      <c r="G20" s="38"/>
      <c r="H20" s="38"/>
      <c r="I20" s="38"/>
      <c r="J20" s="38"/>
      <c r="K20" s="37"/>
    </row>
    <row r="21" spans="1:11" s="2" customFormat="1" ht="16.2" customHeight="1" x14ac:dyDescent="0.2">
      <c r="A21" s="74"/>
      <c r="B21" s="75" t="s">
        <v>32</v>
      </c>
      <c r="C21" s="76"/>
      <c r="D21" s="72"/>
      <c r="E21" s="72"/>
      <c r="F21" s="72"/>
      <c r="G21" s="72"/>
      <c r="H21" s="72"/>
      <c r="I21" s="72"/>
      <c r="J21" s="72"/>
      <c r="K21" s="73"/>
    </row>
    <row r="22" spans="1:11" ht="19.8" x14ac:dyDescent="0.3">
      <c r="A22" s="38"/>
      <c r="B22" s="38"/>
      <c r="C22" s="38"/>
      <c r="D22" s="38"/>
      <c r="E22" s="38" t="s">
        <v>47</v>
      </c>
      <c r="F22" s="77">
        <f>IF(入力用シート!B20="","",入力用シート!B20)</f>
        <v>31</v>
      </c>
      <c r="G22" s="38" t="s">
        <v>26</v>
      </c>
      <c r="H22" s="38"/>
      <c r="I22" s="38"/>
      <c r="J22" s="38"/>
      <c r="K22" s="37" t="s">
        <v>33</v>
      </c>
    </row>
    <row r="23" spans="1:11" ht="7.95" customHeight="1" x14ac:dyDescent="0.2">
      <c r="A23" s="38"/>
      <c r="B23" s="38"/>
      <c r="C23" s="38"/>
      <c r="D23" s="38"/>
      <c r="E23" s="78"/>
      <c r="F23" s="78"/>
      <c r="G23" s="78"/>
      <c r="H23" s="79"/>
      <c r="I23" s="79"/>
      <c r="J23" s="38"/>
      <c r="K23" s="37"/>
    </row>
    <row r="24" spans="1:11" ht="16.2" customHeight="1" x14ac:dyDescent="0.2">
      <c r="A24" s="38"/>
      <c r="B24" s="38"/>
      <c r="C24" s="38"/>
      <c r="D24" s="38"/>
      <c r="E24" s="119" t="s">
        <v>34</v>
      </c>
      <c r="F24" s="119"/>
      <c r="G24" s="119"/>
      <c r="H24" s="120" t="s">
        <v>35</v>
      </c>
      <c r="I24" s="121"/>
      <c r="J24" s="38"/>
      <c r="K24" s="37"/>
    </row>
    <row r="25" spans="1:11" ht="16.2" x14ac:dyDescent="0.2">
      <c r="A25" s="38"/>
      <c r="B25" s="38"/>
      <c r="C25" s="38"/>
      <c r="D25" s="38"/>
      <c r="E25" s="38"/>
      <c r="F25" s="38"/>
      <c r="G25" s="38"/>
      <c r="H25" s="38"/>
      <c r="I25" s="66"/>
      <c r="J25" s="38"/>
      <c r="K25" s="37"/>
    </row>
    <row r="26" spans="1:11" ht="22.5" customHeight="1" x14ac:dyDescent="0.2">
      <c r="A26" s="38"/>
      <c r="B26" s="38"/>
      <c r="C26" s="38"/>
      <c r="D26" s="38"/>
      <c r="E26" s="38"/>
      <c r="F26" s="132" t="s">
        <v>46</v>
      </c>
      <c r="G26" s="132"/>
      <c r="H26" s="133" t="e">
        <f>IF(入力用シート!B21="","",入力用シート!B21)</f>
        <v>#VALUE!</v>
      </c>
      <c r="I26" s="133"/>
      <c r="J26" s="67" t="s">
        <v>15</v>
      </c>
      <c r="K26" s="37"/>
    </row>
    <row r="27" spans="1:11" ht="16.2" customHeight="1" x14ac:dyDescent="0.2">
      <c r="A27" s="38"/>
      <c r="B27" s="38"/>
      <c r="C27" s="38"/>
      <c r="D27" s="38"/>
      <c r="E27" s="38"/>
      <c r="F27" s="80" t="s">
        <v>36</v>
      </c>
      <c r="G27" s="81"/>
      <c r="H27" s="82"/>
      <c r="I27" s="83"/>
      <c r="J27" s="84" t="s">
        <v>37</v>
      </c>
      <c r="K27" s="85"/>
    </row>
    <row r="28" spans="1:11" ht="22.5" customHeight="1" x14ac:dyDescent="0.2">
      <c r="A28" s="38"/>
      <c r="B28" s="38"/>
      <c r="C28" s="38"/>
      <c r="D28" s="38"/>
      <c r="E28" s="38"/>
      <c r="F28" s="136"/>
      <c r="G28" s="137"/>
      <c r="H28" s="134" t="str">
        <f>IF(入力用シート!B22="","",入力用シート!B22)</f>
        <v/>
      </c>
      <c r="I28" s="134"/>
      <c r="J28" s="86" t="s">
        <v>56</v>
      </c>
      <c r="K28" s="37"/>
    </row>
    <row r="29" spans="1:11" ht="11.25" customHeight="1" x14ac:dyDescent="0.2">
      <c r="A29" s="38"/>
      <c r="B29" s="38"/>
      <c r="C29" s="38"/>
      <c r="D29" s="38"/>
      <c r="E29" s="38"/>
      <c r="F29" s="87"/>
      <c r="G29" s="88"/>
      <c r="H29" s="81"/>
      <c r="I29" s="81"/>
      <c r="J29" s="89" t="s">
        <v>38</v>
      </c>
      <c r="K29" s="37"/>
    </row>
    <row r="30" spans="1:11" ht="28.2" customHeight="1" x14ac:dyDescent="0.2">
      <c r="A30" s="38"/>
      <c r="B30" s="38"/>
      <c r="C30" s="38"/>
      <c r="D30" s="38"/>
      <c r="E30" s="38"/>
      <c r="F30" s="138" t="s">
        <v>78</v>
      </c>
      <c r="G30" s="138"/>
      <c r="H30" s="125" t="str">
        <f>IF(入力用シート!B15="","",入力用シート!B15)</f>
        <v/>
      </c>
      <c r="I30" s="125"/>
      <c r="J30" s="57"/>
      <c r="K30" s="37"/>
    </row>
    <row r="31" spans="1:11" ht="22.5" customHeight="1" x14ac:dyDescent="0.2">
      <c r="A31" s="38"/>
      <c r="B31" s="38"/>
      <c r="C31" s="38"/>
      <c r="D31" s="38"/>
      <c r="E31" s="38"/>
      <c r="F31" s="90" t="s">
        <v>39</v>
      </c>
      <c r="G31" s="38"/>
      <c r="H31" s="126" t="str">
        <f>IF(入力用シート!B14="","",入力用シート!B14)</f>
        <v/>
      </c>
      <c r="I31" s="126"/>
      <c r="J31" s="90" t="s">
        <v>40</v>
      </c>
      <c r="K31" s="37"/>
    </row>
    <row r="32" spans="1:11" ht="16.2" customHeight="1" x14ac:dyDescent="0.2">
      <c r="A32" s="37"/>
      <c r="B32" s="37"/>
      <c r="C32" s="37"/>
      <c r="D32" s="37"/>
      <c r="E32" s="37"/>
      <c r="F32" s="91" t="s">
        <v>41</v>
      </c>
      <c r="G32" s="92"/>
      <c r="H32" s="92"/>
      <c r="I32" s="92"/>
      <c r="J32" s="92"/>
      <c r="K32" s="37"/>
    </row>
    <row r="33" spans="1:13" ht="24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M33" s="1" t="s">
        <v>33</v>
      </c>
    </row>
    <row r="34" spans="1:13" ht="24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3" s="3" customFormat="1" ht="30.75" customHeight="1" x14ac:dyDescent="0.3">
      <c r="A35" s="139" t="s">
        <v>42</v>
      </c>
      <c r="B35" s="140"/>
      <c r="C35" s="140"/>
      <c r="D35" s="140"/>
      <c r="E35" s="140"/>
      <c r="F35" s="140"/>
      <c r="G35" s="140"/>
      <c r="H35" s="140"/>
      <c r="I35" s="140"/>
      <c r="J35" s="140"/>
      <c r="K35" s="93"/>
    </row>
    <row r="36" spans="1:13" s="3" customFormat="1" ht="16.2" customHeight="1" x14ac:dyDescent="0.3">
      <c r="A36" s="141" t="s">
        <v>16</v>
      </c>
      <c r="B36" s="140"/>
      <c r="C36" s="140"/>
      <c r="D36" s="140"/>
      <c r="E36" s="140"/>
      <c r="F36" s="140"/>
      <c r="G36" s="140"/>
      <c r="H36" s="140"/>
      <c r="I36" s="140"/>
      <c r="J36" s="140"/>
      <c r="K36" s="93"/>
    </row>
    <row r="37" spans="1:13" s="3" customFormat="1" ht="12.75" customHeight="1" x14ac:dyDescent="0.3">
      <c r="A37" s="94"/>
      <c r="B37" s="95"/>
      <c r="C37" s="95"/>
      <c r="D37" s="95"/>
      <c r="E37" s="95"/>
      <c r="F37" s="95"/>
      <c r="G37" s="95"/>
      <c r="H37" s="95"/>
      <c r="I37" s="95"/>
      <c r="J37" s="95"/>
      <c r="K37" s="93"/>
    </row>
    <row r="38" spans="1:13" ht="26.2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spans="1:13" ht="27.9" customHeight="1" x14ac:dyDescent="0.2">
      <c r="A39" s="38" t="s">
        <v>43</v>
      </c>
      <c r="B39" s="38"/>
      <c r="C39" s="38"/>
      <c r="D39" s="38"/>
      <c r="E39" s="38"/>
      <c r="F39" s="38"/>
      <c r="G39" s="38"/>
      <c r="H39" s="38"/>
      <c r="I39" s="38"/>
      <c r="J39" s="38"/>
      <c r="K39" s="37"/>
    </row>
    <row r="40" spans="1:13" ht="16.2" customHeight="1" x14ac:dyDescent="0.2">
      <c r="A40" s="135" t="s">
        <v>48</v>
      </c>
      <c r="B40" s="135"/>
      <c r="C40" s="135"/>
      <c r="D40" s="135"/>
      <c r="E40" s="135"/>
      <c r="F40" s="135"/>
      <c r="G40" s="135"/>
      <c r="H40" s="135"/>
      <c r="I40" s="38"/>
      <c r="J40" s="38"/>
      <c r="K40" s="37"/>
    </row>
    <row r="41" spans="1:13" ht="27.9" customHeight="1" x14ac:dyDescent="0.2">
      <c r="A41" s="38" t="s">
        <v>44</v>
      </c>
      <c r="B41" s="38"/>
      <c r="C41" s="38"/>
      <c r="D41" s="38"/>
      <c r="E41" s="38"/>
      <c r="F41" s="38"/>
      <c r="G41" s="38"/>
      <c r="H41" s="38"/>
      <c r="I41" s="38"/>
      <c r="J41" s="38"/>
      <c r="K41" s="37"/>
    </row>
    <row r="42" spans="1:13" ht="16.2" customHeight="1" x14ac:dyDescent="0.2">
      <c r="A42" s="124" t="s">
        <v>55</v>
      </c>
      <c r="B42" s="124"/>
      <c r="C42" s="38"/>
      <c r="D42" s="38"/>
      <c r="E42" s="38"/>
      <c r="F42" s="38"/>
      <c r="G42" s="38"/>
      <c r="H42" s="38"/>
      <c r="I42" s="38"/>
      <c r="J42" s="38"/>
      <c r="K42" s="37"/>
    </row>
    <row r="43" spans="1:13" ht="27.9" customHeight="1" x14ac:dyDescent="0.2">
      <c r="A43" s="38"/>
      <c r="B43" s="127" t="str">
        <f>IF(入力用シート!B25="","",入力用シート!B25)</f>
        <v/>
      </c>
      <c r="C43" s="127"/>
      <c r="D43" s="127"/>
      <c r="E43" s="127"/>
      <c r="F43" s="127"/>
      <c r="G43" s="127"/>
      <c r="H43" s="127"/>
      <c r="I43" s="127"/>
      <c r="J43" s="127"/>
      <c r="K43" s="37"/>
    </row>
    <row r="44" spans="1:13" ht="19.2" x14ac:dyDescent="0.2">
      <c r="A44" s="38"/>
      <c r="B44" s="112"/>
      <c r="C44" s="112"/>
      <c r="D44" s="112"/>
      <c r="E44" s="112"/>
      <c r="F44" s="112"/>
      <c r="G44" s="112"/>
      <c r="H44" s="112"/>
      <c r="I44" s="112"/>
      <c r="J44" s="112"/>
      <c r="K44" s="37"/>
    </row>
    <row r="45" spans="1:13" ht="27.9" customHeight="1" x14ac:dyDescent="0.2">
      <c r="A45" s="38"/>
      <c r="B45" s="127" t="str">
        <f>IF(入力用シート!B26="","",入力用シート!B26)</f>
        <v/>
      </c>
      <c r="C45" s="127"/>
      <c r="D45" s="127"/>
      <c r="E45" s="127"/>
      <c r="F45" s="127"/>
      <c r="G45" s="127"/>
      <c r="H45" s="127"/>
      <c r="I45" s="127"/>
      <c r="J45" s="127"/>
      <c r="K45" s="37"/>
    </row>
    <row r="46" spans="1:13" ht="19.2" x14ac:dyDescent="0.2">
      <c r="A46" s="38"/>
      <c r="B46" s="112"/>
      <c r="C46" s="112"/>
      <c r="D46" s="112"/>
      <c r="E46" s="112"/>
      <c r="F46" s="112"/>
      <c r="G46" s="112"/>
      <c r="H46" s="112"/>
      <c r="I46" s="112"/>
      <c r="J46" s="112"/>
      <c r="K46" s="37"/>
    </row>
    <row r="47" spans="1:13" ht="27.9" customHeight="1" x14ac:dyDescent="0.2">
      <c r="A47" s="38"/>
      <c r="B47" s="127" t="str">
        <f>IF(入力用シート!B27="","",入力用シート!B27)</f>
        <v/>
      </c>
      <c r="C47" s="127"/>
      <c r="D47" s="127"/>
      <c r="E47" s="127"/>
      <c r="F47" s="127"/>
      <c r="G47" s="127"/>
      <c r="H47" s="127"/>
      <c r="I47" s="127"/>
      <c r="J47" s="127"/>
      <c r="K47" s="37"/>
    </row>
    <row r="48" spans="1:13" ht="19.2" x14ac:dyDescent="0.2">
      <c r="A48" s="38"/>
      <c r="B48" s="112"/>
      <c r="C48" s="112"/>
      <c r="D48" s="112"/>
      <c r="E48" s="112"/>
      <c r="F48" s="112"/>
      <c r="G48" s="112"/>
      <c r="H48" s="112"/>
      <c r="I48" s="112"/>
      <c r="J48" s="112"/>
      <c r="K48" s="37"/>
    </row>
    <row r="49" spans="1:11" ht="27.9" customHeight="1" x14ac:dyDescent="0.2">
      <c r="A49" s="38"/>
      <c r="B49" s="127" t="str">
        <f>IF(入力用シート!B28="","",入力用シート!B28)</f>
        <v/>
      </c>
      <c r="C49" s="127"/>
      <c r="D49" s="127"/>
      <c r="E49" s="127"/>
      <c r="F49" s="127"/>
      <c r="G49" s="127"/>
      <c r="H49" s="127"/>
      <c r="I49" s="127"/>
      <c r="J49" s="127"/>
      <c r="K49" s="37"/>
    </row>
    <row r="50" spans="1:11" ht="19.2" x14ac:dyDescent="0.2">
      <c r="A50" s="38"/>
      <c r="B50" s="112"/>
      <c r="C50" s="112"/>
      <c r="D50" s="112"/>
      <c r="E50" s="112"/>
      <c r="F50" s="112"/>
      <c r="G50" s="112"/>
      <c r="H50" s="112"/>
      <c r="I50" s="112"/>
      <c r="J50" s="112"/>
      <c r="K50" s="37"/>
    </row>
    <row r="51" spans="1:11" ht="27.9" customHeight="1" x14ac:dyDescent="0.2">
      <c r="A51" s="38"/>
      <c r="B51" s="127" t="str">
        <f>IF(入力用シート!B29="","",入力用シート!B29)</f>
        <v/>
      </c>
      <c r="C51" s="127"/>
      <c r="D51" s="127"/>
      <c r="E51" s="127"/>
      <c r="F51" s="127"/>
      <c r="G51" s="127"/>
      <c r="H51" s="127"/>
      <c r="I51" s="127"/>
      <c r="J51" s="127"/>
      <c r="K51" s="37"/>
    </row>
    <row r="52" spans="1:11" ht="18.75" customHeight="1" x14ac:dyDescent="0.2">
      <c r="A52" s="38"/>
      <c r="B52" s="96"/>
      <c r="C52" s="96"/>
      <c r="D52" s="96"/>
      <c r="E52" s="96"/>
      <c r="F52" s="96"/>
      <c r="G52" s="96"/>
      <c r="H52" s="96"/>
      <c r="I52" s="96"/>
      <c r="J52" s="97"/>
      <c r="K52" s="37"/>
    </row>
    <row r="53" spans="1:11" ht="21.9" customHeight="1" x14ac:dyDescent="0.2">
      <c r="A53" s="38"/>
      <c r="B53" s="57" t="s">
        <v>45</v>
      </c>
      <c r="C53" s="57"/>
      <c r="D53" s="57"/>
      <c r="E53" s="57"/>
      <c r="F53" s="57"/>
      <c r="G53" s="57"/>
      <c r="H53" s="57"/>
      <c r="I53" s="57"/>
      <c r="J53" s="57"/>
      <c r="K53" s="37"/>
    </row>
    <row r="54" spans="1:11" ht="16.2" customHeight="1" x14ac:dyDescent="0.2">
      <c r="A54" s="38"/>
      <c r="B54" s="130" t="s">
        <v>59</v>
      </c>
      <c r="C54" s="131"/>
      <c r="D54" s="131"/>
      <c r="E54" s="131"/>
      <c r="F54" s="131"/>
      <c r="G54" s="131"/>
      <c r="H54" s="131"/>
      <c r="I54" s="131"/>
      <c r="J54" s="131"/>
      <c r="K54" s="37"/>
    </row>
    <row r="55" spans="1:11" ht="16.2" x14ac:dyDescent="0.2">
      <c r="A55" s="38"/>
      <c r="B55" s="98"/>
      <c r="C55" s="99"/>
      <c r="D55" s="99"/>
      <c r="E55" s="99"/>
      <c r="F55" s="99"/>
      <c r="G55" s="99"/>
      <c r="H55" s="99"/>
      <c r="I55" s="99"/>
      <c r="J55" s="99"/>
      <c r="K55" s="37"/>
    </row>
    <row r="56" spans="1:11" ht="33.6" customHeight="1" x14ac:dyDescent="0.2">
      <c r="A56" s="38"/>
      <c r="B56" s="38"/>
      <c r="C56" s="38"/>
      <c r="D56" s="38"/>
      <c r="E56" s="38"/>
      <c r="F56" s="38"/>
      <c r="G56" s="38"/>
      <c r="H56" s="100" t="s">
        <v>77</v>
      </c>
      <c r="I56" s="128" t="str">
        <f>IF(入力用シート!B16="","",入力用シート!B16)</f>
        <v/>
      </c>
      <c r="J56" s="129"/>
      <c r="K56" s="42"/>
    </row>
    <row r="57" spans="1:11" ht="22.5" customHeight="1" x14ac:dyDescent="0.2">
      <c r="A57" s="38"/>
      <c r="B57" s="38"/>
      <c r="C57" s="38"/>
      <c r="D57" s="38"/>
      <c r="E57" s="38"/>
      <c r="F57" s="38"/>
      <c r="G57" s="38"/>
      <c r="H57" s="57"/>
      <c r="I57" s="57"/>
      <c r="J57" s="57"/>
      <c r="K57" s="37"/>
    </row>
    <row r="58" spans="1:11" ht="16.2" x14ac:dyDescent="0.2">
      <c r="A58" s="101"/>
      <c r="B58" s="102"/>
      <c r="C58" s="101"/>
      <c r="D58" s="101"/>
      <c r="E58" s="101"/>
      <c r="F58" s="101"/>
      <c r="G58" s="101"/>
      <c r="H58" s="101"/>
      <c r="I58" s="101"/>
      <c r="J58" s="101"/>
      <c r="K58" s="37"/>
    </row>
    <row r="59" spans="1:11" ht="16.2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7"/>
    </row>
  </sheetData>
  <sheetProtection password="CB07" sheet="1" objects="1" scenarios="1"/>
  <mergeCells count="30">
    <mergeCell ref="B44:J44"/>
    <mergeCell ref="F26:G26"/>
    <mergeCell ref="H26:I26"/>
    <mergeCell ref="H28:I28"/>
    <mergeCell ref="A40:H40"/>
    <mergeCell ref="F28:G28"/>
    <mergeCell ref="F30:G30"/>
    <mergeCell ref="A35:J35"/>
    <mergeCell ref="A36:J36"/>
    <mergeCell ref="I56:J56"/>
    <mergeCell ref="B54:J54"/>
    <mergeCell ref="B47:J47"/>
    <mergeCell ref="B49:J49"/>
    <mergeCell ref="B51:J51"/>
    <mergeCell ref="B46:J46"/>
    <mergeCell ref="B48:J48"/>
    <mergeCell ref="B50:J50"/>
    <mergeCell ref="G4:H4"/>
    <mergeCell ref="G5:J5"/>
    <mergeCell ref="I17:J17"/>
    <mergeCell ref="E24:G24"/>
    <mergeCell ref="H24:I24"/>
    <mergeCell ref="I15:J15"/>
    <mergeCell ref="B3:E4"/>
    <mergeCell ref="B5:E7"/>
    <mergeCell ref="A42:B42"/>
    <mergeCell ref="H30:I30"/>
    <mergeCell ref="H31:I31"/>
    <mergeCell ref="B43:J43"/>
    <mergeCell ref="B45:J45"/>
  </mergeCells>
  <phoneticPr fontId="18"/>
  <conditionalFormatting sqref="I4">
    <cfRule type="containsBlanks" dxfId="1" priority="2">
      <formula>LEN(TRIM(I4))=0</formula>
    </cfRule>
  </conditionalFormatting>
  <conditionalFormatting sqref="I15:J15 F22 H26:I26 H30:I31 B43 I56:J56">
    <cfRule type="containsBlanks" dxfId="0" priority="1">
      <formula>LEN(TRIM(B15))=0</formula>
    </cfRule>
  </conditionalFormatting>
  <printOptions horizontalCentered="1" verticalCentered="1"/>
  <pageMargins left="0.39370078740157483" right="0.39370078740157483" top="0.59055118110236227" bottom="0.39370078740157483" header="0.11811023622047245" footer="0.11811023622047245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"/>
  <sheetViews>
    <sheetView workbookViewId="0">
      <selection activeCell="H10" sqref="H10"/>
    </sheetView>
  </sheetViews>
  <sheetFormatPr defaultRowHeight="13.2" x14ac:dyDescent="0.2"/>
  <cols>
    <col min="1" max="1" width="22.6640625" customWidth="1"/>
    <col min="2" max="2" width="10.109375" customWidth="1"/>
    <col min="3" max="3" width="13.21875" customWidth="1"/>
    <col min="8" max="8" width="12.21875" customWidth="1"/>
    <col min="9" max="9" width="11.33203125" customWidth="1"/>
  </cols>
  <sheetData>
    <row r="1" spans="1:9" x14ac:dyDescent="0.2">
      <c r="A1" t="s">
        <v>21</v>
      </c>
      <c r="B1" t="s">
        <v>18</v>
      </c>
      <c r="C1" t="s">
        <v>24</v>
      </c>
      <c r="G1" t="e">
        <f>LEFT(入力用シート!B16,6)*1</f>
        <v>#VALUE!</v>
      </c>
    </row>
    <row r="2" spans="1:9" x14ac:dyDescent="0.2">
      <c r="A2" t="s">
        <v>49</v>
      </c>
      <c r="B2" t="s">
        <v>23</v>
      </c>
      <c r="C2" t="s">
        <v>67</v>
      </c>
      <c r="E2" t="s">
        <v>57</v>
      </c>
    </row>
    <row r="3" spans="1:9" x14ac:dyDescent="0.2">
      <c r="A3" t="s">
        <v>23</v>
      </c>
      <c r="C3" t="s">
        <v>68</v>
      </c>
    </row>
    <row r="4" spans="1:9" x14ac:dyDescent="0.2">
      <c r="A4" t="s">
        <v>50</v>
      </c>
      <c r="C4" t="s">
        <v>69</v>
      </c>
      <c r="G4" s="9">
        <v>281941</v>
      </c>
      <c r="H4" t="s">
        <v>49</v>
      </c>
      <c r="I4" t="s">
        <v>67</v>
      </c>
    </row>
    <row r="5" spans="1:9" x14ac:dyDescent="0.2">
      <c r="A5" t="s">
        <v>51</v>
      </c>
      <c r="G5" s="9">
        <v>281942</v>
      </c>
      <c r="H5" t="s">
        <v>23</v>
      </c>
      <c r="I5" t="s">
        <v>68</v>
      </c>
    </row>
    <row r="6" spans="1:9" x14ac:dyDescent="0.2">
      <c r="G6" s="9">
        <v>281943</v>
      </c>
      <c r="H6" t="s">
        <v>50</v>
      </c>
      <c r="I6" t="s">
        <v>69</v>
      </c>
    </row>
  </sheetData>
  <sheetProtection password="CB07" sheet="1" objects="1" scenarios="1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</Template>
  <TotalTime>9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入力用シート</vt:lpstr>
      <vt:lpstr>印刷用シート【申請書】</vt:lpstr>
      <vt:lpstr>Sheet2</vt:lpstr>
      <vt:lpstr>印刷用シート【申請書】!Print_Area</vt:lpstr>
      <vt:lpstr>入力用シート!Print_Area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mito</dc:creator>
  <cp:lastModifiedBy>mito</cp:lastModifiedBy>
  <cp:revision>2</cp:revision>
  <cp:lastPrinted>2020-11-24T03:13:00Z</cp:lastPrinted>
  <dcterms:created xsi:type="dcterms:W3CDTF">2016-02-08T04:54:00Z</dcterms:created>
  <dcterms:modified xsi:type="dcterms:W3CDTF">2020-11-30T03:24:07Z</dcterms:modified>
</cp:coreProperties>
</file>