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80424\Documents\20220422　DX関連\森中さんとのMTG内容\"/>
    </mc:Choice>
  </mc:AlternateContent>
  <xr:revisionPtr revIDLastSave="0" documentId="13_ncr:1_{EE80176C-59C8-464A-A891-8512B6425239}" xr6:coauthVersionLast="44" xr6:coauthVersionMax="44" xr10:uidLastSave="{00000000-0000-0000-0000-000000000000}"/>
  <bookViews>
    <workbookView xWindow="-120" yWindow="-120" windowWidth="20730" windowHeight="11310" xr2:uid="{ACB55826-D68A-4107-A5C4-C2466C5BE2C3}"/>
  </bookViews>
  <sheets>
    <sheet name="大分類" sheetId="2" r:id="rId1"/>
    <sheet name="Aセクション" sheetId="1" r:id="rId2"/>
    <sheet name="Bセクション" sheetId="3" r:id="rId3"/>
    <sheet name="Cセクション " sheetId="4" r:id="rId4"/>
    <sheet name="Dセクション " sheetId="5" r:id="rId5"/>
    <sheet name="Eセクション " sheetId="6" r:id="rId6"/>
    <sheet name="Fセクション " sheetId="7" r:id="rId7"/>
    <sheet name="Gセクション " sheetId="8" r:id="rId8"/>
    <sheet name="Hセクション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9" l="1"/>
  <c r="C10" i="9"/>
  <c r="C9" i="9"/>
  <c r="C8" i="9"/>
  <c r="C7" i="9"/>
  <c r="C6" i="9"/>
  <c r="E2" i="9"/>
  <c r="B2" i="9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B2" i="8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B2" i="7"/>
  <c r="C5" i="6"/>
  <c r="C6" i="6"/>
  <c r="C7" i="6"/>
  <c r="C8" i="6"/>
  <c r="C9" i="6"/>
  <c r="C10" i="6"/>
  <c r="C11" i="6"/>
  <c r="C12" i="6"/>
  <c r="C13" i="6"/>
  <c r="C14" i="6"/>
  <c r="B2" i="6"/>
  <c r="C5" i="5"/>
  <c r="C6" i="5"/>
  <c r="C7" i="5"/>
  <c r="C8" i="5"/>
  <c r="C9" i="5"/>
  <c r="C10" i="5"/>
  <c r="C11" i="5"/>
  <c r="C13" i="5"/>
  <c r="C14" i="5"/>
  <c r="C15" i="5"/>
  <c r="B2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B2" i="4"/>
  <c r="B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B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E2" i="8"/>
  <c r="E2" i="7"/>
  <c r="E2" i="6"/>
  <c r="E2" i="5"/>
  <c r="E2" i="4"/>
  <c r="E2" i="3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小柴 友理恵@KRH</author>
  </authors>
  <commentList>
    <comment ref="B4" authorId="0" shapeId="0" xr:uid="{BF6F6CB7-B18D-4460-A0A9-589B80DB8CC6}">
      <text>
        <r>
          <rPr>
            <b/>
            <sz val="9"/>
            <color indexed="81"/>
            <rFont val="MS P ゴシック"/>
            <family val="3"/>
            <charset val="128"/>
          </rPr>
          <t>小柴 友理恵@KRH:</t>
        </r>
        <r>
          <rPr>
            <sz val="9"/>
            <color indexed="81"/>
            <rFont val="MS P ゴシック"/>
            <family val="3"/>
            <charset val="128"/>
          </rPr>
          <t xml:space="preserve">
元データ通り各項目を
『；』で統合しているもの
（B列～C列）と、
区切り位置で分けたもの
（E列以降）を準備しました。
元データ通り各項目を
『；』で統合しているものは
本シート以外は非表示にしています。</t>
        </r>
      </text>
    </comment>
  </commentList>
</comments>
</file>

<file path=xl/sharedStrings.xml><?xml version="1.0" encoding="utf-8"?>
<sst xmlns="http://schemas.openxmlformats.org/spreadsheetml/2006/main" count="611" uniqueCount="436">
  <si>
    <t>農業</t>
  </si>
  <si>
    <t>A01</t>
  </si>
  <si>
    <t>食料品，たばこ</t>
  </si>
  <si>
    <t>A21</t>
  </si>
  <si>
    <t>A22</t>
  </si>
  <si>
    <t>A23</t>
  </si>
  <si>
    <t>A24</t>
  </si>
  <si>
    <t>個人用品または家庭用品</t>
  </si>
  <si>
    <t>A41</t>
  </si>
  <si>
    <t>衣類</t>
  </si>
  <si>
    <t>A42</t>
  </si>
  <si>
    <t>頭部に着用するもの</t>
  </si>
  <si>
    <t>A43</t>
  </si>
  <si>
    <t>履物</t>
  </si>
  <si>
    <t>A44</t>
  </si>
  <si>
    <t>A45</t>
  </si>
  <si>
    <t>手持品または旅行用品</t>
  </si>
  <si>
    <t>A46</t>
  </si>
  <si>
    <t>ブラシ製品</t>
  </si>
  <si>
    <t>A47</t>
  </si>
  <si>
    <t>健康；人命救助；娯楽</t>
  </si>
  <si>
    <t>A61</t>
  </si>
  <si>
    <t>A62</t>
  </si>
  <si>
    <t>A63</t>
  </si>
  <si>
    <t>A99</t>
  </si>
  <si>
    <t>このセクションの中で他に分類されない主題事項［８］</t>
  </si>
  <si>
    <t>Aセクション</t>
  </si>
  <si>
    <t>生活必需品</t>
  </si>
  <si>
    <t>Bセクション</t>
  </si>
  <si>
    <t>Cセクション</t>
  </si>
  <si>
    <t>Dセクション</t>
  </si>
  <si>
    <t>Eセクション</t>
  </si>
  <si>
    <t>固定構造物</t>
  </si>
  <si>
    <t>Fセクション</t>
  </si>
  <si>
    <t>Gセクション</t>
  </si>
  <si>
    <t>物理学</t>
  </si>
  <si>
    <t>Hセクション</t>
  </si>
  <si>
    <t>電気</t>
  </si>
  <si>
    <t>大分類</t>
    <rPh sb="0" eb="3">
      <t>ダイブンルイ</t>
    </rPh>
    <phoneticPr fontId="1"/>
  </si>
  <si>
    <t>処理操作</t>
  </si>
  <si>
    <t>運輸</t>
  </si>
  <si>
    <t>化学</t>
  </si>
  <si>
    <t>冶金</t>
  </si>
  <si>
    <t>繊維</t>
  </si>
  <si>
    <t>紙</t>
  </si>
  <si>
    <t>機械工学</t>
  </si>
  <si>
    <t>照明</t>
  </si>
  <si>
    <t>加熱</t>
  </si>
  <si>
    <t>武器</t>
  </si>
  <si>
    <t>爆破</t>
  </si>
  <si>
    <t>林業</t>
  </si>
  <si>
    <t>畜産</t>
  </si>
  <si>
    <t>狩猟</t>
  </si>
  <si>
    <t>捕獲</t>
  </si>
  <si>
    <t>漁業</t>
  </si>
  <si>
    <t>ベイキング</t>
  </si>
  <si>
    <t>生地製造または加工の機械あるいは設備</t>
  </si>
  <si>
    <t>ベイキングの生地［１，８］</t>
  </si>
  <si>
    <t>屠殺</t>
  </si>
  <si>
    <t>肉処理</t>
  </si>
  <si>
    <t>家禽または魚の処理</t>
  </si>
  <si>
    <t>食品または食料品</t>
  </si>
  <si>
    <t>他のクラスに包含されないそれらの処理</t>
  </si>
  <si>
    <t>たばこ</t>
  </si>
  <si>
    <t>葉巻たばこ</t>
  </si>
  <si>
    <t>紙巻たばこ</t>
  </si>
  <si>
    <t>擬似喫煙具</t>
  </si>
  <si>
    <t>喫煙具</t>
  </si>
  <si>
    <t>小間物</t>
  </si>
  <si>
    <t>貴金属宝石類</t>
  </si>
  <si>
    <t>家具</t>
  </si>
  <si>
    <t>家庭用品または家庭用設備</t>
  </si>
  <si>
    <t>コーヒーひき</t>
  </si>
  <si>
    <t>香辛料ひき</t>
  </si>
  <si>
    <t>真空掃除機一般</t>
  </si>
  <si>
    <t>医学または獣医学</t>
  </si>
  <si>
    <t>衛生学</t>
  </si>
  <si>
    <t>人命救助</t>
  </si>
  <si>
    <t>消防</t>
  </si>
  <si>
    <t>スポーツ</t>
  </si>
  <si>
    <t>ゲーム</t>
  </si>
  <si>
    <t>娯楽</t>
  </si>
  <si>
    <t>分離；混合</t>
  </si>
  <si>
    <t>B01</t>
  </si>
  <si>
    <t>物理的または化学的方法または装置一般</t>
  </si>
  <si>
    <t>B02</t>
  </si>
  <si>
    <t>B03</t>
  </si>
  <si>
    <t>B04</t>
  </si>
  <si>
    <t>物理的または化学的工程を行なうための遠心装置または機械</t>
  </si>
  <si>
    <t>B05</t>
  </si>
  <si>
    <t>B06</t>
  </si>
  <si>
    <t>機械的振動の発生または伝達一般</t>
  </si>
  <si>
    <t>B07</t>
  </si>
  <si>
    <t>B08</t>
  </si>
  <si>
    <t>清掃</t>
  </si>
  <si>
    <t>B09</t>
  </si>
  <si>
    <t>成形</t>
  </si>
  <si>
    <t>B21</t>
  </si>
  <si>
    <t>B22</t>
  </si>
  <si>
    <t>B23</t>
  </si>
  <si>
    <t>B24</t>
  </si>
  <si>
    <t>B25</t>
  </si>
  <si>
    <t>B26</t>
  </si>
  <si>
    <t>B27</t>
  </si>
  <si>
    <t>B28</t>
  </si>
  <si>
    <t>セメント，粘土，または石材の加工</t>
  </si>
  <si>
    <t>B29</t>
  </si>
  <si>
    <t>B30</t>
  </si>
  <si>
    <t>プレス</t>
  </si>
  <si>
    <t>B31</t>
  </si>
  <si>
    <t>B32</t>
  </si>
  <si>
    <t>積層体</t>
  </si>
  <si>
    <t>B33</t>
  </si>
  <si>
    <t>付加製造技術［２０１５．０１］</t>
  </si>
  <si>
    <t>印刷</t>
  </si>
  <si>
    <t>B41</t>
  </si>
  <si>
    <t>B42</t>
  </si>
  <si>
    <t>B43</t>
  </si>
  <si>
    <t>B44</t>
  </si>
  <si>
    <t>装飾技術</t>
  </si>
  <si>
    <t>B60</t>
  </si>
  <si>
    <t>車両一般</t>
  </si>
  <si>
    <t>B61</t>
  </si>
  <si>
    <t>鉄道</t>
  </si>
  <si>
    <t>B62</t>
  </si>
  <si>
    <t>鉄道以外の路面車両</t>
  </si>
  <si>
    <t>B63</t>
  </si>
  <si>
    <t>B64</t>
  </si>
  <si>
    <t>B65</t>
  </si>
  <si>
    <t>B66</t>
  </si>
  <si>
    <t>B67</t>
  </si>
  <si>
    <t>B68</t>
  </si>
  <si>
    <t>マイクロ構造技術；ナノ技術［７］</t>
  </si>
  <si>
    <t>B81</t>
  </si>
  <si>
    <t>マイクロ構造技術［７］</t>
  </si>
  <si>
    <t>B82</t>
  </si>
  <si>
    <t>ナノテクノロジー［７］</t>
  </si>
  <si>
    <t>B99</t>
  </si>
  <si>
    <t>破砕，または粉砕</t>
  </si>
  <si>
    <t>製粉のための穀粒の前処理</t>
  </si>
  <si>
    <t>液体による，または，風力テーブルまたはジグによる固体物質の分離</t>
  </si>
  <si>
    <t>固体物質または流体から固体物質の磁気または静電気による分離，高圧電界による分離［５］</t>
  </si>
  <si>
    <t>霧化または噴霧一般</t>
  </si>
  <si>
    <t>流動性材料の表面への適用一般［２］</t>
  </si>
  <si>
    <t>固体相互の分離</t>
  </si>
  <si>
    <t>仕分け</t>
  </si>
  <si>
    <t>固体廃棄物の処理</t>
  </si>
  <si>
    <t>汚染土壌の再生［３，６］</t>
  </si>
  <si>
    <t>本質的には材料の除去が行なわれない機械的金属加工</t>
  </si>
  <si>
    <t>金属の打抜き</t>
  </si>
  <si>
    <t>鋳造</t>
  </si>
  <si>
    <t>粉末冶金</t>
  </si>
  <si>
    <t>工作機械</t>
  </si>
  <si>
    <t>他に分類されない金属加工</t>
  </si>
  <si>
    <t>研削</t>
  </si>
  <si>
    <t>研磨</t>
  </si>
  <si>
    <t>手工具</t>
  </si>
  <si>
    <t>可搬型動力工具</t>
  </si>
  <si>
    <t>手工具用の柄</t>
  </si>
  <si>
    <t>作業場設備</t>
  </si>
  <si>
    <t>マニプレータ</t>
  </si>
  <si>
    <t>切断手工具</t>
  </si>
  <si>
    <t>切断</t>
  </si>
  <si>
    <t>切断機</t>
  </si>
  <si>
    <t>木材または類似の材料の加工または保存</t>
  </si>
  <si>
    <t>釘打ち機またはステープル打ち機一般</t>
  </si>
  <si>
    <t>プラスチックの加工</t>
  </si>
  <si>
    <t>可塑状態の物質の加工一般</t>
  </si>
  <si>
    <t>紙，板紙または紙と同様の方法で加工される材料からなる物品の製造</t>
  </si>
  <si>
    <t>紙，板紙または紙と同様の方法で加工される材料の加工</t>
  </si>
  <si>
    <t>線画機</t>
  </si>
  <si>
    <t>タイプライター</t>
  </si>
  <si>
    <t>スタンプ［４］</t>
  </si>
  <si>
    <t>製本</t>
  </si>
  <si>
    <t>アルバム</t>
  </si>
  <si>
    <t>ファイル</t>
  </si>
  <si>
    <t>特殊印刷物</t>
  </si>
  <si>
    <t>筆記用または製図用の器具</t>
  </si>
  <si>
    <t>机上付属具</t>
  </si>
  <si>
    <t>船舶またはその他の水上浮揚構造物</t>
  </si>
  <si>
    <t>関連艤装品</t>
  </si>
  <si>
    <t>航空機</t>
  </si>
  <si>
    <t>飛行</t>
  </si>
  <si>
    <t>宇宙工学</t>
  </si>
  <si>
    <t>運搬</t>
  </si>
  <si>
    <t>包装</t>
  </si>
  <si>
    <t>貯蔵</t>
  </si>
  <si>
    <t>薄板状または線条材料の取扱い</t>
  </si>
  <si>
    <t>巻上装置</t>
  </si>
  <si>
    <t>揚重装置</t>
  </si>
  <si>
    <t>牽引装置</t>
  </si>
  <si>
    <t>びん，広口びんまたは類似の容器の開封または密封</t>
  </si>
  <si>
    <t>液体の取扱い</t>
  </si>
  <si>
    <t>馬具</t>
  </si>
  <si>
    <t>詰め物，かわ張りされた物品</t>
  </si>
  <si>
    <t>C01</t>
  </si>
  <si>
    <t>無機化学</t>
  </si>
  <si>
    <t>C02</t>
  </si>
  <si>
    <t>水，廃水，下水または汚泥の処理</t>
  </si>
  <si>
    <t>C03</t>
  </si>
  <si>
    <t>C04</t>
  </si>
  <si>
    <t>C05</t>
  </si>
  <si>
    <t>C06</t>
  </si>
  <si>
    <t>C07</t>
  </si>
  <si>
    <t>有機化学［２］</t>
  </si>
  <si>
    <t>C08</t>
  </si>
  <si>
    <t>C09</t>
  </si>
  <si>
    <t>C10</t>
  </si>
  <si>
    <t>C11</t>
  </si>
  <si>
    <t>C12</t>
  </si>
  <si>
    <t>C13</t>
  </si>
  <si>
    <t>糖工業［４］</t>
  </si>
  <si>
    <t>C14</t>
  </si>
  <si>
    <t>C21</t>
  </si>
  <si>
    <t>鉄冶金</t>
  </si>
  <si>
    <t>C22</t>
  </si>
  <si>
    <t>C23</t>
  </si>
  <si>
    <t>C25</t>
  </si>
  <si>
    <t>C30</t>
  </si>
  <si>
    <t>結晶成長［３］</t>
  </si>
  <si>
    <t>コンビナトリアル技術［８］</t>
  </si>
  <si>
    <t>C40</t>
  </si>
  <si>
    <t>C99</t>
  </si>
  <si>
    <t>ガラス</t>
  </si>
  <si>
    <t>鉱物またはスラグウール</t>
  </si>
  <si>
    <t>セメント</t>
  </si>
  <si>
    <t>コンクリート</t>
  </si>
  <si>
    <t>人造石</t>
  </si>
  <si>
    <t>セラミックス</t>
  </si>
  <si>
    <t>耐火物［４］</t>
  </si>
  <si>
    <t>肥料</t>
  </si>
  <si>
    <t>肥料の製造［４］</t>
  </si>
  <si>
    <t>火薬</t>
  </si>
  <si>
    <t>マッチ</t>
  </si>
  <si>
    <t>有機高分子化合物</t>
  </si>
  <si>
    <t>その製造または化学的加工</t>
  </si>
  <si>
    <t>それに基づく組成物</t>
  </si>
  <si>
    <t>染料</t>
  </si>
  <si>
    <t>ペイント</t>
  </si>
  <si>
    <t>つや出し剤</t>
  </si>
  <si>
    <t>天然樹脂</t>
  </si>
  <si>
    <t>接着剤</t>
  </si>
  <si>
    <t>他に分類されない組成物</t>
  </si>
  <si>
    <t>他に分類されない材料の応用</t>
  </si>
  <si>
    <t>石油，ガスまたはコークス工業</t>
  </si>
  <si>
    <t>一酸化炭素を含有する工業ガス</t>
  </si>
  <si>
    <t>燃料</t>
  </si>
  <si>
    <t>潤滑剤</t>
  </si>
  <si>
    <t>でい炭</t>
  </si>
  <si>
    <t>動物性または植物性油，脂肪，脂肪性物質またはろう</t>
  </si>
  <si>
    <t>それに由来する脂肪酸</t>
  </si>
  <si>
    <t>洗浄剤</t>
  </si>
  <si>
    <t>ろうそく</t>
  </si>
  <si>
    <t>生化学</t>
  </si>
  <si>
    <t>ビール</t>
  </si>
  <si>
    <t>酒精</t>
  </si>
  <si>
    <t>ぶどう酒</t>
  </si>
  <si>
    <t>酢</t>
  </si>
  <si>
    <t>微生物学</t>
  </si>
  <si>
    <t>酵素学</t>
  </si>
  <si>
    <t>突然変異または遺伝子工学</t>
  </si>
  <si>
    <t>原皮</t>
  </si>
  <si>
    <t>裸皮</t>
  </si>
  <si>
    <t>生皮またはなめし革</t>
  </si>
  <si>
    <t>鉄または非鉄合金</t>
  </si>
  <si>
    <t>合金の処理または非鉄金属の処理</t>
  </si>
  <si>
    <t>金属質材料への被覆</t>
  </si>
  <si>
    <t>金属質材料による材料への被覆</t>
  </si>
  <si>
    <t>化学的表面処理</t>
  </si>
  <si>
    <t>金属質材料の拡散処理</t>
  </si>
  <si>
    <t>真空蒸着，スパッタリング，イオン注入法，または化学蒸着による被覆一般</t>
  </si>
  <si>
    <t>金属質材料の防食または鉱皮の抑制一般［２］</t>
  </si>
  <si>
    <t>電気分解または電気泳動方法</t>
  </si>
  <si>
    <t>そのための装置［４］</t>
  </si>
  <si>
    <t>語句を区切る前</t>
    <rPh sb="0" eb="2">
      <t>ゴク</t>
    </rPh>
    <rPh sb="3" eb="5">
      <t>クギ</t>
    </rPh>
    <rPh sb="6" eb="7">
      <t>マエ</t>
    </rPh>
    <phoneticPr fontId="1"/>
  </si>
  <si>
    <t>繊維または他に分類されない可とう性材料</t>
  </si>
  <si>
    <t>D01</t>
  </si>
  <si>
    <t>D02</t>
  </si>
  <si>
    <t>D03</t>
  </si>
  <si>
    <t>織成</t>
  </si>
  <si>
    <t>D04</t>
  </si>
  <si>
    <t>D05</t>
  </si>
  <si>
    <t>D06</t>
  </si>
  <si>
    <t>D07</t>
  </si>
  <si>
    <t>D21</t>
  </si>
  <si>
    <t>D99</t>
  </si>
  <si>
    <t>天然または人造の糸または繊維</t>
  </si>
  <si>
    <t>紡績</t>
  </si>
  <si>
    <t>糸</t>
  </si>
  <si>
    <t>糸またはロープの機械的な仕上げ</t>
  </si>
  <si>
    <t>整経またはビーム巻き取り</t>
  </si>
  <si>
    <t>組みひも</t>
  </si>
  <si>
    <t>レース編み</t>
  </si>
  <si>
    <t>メリヤス編成</t>
  </si>
  <si>
    <t>縁とり</t>
  </si>
  <si>
    <t>不織布</t>
  </si>
  <si>
    <t>縫製</t>
  </si>
  <si>
    <t>刺しゅう</t>
  </si>
  <si>
    <t>タフティング</t>
  </si>
  <si>
    <t>繊維または類似のものの処理</t>
  </si>
  <si>
    <t>洗濯</t>
  </si>
  <si>
    <t>他に分類されない可とう性材料</t>
  </si>
  <si>
    <t>ロープ</t>
  </si>
  <si>
    <t>電気的なもの以外のケーブル</t>
  </si>
  <si>
    <t>製紙</t>
  </si>
  <si>
    <t>セルロースの製造</t>
  </si>
  <si>
    <t>建造物</t>
  </si>
  <si>
    <t>E01</t>
  </si>
  <si>
    <t>道路，鉄道または橋りょうの建設</t>
  </si>
  <si>
    <t>E02</t>
  </si>
  <si>
    <t>E03</t>
  </si>
  <si>
    <t>E04</t>
  </si>
  <si>
    <t>建築物</t>
  </si>
  <si>
    <t>E05</t>
  </si>
  <si>
    <t>E06</t>
  </si>
  <si>
    <t>地中もしくは岩石の削孔；採鉱</t>
  </si>
  <si>
    <t>E21</t>
  </si>
  <si>
    <t>E99</t>
  </si>
  <si>
    <t>水工</t>
  </si>
  <si>
    <t>基礎</t>
  </si>
  <si>
    <t>土砂の移送</t>
  </si>
  <si>
    <t>上水</t>
  </si>
  <si>
    <t>下水</t>
  </si>
  <si>
    <t>錠</t>
  </si>
  <si>
    <t>鍵（かぎ）</t>
  </si>
  <si>
    <t>窓または戸の付属品</t>
  </si>
  <si>
    <t>金庫</t>
  </si>
  <si>
    <t>戸，窓，シャッタまたはローラブラインド一般</t>
  </si>
  <si>
    <t>はしご</t>
  </si>
  <si>
    <t>地中もしくは岩石の削孔</t>
  </si>
  <si>
    <t>採鉱</t>
  </si>
  <si>
    <t>機関またはポンプ</t>
  </si>
  <si>
    <t>F01</t>
  </si>
  <si>
    <t>F02</t>
  </si>
  <si>
    <t>F03</t>
  </si>
  <si>
    <t>F04</t>
  </si>
  <si>
    <t>工学一般</t>
  </si>
  <si>
    <t>F15</t>
  </si>
  <si>
    <t>F16</t>
  </si>
  <si>
    <t>F17</t>
  </si>
  <si>
    <t>ガスまたは液体の貯蔵または分配</t>
  </si>
  <si>
    <t>F21</t>
  </si>
  <si>
    <t>F22</t>
  </si>
  <si>
    <t>蒸気発生</t>
  </si>
  <si>
    <t>F23</t>
  </si>
  <si>
    <t>F24</t>
  </si>
  <si>
    <t>F25</t>
  </si>
  <si>
    <t>F26</t>
  </si>
  <si>
    <t>乾燥</t>
  </si>
  <si>
    <t>F27</t>
  </si>
  <si>
    <t>F28</t>
  </si>
  <si>
    <t>熱交換一般</t>
  </si>
  <si>
    <t>武器；爆破</t>
  </si>
  <si>
    <t>F41</t>
  </si>
  <si>
    <t>F42</t>
  </si>
  <si>
    <t>F99</t>
  </si>
  <si>
    <t>機械または機関一般</t>
  </si>
  <si>
    <t>機関設備一般</t>
  </si>
  <si>
    <t>蒸気機関</t>
  </si>
  <si>
    <t>燃焼機関</t>
  </si>
  <si>
    <t>熱ガスまたは燃焼生成物を利用する機関設備</t>
  </si>
  <si>
    <t>液体用機械または機関</t>
  </si>
  <si>
    <t>風力原動機，ばね原動機，重力原動機</t>
  </si>
  <si>
    <t>他類に属さない機械動力または反動推進力を発生するもの</t>
  </si>
  <si>
    <t>液体用容積形機械</t>
  </si>
  <si>
    <t>液体または圧縮性流体用ポンプ</t>
  </si>
  <si>
    <t>流体圧アクチュエータ</t>
  </si>
  <si>
    <t>水力学または空気力学一般</t>
  </si>
  <si>
    <t>機械要素または単位</t>
  </si>
  <si>
    <t>機械または装置の効果的機能を生じ維持するための一般的手段</t>
  </si>
  <si>
    <t>燃焼装置</t>
  </si>
  <si>
    <t>燃焼方法</t>
  </si>
  <si>
    <t>レンジ</t>
  </si>
  <si>
    <t>換気</t>
  </si>
  <si>
    <t>冷凍または冷却</t>
  </si>
  <si>
    <t>加熱と冷凍との組み合わせシステム</t>
  </si>
  <si>
    <t>ヒートポンプシステム</t>
  </si>
  <si>
    <t>氷の製造または貯蔵</t>
  </si>
  <si>
    <t>気体の液化または固体化</t>
  </si>
  <si>
    <t>炉</t>
  </si>
  <si>
    <t>キルン，窯（かま）またはレトルト［４］</t>
  </si>
  <si>
    <t>弾薬</t>
  </si>
  <si>
    <t>G01</t>
  </si>
  <si>
    <t>G02</t>
  </si>
  <si>
    <t>光学</t>
  </si>
  <si>
    <t>G03</t>
  </si>
  <si>
    <t>G04</t>
  </si>
  <si>
    <t>時計</t>
  </si>
  <si>
    <t>G05</t>
  </si>
  <si>
    <t>G06</t>
  </si>
  <si>
    <t>計算または計数</t>
  </si>
  <si>
    <t>G07</t>
  </si>
  <si>
    <t>チェック装置</t>
  </si>
  <si>
    <t>G08</t>
  </si>
  <si>
    <t>信号</t>
  </si>
  <si>
    <t>G09</t>
  </si>
  <si>
    <t>G10</t>
  </si>
  <si>
    <t>G11</t>
  </si>
  <si>
    <t>情報記憶</t>
  </si>
  <si>
    <t>G12</t>
  </si>
  <si>
    <t>器械の細部</t>
  </si>
  <si>
    <t>G16</t>
  </si>
  <si>
    <t>特定の用途分野に特に適合した情報通信技術［ＩＣＴ］［２０１８．０１］</t>
  </si>
  <si>
    <t>G21</t>
  </si>
  <si>
    <t>G99</t>
  </si>
  <si>
    <t>測定</t>
  </si>
  <si>
    <t>試験</t>
  </si>
  <si>
    <t>写真</t>
  </si>
  <si>
    <t>映画</t>
  </si>
  <si>
    <t>光波以外の波を使用する類似技術</t>
  </si>
  <si>
    <t>電子写真</t>
  </si>
  <si>
    <t>ホログラフイ［４］</t>
  </si>
  <si>
    <t>制御</t>
  </si>
  <si>
    <t>調整</t>
  </si>
  <si>
    <t>教育</t>
  </si>
  <si>
    <t>暗号方法</t>
  </si>
  <si>
    <t>表示</t>
  </si>
  <si>
    <t>広告</t>
  </si>
  <si>
    <t>シール</t>
  </si>
  <si>
    <t>楽器</t>
  </si>
  <si>
    <t>音響</t>
  </si>
  <si>
    <t>核物理</t>
  </si>
  <si>
    <t>核工学</t>
  </si>
  <si>
    <t>H01</t>
  </si>
  <si>
    <t>基本的電気素子</t>
  </si>
  <si>
    <t>H02</t>
  </si>
  <si>
    <t>電力の発電，変換，配電</t>
  </si>
  <si>
    <t>H03</t>
  </si>
  <si>
    <t>基本電子回路</t>
  </si>
  <si>
    <t>H04</t>
  </si>
  <si>
    <t>電気通信技術</t>
  </si>
  <si>
    <t>H05</t>
  </si>
  <si>
    <t>他に分類されない電気技術</t>
  </si>
  <si>
    <t>H99</t>
  </si>
  <si>
    <t>リストのデータ取得先</t>
    <rPh sb="7" eb="10">
      <t>シュトクサキ</t>
    </rPh>
    <phoneticPr fontId="1"/>
  </si>
  <si>
    <t>FIセクション/広域ファセット選択 (inpit.go.jp)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</si>
</sst>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5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-platpat.inpit.go.jp/cache/classify/patent/PMGS_HTML/jpp/FI/ja/fiSection/fiSectio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1D5D-B167-4A33-8F8F-D4CF96F961F9}">
  <dimension ref="B2:G14"/>
  <sheetViews>
    <sheetView showGridLines="0" tabSelected="1" workbookViewId="0">
      <selection activeCell="B21" sqref="B21"/>
    </sheetView>
  </sheetViews>
  <sheetFormatPr defaultRowHeight="15.75"/>
  <cols>
    <col min="1" max="2" width="9" style="1"/>
    <col min="3" max="3" width="11.25" style="1" bestFit="1" customWidth="1"/>
    <col min="4" max="7" width="5.5" style="1" bestFit="1" customWidth="1"/>
    <col min="8" max="16384" width="9" style="1"/>
  </cols>
  <sheetData>
    <row r="2" spans="2:7">
      <c r="B2" s="1" t="s">
        <v>38</v>
      </c>
    </row>
    <row r="4" spans="2:7">
      <c r="B4" s="1" t="s">
        <v>26</v>
      </c>
      <c r="C4" s="1" t="s">
        <v>27</v>
      </c>
    </row>
    <row r="5" spans="2:7">
      <c r="B5" s="1" t="s">
        <v>28</v>
      </c>
      <c r="C5" s="1" t="s">
        <v>39</v>
      </c>
      <c r="D5" s="1" t="s">
        <v>40</v>
      </c>
    </row>
    <row r="6" spans="2:7">
      <c r="B6" s="1" t="s">
        <v>29</v>
      </c>
      <c r="C6" s="1" t="s">
        <v>41</v>
      </c>
      <c r="D6" s="1" t="s">
        <v>42</v>
      </c>
    </row>
    <row r="7" spans="2:7">
      <c r="B7" s="1" t="s">
        <v>30</v>
      </c>
      <c r="C7" s="1" t="s">
        <v>43</v>
      </c>
      <c r="D7" s="1" t="s">
        <v>44</v>
      </c>
    </row>
    <row r="8" spans="2:7">
      <c r="B8" s="1" t="s">
        <v>31</v>
      </c>
      <c r="C8" s="1" t="s">
        <v>32</v>
      </c>
    </row>
    <row r="9" spans="2:7">
      <c r="B9" s="1" t="s">
        <v>33</v>
      </c>
      <c r="C9" s="1" t="s">
        <v>45</v>
      </c>
      <c r="D9" s="1" t="s">
        <v>46</v>
      </c>
      <c r="E9" s="1" t="s">
        <v>47</v>
      </c>
      <c r="F9" s="1" t="s">
        <v>48</v>
      </c>
      <c r="G9" s="1" t="s">
        <v>49</v>
      </c>
    </row>
    <row r="10" spans="2:7">
      <c r="B10" s="1" t="s">
        <v>34</v>
      </c>
      <c r="C10" s="1" t="s">
        <v>35</v>
      </c>
    </row>
    <row r="11" spans="2:7">
      <c r="B11" s="1" t="s">
        <v>36</v>
      </c>
      <c r="C11" s="1" t="s">
        <v>37</v>
      </c>
    </row>
    <row r="13" spans="2:7">
      <c r="B13" s="1" t="s">
        <v>434</v>
      </c>
    </row>
    <row r="14" spans="2:7" ht="18.75">
      <c r="B14" s="10" t="s">
        <v>435</v>
      </c>
    </row>
  </sheetData>
  <phoneticPr fontId="1"/>
  <hyperlinks>
    <hyperlink ref="B14" r:id="rId1" display="https://www.j-platpat.inpit.go.jp/cache/classify/patent/PMGS_HTML/jpp/FI/ja/fiSection/fiSection.html" xr:uid="{F5761DAD-CE8E-4960-9440-C87550CC77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6D26-BF49-44FE-B561-85803165B51C}">
  <dimension ref="A2:K26"/>
  <sheetViews>
    <sheetView showGridLines="0" topLeftCell="B1" workbookViewId="0">
      <selection activeCell="F13" sqref="F13"/>
    </sheetView>
  </sheetViews>
  <sheetFormatPr defaultRowHeight="15.75" outlineLevelCol="1"/>
  <cols>
    <col min="1" max="2" width="9" style="1" customWidth="1" outlineLevel="1"/>
    <col min="3" max="3" width="20.375" style="1" customWidth="1" outlineLevel="1"/>
    <col min="4" max="5" width="9" style="1"/>
    <col min="6" max="6" width="20.375" style="1" bestFit="1" customWidth="1"/>
    <col min="7" max="7" width="34.875" style="1" bestFit="1" customWidth="1"/>
    <col min="8" max="8" width="25.125" style="1" bestFit="1" customWidth="1"/>
    <col min="9" max="9" width="11.25" style="1" bestFit="1" customWidth="1"/>
    <col min="10" max="10" width="15.375" style="1" bestFit="1" customWidth="1"/>
    <col min="11" max="11" width="5.5" style="1" bestFit="1" customWidth="1"/>
    <col min="12" max="16384" width="9" style="1"/>
  </cols>
  <sheetData>
    <row r="2" spans="2:11">
      <c r="B2" s="2" t="str">
        <f ca="1">RIGHT(CELL("filename",A1),LEN(CELL("filename",A1))-FIND("]",CELL("filename",A1)))</f>
        <v>Aセクション</v>
      </c>
      <c r="E2" s="2" t="str">
        <f ca="1">RIGHT(CELL("filename",D1),LEN(CELL("filename",D1))-FIND("]",CELL("filename",D1)))</f>
        <v>Aセクション</v>
      </c>
    </row>
    <row r="4" spans="2:11">
      <c r="B4" s="3" t="s">
        <v>0</v>
      </c>
      <c r="C4" s="3"/>
      <c r="E4" s="3" t="s">
        <v>0</v>
      </c>
      <c r="F4" s="3"/>
      <c r="G4" s="3"/>
      <c r="H4" s="3"/>
      <c r="I4" s="3"/>
      <c r="J4" s="3"/>
      <c r="K4" s="3"/>
    </row>
    <row r="5" spans="2:11">
      <c r="B5" s="4" t="s">
        <v>1</v>
      </c>
      <c r="C5" s="5" t="str">
        <f>_xlfn.TEXTJOIN(";",TRUE,F5:K5)</f>
        <v>農業;林業;畜産;狩猟;捕獲;漁業</v>
      </c>
      <c r="E5" s="4" t="s">
        <v>1</v>
      </c>
      <c r="F5" s="5" t="s">
        <v>0</v>
      </c>
      <c r="G5" s="5" t="s">
        <v>50</v>
      </c>
      <c r="H5" s="5" t="s">
        <v>51</v>
      </c>
      <c r="I5" s="5" t="s">
        <v>52</v>
      </c>
      <c r="J5" s="5" t="s">
        <v>53</v>
      </c>
      <c r="K5" s="5" t="s">
        <v>54</v>
      </c>
    </row>
    <row r="6" spans="2:11">
      <c r="C6" s="1" t="str">
        <f t="shared" ref="C6:C26" si="0">_xlfn.TEXTJOIN(";",TRUE,F6:K6)</f>
        <v/>
      </c>
    </row>
    <row r="7" spans="2:11">
      <c r="B7" s="3" t="s">
        <v>2</v>
      </c>
      <c r="C7" s="3" t="str">
        <f t="shared" si="0"/>
        <v/>
      </c>
      <c r="E7" s="3" t="s">
        <v>2</v>
      </c>
      <c r="F7" s="3"/>
      <c r="G7" s="3"/>
      <c r="H7" s="3"/>
      <c r="I7" s="3"/>
      <c r="J7" s="3"/>
      <c r="K7" s="3"/>
    </row>
    <row r="8" spans="2:11">
      <c r="B8" s="4" t="s">
        <v>3</v>
      </c>
      <c r="C8" s="5" t="str">
        <f t="shared" si="0"/>
        <v>ベイキング;生地製造または加工の機械あるいは設備;ベイキングの生地［１，８］</v>
      </c>
      <c r="E8" s="4" t="s">
        <v>3</v>
      </c>
      <c r="F8" s="5" t="s">
        <v>55</v>
      </c>
      <c r="G8" s="5" t="s">
        <v>56</v>
      </c>
      <c r="H8" s="5" t="s">
        <v>57</v>
      </c>
      <c r="I8" s="5"/>
      <c r="J8" s="5"/>
      <c r="K8" s="5"/>
    </row>
    <row r="9" spans="2:11">
      <c r="B9" s="6" t="s">
        <v>4</v>
      </c>
      <c r="C9" s="7" t="str">
        <f t="shared" si="0"/>
        <v>屠殺;肉処理;家禽または魚の処理</v>
      </c>
      <c r="E9" s="6" t="s">
        <v>4</v>
      </c>
      <c r="F9" s="7" t="s">
        <v>58</v>
      </c>
      <c r="G9" s="7" t="s">
        <v>59</v>
      </c>
      <c r="H9" s="7" t="s">
        <v>60</v>
      </c>
      <c r="I9" s="7"/>
      <c r="J9" s="7"/>
      <c r="K9" s="7"/>
    </row>
    <row r="10" spans="2:11">
      <c r="B10" s="6" t="s">
        <v>5</v>
      </c>
      <c r="C10" s="7" t="str">
        <f t="shared" si="0"/>
        <v>食品または食料品;他のクラスに包含されないそれらの処理</v>
      </c>
      <c r="E10" s="6" t="s">
        <v>5</v>
      </c>
      <c r="F10" s="7" t="s">
        <v>61</v>
      </c>
      <c r="G10" s="7" t="s">
        <v>62</v>
      </c>
      <c r="H10" s="7"/>
      <c r="I10" s="7"/>
      <c r="J10" s="7"/>
      <c r="K10" s="7"/>
    </row>
    <row r="11" spans="2:11">
      <c r="B11" s="6" t="s">
        <v>6</v>
      </c>
      <c r="C11" s="7" t="str">
        <f t="shared" si="0"/>
        <v>たばこ;葉巻たばこ;紙巻たばこ;擬似喫煙具;喫煙具</v>
      </c>
      <c r="E11" s="6" t="s">
        <v>6</v>
      </c>
      <c r="F11" s="7" t="s">
        <v>63</v>
      </c>
      <c r="G11" s="7" t="s">
        <v>64</v>
      </c>
      <c r="H11" s="7" t="s">
        <v>65</v>
      </c>
      <c r="I11" s="7" t="s">
        <v>66</v>
      </c>
      <c r="J11" s="7" t="s">
        <v>67</v>
      </c>
      <c r="K11" s="7"/>
    </row>
    <row r="12" spans="2:11">
      <c r="C12" s="1" t="str">
        <f t="shared" si="0"/>
        <v/>
      </c>
    </row>
    <row r="13" spans="2:11">
      <c r="B13" s="3" t="s">
        <v>7</v>
      </c>
      <c r="C13" s="3" t="str">
        <f t="shared" si="0"/>
        <v/>
      </c>
      <c r="E13" s="3" t="s">
        <v>7</v>
      </c>
      <c r="F13" s="3"/>
      <c r="G13" s="3"/>
      <c r="H13" s="3"/>
      <c r="I13" s="3"/>
      <c r="J13" s="3"/>
      <c r="K13" s="3"/>
    </row>
    <row r="14" spans="2:11">
      <c r="B14" s="4" t="s">
        <v>8</v>
      </c>
      <c r="C14" s="5" t="str">
        <f t="shared" si="0"/>
        <v>衣類</v>
      </c>
      <c r="E14" s="4" t="s">
        <v>8</v>
      </c>
      <c r="F14" s="5" t="s">
        <v>9</v>
      </c>
      <c r="G14" s="5"/>
      <c r="H14" s="5"/>
      <c r="I14" s="5"/>
      <c r="J14" s="5"/>
      <c r="K14" s="5"/>
    </row>
    <row r="15" spans="2:11">
      <c r="B15" s="6" t="s">
        <v>10</v>
      </c>
      <c r="C15" s="7" t="str">
        <f t="shared" si="0"/>
        <v>頭部に着用するもの</v>
      </c>
      <c r="E15" s="6" t="s">
        <v>10</v>
      </c>
      <c r="F15" s="7" t="s">
        <v>11</v>
      </c>
      <c r="G15" s="7"/>
      <c r="H15" s="7"/>
      <c r="I15" s="7"/>
      <c r="J15" s="7"/>
      <c r="K15" s="7"/>
    </row>
    <row r="16" spans="2:11">
      <c r="B16" s="6" t="s">
        <v>12</v>
      </c>
      <c r="C16" s="7" t="str">
        <f t="shared" si="0"/>
        <v>履物</v>
      </c>
      <c r="E16" s="6" t="s">
        <v>12</v>
      </c>
      <c r="F16" s="7" t="s">
        <v>13</v>
      </c>
      <c r="G16" s="7"/>
      <c r="H16" s="7"/>
      <c r="I16" s="7"/>
      <c r="J16" s="7"/>
      <c r="K16" s="7"/>
    </row>
    <row r="17" spans="2:11">
      <c r="B17" s="6" t="s">
        <v>14</v>
      </c>
      <c r="C17" s="7" t="str">
        <f t="shared" si="0"/>
        <v>小間物;貴金属宝石類</v>
      </c>
      <c r="E17" s="6" t="s">
        <v>14</v>
      </c>
      <c r="F17" s="7" t="s">
        <v>68</v>
      </c>
      <c r="G17" s="7" t="s">
        <v>69</v>
      </c>
      <c r="H17" s="7"/>
      <c r="I17" s="7"/>
      <c r="J17" s="7"/>
      <c r="K17" s="7"/>
    </row>
    <row r="18" spans="2:11">
      <c r="B18" s="6" t="s">
        <v>15</v>
      </c>
      <c r="C18" s="7" t="str">
        <f t="shared" si="0"/>
        <v>手持品または旅行用品</v>
      </c>
      <c r="E18" s="6" t="s">
        <v>15</v>
      </c>
      <c r="F18" s="7" t="s">
        <v>16</v>
      </c>
      <c r="G18" s="7"/>
      <c r="H18" s="7"/>
      <c r="I18" s="7"/>
      <c r="J18" s="7"/>
      <c r="K18" s="7"/>
    </row>
    <row r="19" spans="2:11">
      <c r="B19" s="6" t="s">
        <v>17</v>
      </c>
      <c r="C19" s="7" t="str">
        <f t="shared" si="0"/>
        <v>ブラシ製品</v>
      </c>
      <c r="E19" s="6" t="s">
        <v>17</v>
      </c>
      <c r="F19" s="7" t="s">
        <v>18</v>
      </c>
      <c r="G19" s="7"/>
      <c r="H19" s="7"/>
      <c r="I19" s="7"/>
      <c r="J19" s="7"/>
      <c r="K19" s="7"/>
    </row>
    <row r="20" spans="2:11">
      <c r="B20" s="6" t="s">
        <v>19</v>
      </c>
      <c r="C20" s="7" t="str">
        <f t="shared" si="0"/>
        <v>家具;家庭用品または家庭用設備;コーヒーひき;香辛料ひき;真空掃除機一般</v>
      </c>
      <c r="E20" s="6" t="s">
        <v>19</v>
      </c>
      <c r="F20" s="7" t="s">
        <v>70</v>
      </c>
      <c r="G20" s="7" t="s">
        <v>71</v>
      </c>
      <c r="H20" s="7" t="s">
        <v>72</v>
      </c>
      <c r="I20" s="7" t="s">
        <v>73</v>
      </c>
      <c r="J20" s="7" t="s">
        <v>74</v>
      </c>
      <c r="K20" s="7"/>
    </row>
    <row r="21" spans="2:11">
      <c r="C21" s="1" t="str">
        <f t="shared" si="0"/>
        <v/>
      </c>
    </row>
    <row r="22" spans="2:11">
      <c r="B22" s="3" t="s">
        <v>20</v>
      </c>
      <c r="C22" s="3" t="str">
        <f t="shared" si="0"/>
        <v/>
      </c>
      <c r="E22" s="3" t="s">
        <v>20</v>
      </c>
      <c r="F22" s="3"/>
      <c r="G22" s="3"/>
      <c r="H22" s="3"/>
      <c r="I22" s="3"/>
      <c r="J22" s="3"/>
      <c r="K22" s="3"/>
    </row>
    <row r="23" spans="2:11">
      <c r="B23" s="4" t="s">
        <v>21</v>
      </c>
      <c r="C23" s="5" t="str">
        <f t="shared" si="0"/>
        <v>医学または獣医学;衛生学</v>
      </c>
      <c r="E23" s="4" t="s">
        <v>21</v>
      </c>
      <c r="F23" s="5" t="s">
        <v>75</v>
      </c>
      <c r="G23" s="5" t="s">
        <v>76</v>
      </c>
      <c r="H23" s="5"/>
      <c r="I23" s="5"/>
      <c r="J23" s="5"/>
      <c r="K23" s="5"/>
    </row>
    <row r="24" spans="2:11">
      <c r="B24" s="6" t="s">
        <v>22</v>
      </c>
      <c r="C24" s="7" t="str">
        <f t="shared" si="0"/>
        <v>人命救助;消防</v>
      </c>
      <c r="E24" s="6" t="s">
        <v>22</v>
      </c>
      <c r="F24" s="7" t="s">
        <v>77</v>
      </c>
      <c r="G24" s="7" t="s">
        <v>78</v>
      </c>
      <c r="H24" s="7"/>
      <c r="I24" s="7"/>
      <c r="J24" s="7"/>
      <c r="K24" s="7"/>
    </row>
    <row r="25" spans="2:11">
      <c r="B25" s="6" t="s">
        <v>23</v>
      </c>
      <c r="C25" s="7" t="str">
        <f t="shared" si="0"/>
        <v>スポーツ;ゲーム;娯楽</v>
      </c>
      <c r="E25" s="6" t="s">
        <v>23</v>
      </c>
      <c r="F25" s="7" t="s">
        <v>79</v>
      </c>
      <c r="G25" s="7" t="s">
        <v>80</v>
      </c>
      <c r="H25" s="7" t="s">
        <v>81</v>
      </c>
      <c r="I25" s="7"/>
      <c r="J25" s="7"/>
      <c r="K25" s="7"/>
    </row>
    <row r="26" spans="2:11">
      <c r="B26" s="6" t="s">
        <v>24</v>
      </c>
      <c r="C26" s="7" t="str">
        <f t="shared" si="0"/>
        <v/>
      </c>
      <c r="E26" s="6" t="s">
        <v>24</v>
      </c>
      <c r="F26" s="7"/>
      <c r="G26" s="7"/>
      <c r="H26" s="7"/>
      <c r="I26" s="7"/>
      <c r="J26" s="7"/>
      <c r="K26" s="7"/>
    </row>
  </sheetData>
  <phoneticPr fontId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2DDE-454C-4316-98EC-4EDAFAB819FE}">
  <dimension ref="A2:K50"/>
  <sheetViews>
    <sheetView showGridLines="0" topLeftCell="D2" workbookViewId="0">
      <selection activeCell="A3" sqref="A3"/>
    </sheetView>
  </sheetViews>
  <sheetFormatPr defaultRowHeight="15.75" outlineLevelCol="1"/>
  <cols>
    <col min="1" max="2" width="0" style="1" hidden="1" customWidth="1" outlineLevel="1"/>
    <col min="3" max="3" width="58.5" style="1" hidden="1" customWidth="1" outlineLevel="1"/>
    <col min="4" max="4" width="9" style="1" collapsed="1"/>
    <col min="5" max="5" width="9" style="1"/>
    <col min="6" max="6" width="58.5" style="1" bestFit="1" customWidth="1"/>
    <col min="7" max="7" width="81.125" style="1" bestFit="1" customWidth="1"/>
    <col min="8" max="8" width="12.875" style="1" bestFit="1" customWidth="1"/>
    <col min="9" max="9" width="27.875" style="1" bestFit="1" customWidth="1"/>
    <col min="10" max="10" width="10" style="1" bestFit="1" customWidth="1"/>
    <col min="11" max="11" width="15.625" style="1" customWidth="1"/>
    <col min="12" max="16384" width="9" style="1"/>
  </cols>
  <sheetData>
    <row r="2" spans="2:11">
      <c r="B2" s="2" t="str">
        <f ca="1">RIGHT(CELL("filename",A1),LEN(CELL("filename",A1))-FIND("]",CELL("filename",A1)))</f>
        <v>Bセクション</v>
      </c>
      <c r="E2" s="2" t="str">
        <f ca="1">RIGHT(CELL("filename",D1),LEN(CELL("filename",D1))-FIND("]",CELL("filename",D1)))</f>
        <v>Bセクション</v>
      </c>
    </row>
    <row r="4" spans="2:11">
      <c r="B4" s="3" t="s">
        <v>82</v>
      </c>
      <c r="C4" s="3" t="s">
        <v>274</v>
      </c>
      <c r="E4" s="3" t="s">
        <v>82</v>
      </c>
      <c r="F4" s="3"/>
      <c r="G4" s="3"/>
      <c r="H4" s="3"/>
      <c r="I4" s="3"/>
      <c r="J4" s="3"/>
      <c r="K4" s="3"/>
    </row>
    <row r="5" spans="2:11">
      <c r="B5" s="4" t="s">
        <v>83</v>
      </c>
      <c r="C5" s="5" t="str">
        <f>_xlfn.TEXTJOIN(";",TRUE,F5:K5)</f>
        <v>物理的または化学的方法または装置一般</v>
      </c>
      <c r="E5" s="4" t="s">
        <v>83</v>
      </c>
      <c r="F5" s="5" t="s">
        <v>84</v>
      </c>
      <c r="G5" s="5"/>
      <c r="H5" s="5"/>
      <c r="I5" s="5"/>
      <c r="J5" s="5"/>
      <c r="K5" s="5"/>
    </row>
    <row r="6" spans="2:11">
      <c r="B6" s="6" t="s">
        <v>85</v>
      </c>
      <c r="C6" s="7" t="str">
        <f t="shared" ref="C6:C50" si="0">_xlfn.TEXTJOIN(";",TRUE,F6:K6)</f>
        <v>破砕，または粉砕;製粉のための穀粒の前処理</v>
      </c>
      <c r="E6" s="6" t="s">
        <v>85</v>
      </c>
      <c r="F6" s="7" t="s">
        <v>138</v>
      </c>
      <c r="G6" s="7" t="s">
        <v>139</v>
      </c>
      <c r="H6" s="7"/>
      <c r="I6" s="7"/>
      <c r="J6" s="7"/>
      <c r="K6" s="7"/>
    </row>
    <row r="7" spans="2:11">
      <c r="B7" s="6" t="s">
        <v>86</v>
      </c>
      <c r="C7" s="7" t="str">
        <f t="shared" si="0"/>
        <v>液体による，または，風力テーブルまたはジグによる固体物質の分離;固体物質または流体から固体物質の磁気または静電気による分離，高圧電界による分離［５］</v>
      </c>
      <c r="E7" s="6" t="s">
        <v>86</v>
      </c>
      <c r="F7" s="7" t="s">
        <v>140</v>
      </c>
      <c r="G7" s="7" t="s">
        <v>141</v>
      </c>
      <c r="H7" s="7"/>
      <c r="I7" s="7"/>
      <c r="J7" s="7"/>
      <c r="K7" s="7"/>
    </row>
    <row r="8" spans="2:11">
      <c r="B8" s="6" t="s">
        <v>87</v>
      </c>
      <c r="C8" s="7" t="str">
        <f t="shared" si="0"/>
        <v>物理的または化学的工程を行なうための遠心装置または機械</v>
      </c>
      <c r="E8" s="6" t="s">
        <v>87</v>
      </c>
      <c r="F8" s="7" t="s">
        <v>88</v>
      </c>
      <c r="G8" s="7"/>
      <c r="H8" s="7"/>
      <c r="I8" s="7"/>
      <c r="J8" s="7"/>
      <c r="K8" s="7"/>
    </row>
    <row r="9" spans="2:11">
      <c r="B9" s="6" t="s">
        <v>89</v>
      </c>
      <c r="C9" s="7" t="str">
        <f t="shared" si="0"/>
        <v>霧化または噴霧一般;流動性材料の表面への適用一般［２］</v>
      </c>
      <c r="E9" s="6" t="s">
        <v>89</v>
      </c>
      <c r="F9" s="7" t="s">
        <v>142</v>
      </c>
      <c r="G9" s="7" t="s">
        <v>143</v>
      </c>
      <c r="H9" s="7"/>
      <c r="I9" s="7"/>
      <c r="J9" s="7"/>
      <c r="K9" s="7"/>
    </row>
    <row r="10" spans="2:11">
      <c r="B10" s="6" t="s">
        <v>90</v>
      </c>
      <c r="C10" s="7" t="str">
        <f t="shared" si="0"/>
        <v>機械的振動の発生または伝達一般</v>
      </c>
      <c r="E10" s="6" t="s">
        <v>90</v>
      </c>
      <c r="F10" s="7" t="s">
        <v>91</v>
      </c>
      <c r="G10" s="7"/>
      <c r="H10" s="7"/>
      <c r="I10" s="7"/>
      <c r="J10" s="7"/>
      <c r="K10" s="7"/>
    </row>
    <row r="11" spans="2:11">
      <c r="B11" s="6" t="s">
        <v>92</v>
      </c>
      <c r="C11" s="7" t="str">
        <f t="shared" si="0"/>
        <v>固体相互の分離;仕分け</v>
      </c>
      <c r="E11" s="6" t="s">
        <v>92</v>
      </c>
      <c r="F11" s="7" t="s">
        <v>144</v>
      </c>
      <c r="G11" s="7" t="s">
        <v>145</v>
      </c>
      <c r="H11" s="7"/>
      <c r="I11" s="7"/>
      <c r="J11" s="7"/>
      <c r="K11" s="7"/>
    </row>
    <row r="12" spans="2:11">
      <c r="B12" s="6" t="s">
        <v>93</v>
      </c>
      <c r="C12" s="7" t="str">
        <f t="shared" si="0"/>
        <v>清掃</v>
      </c>
      <c r="E12" s="6" t="s">
        <v>93</v>
      </c>
      <c r="F12" s="7" t="s">
        <v>94</v>
      </c>
      <c r="G12" s="7"/>
      <c r="H12" s="7"/>
      <c r="I12" s="7"/>
      <c r="J12" s="7"/>
      <c r="K12" s="7"/>
    </row>
    <row r="13" spans="2:11">
      <c r="B13" s="6" t="s">
        <v>95</v>
      </c>
      <c r="C13" s="7" t="str">
        <f t="shared" si="0"/>
        <v>固体廃棄物の処理;汚染土壌の再生［３，６］</v>
      </c>
      <c r="E13" s="6" t="s">
        <v>95</v>
      </c>
      <c r="F13" s="7" t="s">
        <v>146</v>
      </c>
      <c r="G13" s="7" t="s">
        <v>147</v>
      </c>
      <c r="H13" s="7"/>
      <c r="I13" s="7"/>
      <c r="J13" s="7"/>
      <c r="K13" s="7"/>
    </row>
    <row r="14" spans="2:11">
      <c r="C14" s="1" t="str">
        <f t="shared" si="0"/>
        <v/>
      </c>
    </row>
    <row r="15" spans="2:11">
      <c r="B15" s="3" t="s">
        <v>96</v>
      </c>
      <c r="C15" s="3" t="str">
        <f t="shared" si="0"/>
        <v/>
      </c>
      <c r="E15" s="3" t="s">
        <v>96</v>
      </c>
      <c r="F15" s="3"/>
      <c r="G15" s="3"/>
      <c r="H15" s="3"/>
      <c r="I15" s="3"/>
      <c r="J15" s="3"/>
      <c r="K15" s="3"/>
    </row>
    <row r="16" spans="2:11">
      <c r="B16" s="4" t="s">
        <v>97</v>
      </c>
      <c r="C16" s="5" t="str">
        <f t="shared" si="0"/>
        <v>本質的には材料の除去が行なわれない機械的金属加工;金属の打抜き</v>
      </c>
      <c r="E16" s="4" t="s">
        <v>97</v>
      </c>
      <c r="F16" s="5" t="s">
        <v>148</v>
      </c>
      <c r="G16" s="5" t="s">
        <v>149</v>
      </c>
      <c r="H16" s="5"/>
      <c r="I16" s="5"/>
      <c r="J16" s="5"/>
      <c r="K16" s="5"/>
    </row>
    <row r="17" spans="2:11">
      <c r="B17" s="6" t="s">
        <v>98</v>
      </c>
      <c r="C17" s="7" t="str">
        <f t="shared" si="0"/>
        <v>鋳造;粉末冶金</v>
      </c>
      <c r="E17" s="6" t="s">
        <v>98</v>
      </c>
      <c r="F17" s="7" t="s">
        <v>150</v>
      </c>
      <c r="G17" s="7" t="s">
        <v>151</v>
      </c>
      <c r="H17" s="7"/>
      <c r="I17" s="7"/>
      <c r="J17" s="7"/>
      <c r="K17" s="7"/>
    </row>
    <row r="18" spans="2:11">
      <c r="B18" s="6" t="s">
        <v>99</v>
      </c>
      <c r="C18" s="7" t="str">
        <f t="shared" si="0"/>
        <v>工作機械;他に分類されない金属加工</v>
      </c>
      <c r="E18" s="6" t="s">
        <v>99</v>
      </c>
      <c r="F18" s="7" t="s">
        <v>152</v>
      </c>
      <c r="G18" s="7" t="s">
        <v>153</v>
      </c>
      <c r="H18" s="7"/>
      <c r="I18" s="7"/>
      <c r="J18" s="7"/>
      <c r="K18" s="7"/>
    </row>
    <row r="19" spans="2:11">
      <c r="B19" s="6" t="s">
        <v>100</v>
      </c>
      <c r="C19" s="7" t="str">
        <f t="shared" si="0"/>
        <v>研削;研磨</v>
      </c>
      <c r="E19" s="6" t="s">
        <v>100</v>
      </c>
      <c r="F19" s="7" t="s">
        <v>154</v>
      </c>
      <c r="G19" s="7" t="s">
        <v>155</v>
      </c>
      <c r="H19" s="7"/>
      <c r="I19" s="7"/>
      <c r="J19" s="7"/>
      <c r="K19" s="7"/>
    </row>
    <row r="20" spans="2:11">
      <c r="B20" s="6" t="s">
        <v>101</v>
      </c>
      <c r="C20" s="7" t="str">
        <f t="shared" si="0"/>
        <v>手工具;可搬型動力工具;手工具用の柄;作業場設備;マニプレータ</v>
      </c>
      <c r="E20" s="6" t="s">
        <v>101</v>
      </c>
      <c r="F20" s="7" t="s">
        <v>156</v>
      </c>
      <c r="G20" s="7" t="s">
        <v>157</v>
      </c>
      <c r="H20" s="7" t="s">
        <v>158</v>
      </c>
      <c r="I20" s="7" t="s">
        <v>159</v>
      </c>
      <c r="J20" s="7" t="s">
        <v>160</v>
      </c>
      <c r="K20" s="7"/>
    </row>
    <row r="21" spans="2:11">
      <c r="B21" s="6" t="s">
        <v>102</v>
      </c>
      <c r="C21" s="7" t="str">
        <f t="shared" si="0"/>
        <v>切断手工具;切断;切断機</v>
      </c>
      <c r="E21" s="6" t="s">
        <v>102</v>
      </c>
      <c r="F21" s="7" t="s">
        <v>161</v>
      </c>
      <c r="G21" s="7" t="s">
        <v>162</v>
      </c>
      <c r="H21" s="7" t="s">
        <v>163</v>
      </c>
      <c r="I21" s="7"/>
      <c r="J21" s="7"/>
      <c r="K21" s="7"/>
    </row>
    <row r="22" spans="2:11">
      <c r="B22" s="6" t="s">
        <v>103</v>
      </c>
      <c r="C22" s="7" t="str">
        <f t="shared" si="0"/>
        <v>木材または類似の材料の加工または保存;釘打ち機またはステープル打ち機一般</v>
      </c>
      <c r="E22" s="6" t="s">
        <v>103</v>
      </c>
      <c r="F22" s="7" t="s">
        <v>164</v>
      </c>
      <c r="G22" s="7" t="s">
        <v>165</v>
      </c>
      <c r="H22" s="7"/>
      <c r="I22" s="7"/>
      <c r="J22" s="7"/>
      <c r="K22" s="7"/>
    </row>
    <row r="23" spans="2:11">
      <c r="B23" s="6" t="s">
        <v>104</v>
      </c>
      <c r="C23" s="7" t="str">
        <f t="shared" si="0"/>
        <v>セメント，粘土，または石材の加工</v>
      </c>
      <c r="E23" s="6" t="s">
        <v>104</v>
      </c>
      <c r="F23" s="7" t="s">
        <v>105</v>
      </c>
      <c r="G23" s="7"/>
      <c r="H23" s="7"/>
      <c r="I23" s="7"/>
      <c r="J23" s="7"/>
      <c r="K23" s="7"/>
    </row>
    <row r="24" spans="2:11">
      <c r="B24" s="6" t="s">
        <v>106</v>
      </c>
      <c r="C24" s="7" t="str">
        <f t="shared" si="0"/>
        <v>プラスチックの加工;可塑状態の物質の加工一般</v>
      </c>
      <c r="E24" s="6" t="s">
        <v>106</v>
      </c>
      <c r="F24" s="7" t="s">
        <v>166</v>
      </c>
      <c r="G24" s="7" t="s">
        <v>167</v>
      </c>
      <c r="H24" s="7"/>
      <c r="I24" s="7"/>
      <c r="J24" s="7"/>
      <c r="K24" s="7"/>
    </row>
    <row r="25" spans="2:11">
      <c r="B25" s="6" t="s">
        <v>107</v>
      </c>
      <c r="C25" s="7" t="str">
        <f t="shared" si="0"/>
        <v>プレス</v>
      </c>
      <c r="E25" s="6" t="s">
        <v>107</v>
      </c>
      <c r="F25" s="7" t="s">
        <v>108</v>
      </c>
      <c r="G25" s="7"/>
      <c r="H25" s="7"/>
      <c r="I25" s="7"/>
      <c r="J25" s="7"/>
      <c r="K25" s="7"/>
    </row>
    <row r="26" spans="2:11">
      <c r="B26" s="6" t="s">
        <v>109</v>
      </c>
      <c r="C26" s="7" t="str">
        <f t="shared" si="0"/>
        <v>紙，板紙または紙と同様の方法で加工される材料からなる物品の製造;紙，板紙または紙と同様の方法で加工される材料の加工</v>
      </c>
      <c r="E26" s="6" t="s">
        <v>109</v>
      </c>
      <c r="F26" s="7" t="s">
        <v>168</v>
      </c>
      <c r="G26" s="7" t="s">
        <v>169</v>
      </c>
      <c r="H26" s="7"/>
      <c r="I26" s="7"/>
      <c r="J26" s="7"/>
      <c r="K26" s="7"/>
    </row>
    <row r="27" spans="2:11">
      <c r="B27" s="6" t="s">
        <v>110</v>
      </c>
      <c r="C27" s="7" t="str">
        <f t="shared" si="0"/>
        <v>積層体</v>
      </c>
      <c r="E27" s="6" t="s">
        <v>110</v>
      </c>
      <c r="F27" s="7" t="s">
        <v>111</v>
      </c>
      <c r="G27" s="7"/>
      <c r="H27" s="7"/>
      <c r="I27" s="7"/>
      <c r="J27" s="7"/>
      <c r="K27" s="7"/>
    </row>
    <row r="28" spans="2:11">
      <c r="B28" s="6" t="s">
        <v>112</v>
      </c>
      <c r="C28" s="7" t="str">
        <f t="shared" si="0"/>
        <v>付加製造技術［２０１５．０１］</v>
      </c>
      <c r="E28" s="6" t="s">
        <v>112</v>
      </c>
      <c r="F28" s="7" t="s">
        <v>113</v>
      </c>
      <c r="G28" s="7"/>
      <c r="H28" s="7"/>
      <c r="I28" s="7"/>
      <c r="J28" s="7"/>
      <c r="K28" s="7"/>
    </row>
    <row r="29" spans="2:11">
      <c r="C29" s="1" t="str">
        <f t="shared" si="0"/>
        <v/>
      </c>
    </row>
    <row r="30" spans="2:11">
      <c r="B30" s="3" t="s">
        <v>114</v>
      </c>
      <c r="C30" s="3" t="str">
        <f t="shared" si="0"/>
        <v/>
      </c>
      <c r="E30" s="3" t="s">
        <v>114</v>
      </c>
      <c r="F30" s="3"/>
      <c r="G30" s="3"/>
      <c r="H30" s="3"/>
      <c r="I30" s="3"/>
      <c r="J30" s="3"/>
      <c r="K30" s="3"/>
    </row>
    <row r="31" spans="2:11">
      <c r="B31" s="4" t="s">
        <v>115</v>
      </c>
      <c r="C31" s="5" t="str">
        <f t="shared" si="0"/>
        <v>印刷;線画機;タイプライター;スタンプ［４］</v>
      </c>
      <c r="E31" s="4" t="s">
        <v>115</v>
      </c>
      <c r="F31" s="5" t="s">
        <v>114</v>
      </c>
      <c r="G31" s="5" t="s">
        <v>170</v>
      </c>
      <c r="H31" s="5" t="s">
        <v>171</v>
      </c>
      <c r="I31" s="5" t="s">
        <v>172</v>
      </c>
      <c r="J31" s="5"/>
      <c r="K31" s="5"/>
    </row>
    <row r="32" spans="2:11">
      <c r="B32" s="6" t="s">
        <v>116</v>
      </c>
      <c r="C32" s="7" t="str">
        <f t="shared" si="0"/>
        <v>製本;アルバム;ファイル;特殊印刷物</v>
      </c>
      <c r="E32" s="6" t="s">
        <v>116</v>
      </c>
      <c r="F32" s="7" t="s">
        <v>173</v>
      </c>
      <c r="G32" s="7" t="s">
        <v>174</v>
      </c>
      <c r="H32" s="7" t="s">
        <v>175</v>
      </c>
      <c r="I32" s="7" t="s">
        <v>176</v>
      </c>
      <c r="J32" s="7"/>
      <c r="K32" s="7"/>
    </row>
    <row r="33" spans="2:11">
      <c r="B33" s="6" t="s">
        <v>117</v>
      </c>
      <c r="C33" s="7" t="str">
        <f t="shared" si="0"/>
        <v>筆記用または製図用の器具;机上付属具</v>
      </c>
      <c r="E33" s="6" t="s">
        <v>117</v>
      </c>
      <c r="F33" s="7" t="s">
        <v>177</v>
      </c>
      <c r="G33" s="7" t="s">
        <v>178</v>
      </c>
      <c r="H33" s="7"/>
      <c r="I33" s="7"/>
      <c r="J33" s="7"/>
      <c r="K33" s="7"/>
    </row>
    <row r="34" spans="2:11">
      <c r="B34" s="6" t="s">
        <v>118</v>
      </c>
      <c r="C34" s="7" t="str">
        <f t="shared" si="0"/>
        <v>装飾技術</v>
      </c>
      <c r="E34" s="6" t="s">
        <v>118</v>
      </c>
      <c r="F34" s="7" t="s">
        <v>119</v>
      </c>
      <c r="G34" s="7"/>
      <c r="H34" s="7"/>
      <c r="I34" s="7"/>
      <c r="J34" s="7"/>
      <c r="K34" s="7"/>
    </row>
    <row r="35" spans="2:11" s="8" customFormat="1">
      <c r="B35" s="9"/>
      <c r="C35" s="9" t="str">
        <f t="shared" si="0"/>
        <v/>
      </c>
      <c r="E35" s="9"/>
      <c r="F35" s="9"/>
      <c r="G35" s="9"/>
      <c r="H35" s="9"/>
      <c r="I35" s="9"/>
      <c r="J35" s="9"/>
      <c r="K35" s="9"/>
    </row>
    <row r="36" spans="2:11">
      <c r="B36" s="3" t="s">
        <v>40</v>
      </c>
      <c r="C36" s="3" t="str">
        <f t="shared" si="0"/>
        <v/>
      </c>
      <c r="E36" s="3" t="s">
        <v>40</v>
      </c>
      <c r="F36" s="3"/>
      <c r="G36" s="3"/>
      <c r="H36" s="3"/>
      <c r="I36" s="3"/>
      <c r="J36" s="3"/>
      <c r="K36" s="3"/>
    </row>
    <row r="37" spans="2:11">
      <c r="B37" s="4" t="s">
        <v>120</v>
      </c>
      <c r="C37" s="5" t="str">
        <f t="shared" si="0"/>
        <v>車両一般</v>
      </c>
      <c r="E37" s="4" t="s">
        <v>120</v>
      </c>
      <c r="F37" s="5" t="s">
        <v>121</v>
      </c>
      <c r="G37" s="5"/>
      <c r="H37" s="5"/>
      <c r="I37" s="5"/>
      <c r="J37" s="5"/>
      <c r="K37" s="5"/>
    </row>
    <row r="38" spans="2:11">
      <c r="B38" s="6" t="s">
        <v>122</v>
      </c>
      <c r="C38" s="7" t="str">
        <f t="shared" si="0"/>
        <v>鉄道</v>
      </c>
      <c r="E38" s="6" t="s">
        <v>122</v>
      </c>
      <c r="F38" s="7" t="s">
        <v>123</v>
      </c>
      <c r="G38" s="7"/>
      <c r="H38" s="7"/>
      <c r="I38" s="7"/>
      <c r="J38" s="7"/>
      <c r="K38" s="7"/>
    </row>
    <row r="39" spans="2:11">
      <c r="B39" s="6" t="s">
        <v>124</v>
      </c>
      <c r="C39" s="7" t="str">
        <f t="shared" si="0"/>
        <v>鉄道以外の路面車両</v>
      </c>
      <c r="E39" s="6" t="s">
        <v>124</v>
      </c>
      <c r="F39" s="7" t="s">
        <v>125</v>
      </c>
      <c r="G39" s="7"/>
      <c r="H39" s="7"/>
      <c r="I39" s="7"/>
      <c r="J39" s="7"/>
      <c r="K39" s="7"/>
    </row>
    <row r="40" spans="2:11">
      <c r="B40" s="6" t="s">
        <v>126</v>
      </c>
      <c r="C40" s="7" t="str">
        <f t="shared" si="0"/>
        <v>船舶またはその他の水上浮揚構造物;関連艤装品</v>
      </c>
      <c r="E40" s="6" t="s">
        <v>126</v>
      </c>
      <c r="F40" s="7" t="s">
        <v>179</v>
      </c>
      <c r="G40" s="7" t="s">
        <v>180</v>
      </c>
      <c r="H40" s="7"/>
      <c r="I40" s="7"/>
      <c r="J40" s="7"/>
      <c r="K40" s="7"/>
    </row>
    <row r="41" spans="2:11">
      <c r="B41" s="6" t="s">
        <v>127</v>
      </c>
      <c r="C41" s="7" t="str">
        <f t="shared" si="0"/>
        <v>航空機;飛行;宇宙工学</v>
      </c>
      <c r="E41" s="6" t="s">
        <v>127</v>
      </c>
      <c r="F41" s="7" t="s">
        <v>181</v>
      </c>
      <c r="G41" s="7" t="s">
        <v>182</v>
      </c>
      <c r="H41" s="7" t="s">
        <v>183</v>
      </c>
      <c r="I41" s="7"/>
      <c r="J41" s="7"/>
      <c r="K41" s="7"/>
    </row>
    <row r="42" spans="2:11">
      <c r="B42" s="6" t="s">
        <v>128</v>
      </c>
      <c r="C42" s="7" t="str">
        <f t="shared" si="0"/>
        <v>運搬;包装;貯蔵;薄板状または線条材料の取扱い</v>
      </c>
      <c r="E42" s="6" t="s">
        <v>128</v>
      </c>
      <c r="F42" s="7" t="s">
        <v>184</v>
      </c>
      <c r="G42" s="7" t="s">
        <v>185</v>
      </c>
      <c r="H42" s="7" t="s">
        <v>186</v>
      </c>
      <c r="I42" s="7" t="s">
        <v>187</v>
      </c>
      <c r="J42" s="7"/>
      <c r="K42" s="7"/>
    </row>
    <row r="43" spans="2:11">
      <c r="B43" s="6" t="s">
        <v>129</v>
      </c>
      <c r="C43" s="7" t="str">
        <f t="shared" si="0"/>
        <v>巻上装置;揚重装置;牽引装置</v>
      </c>
      <c r="E43" s="6" t="s">
        <v>129</v>
      </c>
      <c r="F43" s="7" t="s">
        <v>188</v>
      </c>
      <c r="G43" s="7" t="s">
        <v>189</v>
      </c>
      <c r="H43" s="7" t="s">
        <v>190</v>
      </c>
      <c r="I43" s="7"/>
      <c r="J43" s="7"/>
      <c r="K43" s="7"/>
    </row>
    <row r="44" spans="2:11">
      <c r="B44" s="6" t="s">
        <v>130</v>
      </c>
      <c r="C44" s="7" t="str">
        <f t="shared" si="0"/>
        <v>びん，広口びんまたは類似の容器の開封または密封;液体の取扱い</v>
      </c>
      <c r="E44" s="6" t="s">
        <v>130</v>
      </c>
      <c r="F44" s="7" t="s">
        <v>191</v>
      </c>
      <c r="G44" s="7" t="s">
        <v>192</v>
      </c>
      <c r="H44" s="7"/>
      <c r="I44" s="7"/>
      <c r="J44" s="7"/>
      <c r="K44" s="7"/>
    </row>
    <row r="45" spans="2:11">
      <c r="B45" s="6" t="s">
        <v>131</v>
      </c>
      <c r="C45" s="7" t="str">
        <f t="shared" si="0"/>
        <v>馬具;詰め物，かわ張りされた物品</v>
      </c>
      <c r="E45" s="6" t="s">
        <v>131</v>
      </c>
      <c r="F45" s="7" t="s">
        <v>193</v>
      </c>
      <c r="G45" s="7" t="s">
        <v>194</v>
      </c>
      <c r="H45" s="7"/>
      <c r="I45" s="7"/>
      <c r="J45" s="7"/>
      <c r="K45" s="7"/>
    </row>
    <row r="46" spans="2:11">
      <c r="C46" s="1" t="str">
        <f t="shared" si="0"/>
        <v/>
      </c>
    </row>
    <row r="47" spans="2:11">
      <c r="B47" s="3" t="s">
        <v>132</v>
      </c>
      <c r="C47" s="3" t="str">
        <f t="shared" si="0"/>
        <v/>
      </c>
      <c r="E47" s="3" t="s">
        <v>132</v>
      </c>
      <c r="F47" s="3"/>
      <c r="G47" s="3"/>
      <c r="H47" s="3"/>
      <c r="I47" s="3"/>
      <c r="J47" s="3"/>
      <c r="K47" s="3"/>
    </row>
    <row r="48" spans="2:11">
      <c r="B48" s="4" t="s">
        <v>133</v>
      </c>
      <c r="C48" s="5" t="str">
        <f t="shared" si="0"/>
        <v>マイクロ構造技術［７］</v>
      </c>
      <c r="E48" s="4" t="s">
        <v>133</v>
      </c>
      <c r="F48" s="5" t="s">
        <v>134</v>
      </c>
      <c r="G48" s="5"/>
      <c r="H48" s="5"/>
      <c r="I48" s="5"/>
      <c r="J48" s="5"/>
      <c r="K48" s="5"/>
    </row>
    <row r="49" spans="2:11">
      <c r="B49" s="6" t="s">
        <v>135</v>
      </c>
      <c r="C49" s="7" t="str">
        <f t="shared" si="0"/>
        <v>ナノテクノロジー［７］</v>
      </c>
      <c r="E49" s="6" t="s">
        <v>135</v>
      </c>
      <c r="F49" s="7" t="s">
        <v>136</v>
      </c>
      <c r="G49" s="7"/>
      <c r="H49" s="7"/>
      <c r="I49" s="7"/>
      <c r="J49" s="7"/>
      <c r="K49" s="7"/>
    </row>
    <row r="50" spans="2:11">
      <c r="B50" s="6" t="s">
        <v>137</v>
      </c>
      <c r="C50" s="7" t="str">
        <f t="shared" si="0"/>
        <v>このセクションの中で他に分類されない主題事項［８］</v>
      </c>
      <c r="E50" s="6" t="s">
        <v>137</v>
      </c>
      <c r="F50" s="7" t="s">
        <v>25</v>
      </c>
      <c r="G50" s="7"/>
      <c r="H50" s="7"/>
      <c r="I50" s="7"/>
      <c r="J50" s="7"/>
      <c r="K50" s="7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2E15-E5A4-44B6-A104-0E17A3CBC8CC}">
  <dimension ref="A2:M29"/>
  <sheetViews>
    <sheetView showGridLines="0" topLeftCell="D1" workbookViewId="0">
      <selection activeCell="A2" sqref="A1:C1048576"/>
    </sheetView>
  </sheetViews>
  <sheetFormatPr defaultRowHeight="15.75" outlineLevelCol="1"/>
  <cols>
    <col min="1" max="2" width="0" style="1" hidden="1" customWidth="1" outlineLevel="1"/>
    <col min="3" max="3" width="58.5" style="1" hidden="1" customWidth="1" outlineLevel="1"/>
    <col min="4" max="4" width="9" style="1" collapsed="1"/>
    <col min="5" max="5" width="9" style="1"/>
    <col min="6" max="6" width="58.5" style="1" bestFit="1" customWidth="1"/>
    <col min="7" max="7" width="81.125" style="1" bestFit="1" customWidth="1"/>
    <col min="8" max="8" width="12.875" style="1" bestFit="1" customWidth="1"/>
    <col min="9" max="9" width="27.875" style="1" bestFit="1" customWidth="1"/>
    <col min="10" max="10" width="10" style="1" bestFit="1" customWidth="1"/>
    <col min="11" max="11" width="42.375" style="1" bestFit="1" customWidth="1"/>
    <col min="12" max="12" width="25.375" style="1" bestFit="1" customWidth="1"/>
    <col min="13" max="13" width="24.5" style="1" bestFit="1" customWidth="1"/>
    <col min="14" max="16384" width="9" style="1"/>
  </cols>
  <sheetData>
    <row r="2" spans="2:13">
      <c r="B2" s="2" t="str">
        <f ca="1">RIGHT(CELL("filename",A1),LEN(CELL("filename",A1))-FIND("]",CELL("filename",A1)))</f>
        <v xml:space="preserve">Cセクション </v>
      </c>
      <c r="E2" s="2" t="str">
        <f ca="1">RIGHT(CELL("filename",D1),LEN(CELL("filename",D1))-FIND("]",CELL("filename",D1)))</f>
        <v xml:space="preserve">Cセクション </v>
      </c>
    </row>
    <row r="4" spans="2:13">
      <c r="B4" s="3" t="s">
        <v>41</v>
      </c>
      <c r="C4" s="3" t="s">
        <v>274</v>
      </c>
      <c r="E4" s="3" t="s">
        <v>41</v>
      </c>
      <c r="F4" s="3"/>
      <c r="G4" s="3"/>
      <c r="H4" s="3"/>
      <c r="I4" s="3"/>
      <c r="J4" s="3"/>
      <c r="K4" s="3"/>
      <c r="L4" s="3"/>
      <c r="M4" s="3"/>
    </row>
    <row r="5" spans="2:13">
      <c r="B5" s="4" t="s">
        <v>195</v>
      </c>
      <c r="C5" s="5" t="str">
        <f>_xlfn.TEXTJOIN(";",TRUE,F5:K5)</f>
        <v>無機化学</v>
      </c>
      <c r="E5" s="4" t="s">
        <v>195</v>
      </c>
      <c r="F5" s="5" t="s">
        <v>196</v>
      </c>
      <c r="G5" s="5"/>
      <c r="H5" s="5"/>
      <c r="I5" s="5"/>
      <c r="J5" s="5"/>
      <c r="K5" s="5"/>
      <c r="L5" s="5"/>
      <c r="M5" s="5"/>
    </row>
    <row r="6" spans="2:13">
      <c r="B6" s="6" t="s">
        <v>197</v>
      </c>
      <c r="C6" s="7" t="str">
        <f t="shared" ref="C6:C29" si="0">_xlfn.TEXTJOIN(";",TRUE,F6:K6)</f>
        <v>水，廃水，下水または汚泥の処理</v>
      </c>
      <c r="E6" s="6" t="s">
        <v>197</v>
      </c>
      <c r="F6" s="7" t="s">
        <v>198</v>
      </c>
      <c r="G6" s="7"/>
      <c r="H6" s="7"/>
      <c r="I6" s="7"/>
      <c r="J6" s="7"/>
      <c r="K6" s="7"/>
      <c r="L6" s="7"/>
      <c r="M6" s="7"/>
    </row>
    <row r="7" spans="2:13">
      <c r="B7" s="6" t="s">
        <v>199</v>
      </c>
      <c r="C7" s="7" t="str">
        <f t="shared" si="0"/>
        <v>ガラス;鉱物またはスラグウール</v>
      </c>
      <c r="E7" s="6" t="s">
        <v>199</v>
      </c>
      <c r="F7" s="7" t="s">
        <v>223</v>
      </c>
      <c r="G7" s="7" t="s">
        <v>224</v>
      </c>
      <c r="H7" s="7"/>
      <c r="I7" s="7"/>
      <c r="J7" s="7"/>
      <c r="K7" s="7"/>
      <c r="L7" s="7"/>
      <c r="M7" s="7"/>
    </row>
    <row r="8" spans="2:13">
      <c r="B8" s="6" t="s">
        <v>200</v>
      </c>
      <c r="C8" s="7" t="str">
        <f t="shared" si="0"/>
        <v>セメント;コンクリート;人造石;セラミックス;耐火物［４］</v>
      </c>
      <c r="E8" s="6" t="s">
        <v>200</v>
      </c>
      <c r="F8" s="7" t="s">
        <v>225</v>
      </c>
      <c r="G8" s="7" t="s">
        <v>226</v>
      </c>
      <c r="H8" s="7" t="s">
        <v>227</v>
      </c>
      <c r="I8" s="7" t="s">
        <v>228</v>
      </c>
      <c r="J8" s="7" t="s">
        <v>229</v>
      </c>
      <c r="K8" s="7"/>
      <c r="L8" s="7"/>
      <c r="M8" s="7"/>
    </row>
    <row r="9" spans="2:13">
      <c r="B9" s="6" t="s">
        <v>201</v>
      </c>
      <c r="C9" s="7" t="str">
        <f t="shared" si="0"/>
        <v>肥料;肥料の製造［４］</v>
      </c>
      <c r="E9" s="6" t="s">
        <v>201</v>
      </c>
      <c r="F9" s="7" t="s">
        <v>230</v>
      </c>
      <c r="G9" s="7" t="s">
        <v>231</v>
      </c>
      <c r="H9" s="7"/>
      <c r="I9" s="7"/>
      <c r="J9" s="7"/>
      <c r="K9" s="7"/>
      <c r="L9" s="7"/>
      <c r="M9" s="7"/>
    </row>
    <row r="10" spans="2:13">
      <c r="B10" s="3" t="s">
        <v>202</v>
      </c>
      <c r="C10" s="7" t="str">
        <f t="shared" si="0"/>
        <v>火薬;マッチ</v>
      </c>
      <c r="E10" s="3" t="s">
        <v>202</v>
      </c>
      <c r="F10" s="7" t="s">
        <v>232</v>
      </c>
      <c r="G10" s="7" t="s">
        <v>233</v>
      </c>
      <c r="H10" s="7"/>
      <c r="I10" s="7"/>
      <c r="J10" s="7"/>
      <c r="K10" s="7"/>
      <c r="L10" s="7"/>
      <c r="M10" s="7"/>
    </row>
    <row r="11" spans="2:13">
      <c r="B11" s="6" t="s">
        <v>203</v>
      </c>
      <c r="C11" s="7" t="str">
        <f t="shared" si="0"/>
        <v>有機化学［２］</v>
      </c>
      <c r="E11" s="6" t="s">
        <v>203</v>
      </c>
      <c r="F11" s="7" t="s">
        <v>204</v>
      </c>
      <c r="G11" s="7"/>
      <c r="H11" s="7"/>
      <c r="I11" s="7"/>
      <c r="J11" s="7"/>
      <c r="K11" s="7"/>
      <c r="L11" s="7"/>
      <c r="M11" s="7"/>
    </row>
    <row r="12" spans="2:13">
      <c r="B12" s="6" t="s">
        <v>205</v>
      </c>
      <c r="C12" s="7" t="str">
        <f t="shared" si="0"/>
        <v>有機高分子化合物;その製造または化学的加工;それに基づく組成物</v>
      </c>
      <c r="E12" s="6" t="s">
        <v>205</v>
      </c>
      <c r="F12" s="7" t="s">
        <v>234</v>
      </c>
      <c r="G12" s="7" t="s">
        <v>235</v>
      </c>
      <c r="H12" s="7" t="s">
        <v>236</v>
      </c>
      <c r="I12" s="7"/>
      <c r="J12" s="7"/>
      <c r="K12" s="7"/>
      <c r="L12" s="7"/>
      <c r="M12" s="7"/>
    </row>
    <row r="13" spans="2:13">
      <c r="B13" s="6" t="s">
        <v>206</v>
      </c>
      <c r="C13" s="7" t="str">
        <f t="shared" si="0"/>
        <v>染料;ペイント;つや出し剤;天然樹脂;接着剤;他に分類されない組成物</v>
      </c>
      <c r="E13" s="6" t="s">
        <v>206</v>
      </c>
      <c r="F13" s="7" t="s">
        <v>237</v>
      </c>
      <c r="G13" s="7" t="s">
        <v>238</v>
      </c>
      <c r="H13" s="7" t="s">
        <v>239</v>
      </c>
      <c r="I13" s="7" t="s">
        <v>240</v>
      </c>
      <c r="J13" s="7" t="s">
        <v>241</v>
      </c>
      <c r="K13" s="7" t="s">
        <v>242</v>
      </c>
      <c r="L13" s="7" t="s">
        <v>243</v>
      </c>
      <c r="M13" s="7"/>
    </row>
    <row r="14" spans="2:13">
      <c r="B14" s="6" t="s">
        <v>207</v>
      </c>
      <c r="C14" s="7" t="str">
        <f t="shared" si="0"/>
        <v>石油，ガスまたはコークス工業;一酸化炭素を含有する工業ガス;燃料;潤滑剤;でい炭</v>
      </c>
      <c r="E14" s="6" t="s">
        <v>207</v>
      </c>
      <c r="F14" s="7" t="s">
        <v>244</v>
      </c>
      <c r="G14" s="7" t="s">
        <v>245</v>
      </c>
      <c r="H14" s="7" t="s">
        <v>246</v>
      </c>
      <c r="I14" s="7" t="s">
        <v>247</v>
      </c>
      <c r="J14" s="7" t="s">
        <v>248</v>
      </c>
      <c r="K14" s="7"/>
      <c r="L14" s="7"/>
      <c r="M14" s="7"/>
    </row>
    <row r="15" spans="2:13">
      <c r="B15" s="6" t="s">
        <v>208</v>
      </c>
      <c r="C15" s="7" t="str">
        <f t="shared" si="0"/>
        <v>動物性または植物性油，脂肪，脂肪性物質またはろう;それに由来する脂肪酸;洗浄剤;ろうそく</v>
      </c>
      <c r="E15" s="6" t="s">
        <v>208</v>
      </c>
      <c r="F15" s="7" t="s">
        <v>249</v>
      </c>
      <c r="G15" s="7" t="s">
        <v>250</v>
      </c>
      <c r="H15" s="7" t="s">
        <v>251</v>
      </c>
      <c r="I15" s="7" t="s">
        <v>252</v>
      </c>
      <c r="J15" s="7"/>
      <c r="K15" s="7"/>
      <c r="L15" s="7"/>
      <c r="M15" s="7"/>
    </row>
    <row r="16" spans="2:13">
      <c r="B16" s="6" t="s">
        <v>209</v>
      </c>
      <c r="C16" s="7" t="str">
        <f t="shared" si="0"/>
        <v>生化学;ビール;酒精;ぶどう酒;酢;微生物学</v>
      </c>
      <c r="E16" s="6" t="s">
        <v>209</v>
      </c>
      <c r="F16" s="7" t="s">
        <v>253</v>
      </c>
      <c r="G16" s="7" t="s">
        <v>254</v>
      </c>
      <c r="H16" s="7" t="s">
        <v>255</v>
      </c>
      <c r="I16" s="7" t="s">
        <v>256</v>
      </c>
      <c r="J16" s="7" t="s">
        <v>257</v>
      </c>
      <c r="K16" s="7" t="s">
        <v>258</v>
      </c>
      <c r="L16" s="7" t="s">
        <v>259</v>
      </c>
      <c r="M16" s="7" t="s">
        <v>260</v>
      </c>
    </row>
    <row r="17" spans="2:13">
      <c r="B17" s="6" t="s">
        <v>210</v>
      </c>
      <c r="C17" s="7" t="str">
        <f t="shared" si="0"/>
        <v>糖工業［４］</v>
      </c>
      <c r="E17" s="6" t="s">
        <v>210</v>
      </c>
      <c r="F17" s="7" t="s">
        <v>211</v>
      </c>
      <c r="G17" s="7"/>
      <c r="H17" s="7"/>
      <c r="I17" s="7"/>
      <c r="J17" s="7"/>
      <c r="K17" s="7"/>
      <c r="L17" s="7"/>
      <c r="M17" s="7"/>
    </row>
    <row r="18" spans="2:13">
      <c r="B18" s="6" t="s">
        <v>212</v>
      </c>
      <c r="C18" s="7" t="str">
        <f t="shared" si="0"/>
        <v>原皮;裸皮;生皮またはなめし革</v>
      </c>
      <c r="E18" s="6" t="s">
        <v>212</v>
      </c>
      <c r="F18" s="7" t="s">
        <v>261</v>
      </c>
      <c r="G18" s="7" t="s">
        <v>262</v>
      </c>
      <c r="H18" s="7" t="s">
        <v>263</v>
      </c>
      <c r="I18" s="7"/>
      <c r="J18" s="7"/>
      <c r="K18" s="7"/>
      <c r="L18" s="7"/>
      <c r="M18" s="7"/>
    </row>
    <row r="19" spans="2:13" s="8" customFormat="1">
      <c r="B19" s="9"/>
      <c r="C19" s="9" t="str">
        <f t="shared" si="0"/>
        <v/>
      </c>
      <c r="E19" s="9"/>
      <c r="F19" s="9"/>
      <c r="G19" s="9"/>
      <c r="H19" s="9"/>
      <c r="I19" s="9"/>
      <c r="J19" s="9"/>
      <c r="K19" s="9"/>
      <c r="L19" s="9"/>
      <c r="M19" s="9"/>
    </row>
    <row r="20" spans="2:13">
      <c r="B20" s="3" t="s">
        <v>42</v>
      </c>
      <c r="C20" s="3" t="str">
        <f t="shared" si="0"/>
        <v/>
      </c>
      <c r="E20" s="3" t="s">
        <v>42</v>
      </c>
      <c r="F20" s="3"/>
      <c r="G20" s="3"/>
      <c r="H20" s="3"/>
      <c r="I20" s="3"/>
      <c r="J20" s="3"/>
      <c r="K20" s="3"/>
      <c r="L20" s="3"/>
      <c r="M20" s="3"/>
    </row>
    <row r="21" spans="2:13">
      <c r="B21" s="4" t="s">
        <v>213</v>
      </c>
      <c r="C21" s="5" t="str">
        <f t="shared" si="0"/>
        <v>鉄冶金</v>
      </c>
      <c r="E21" s="4" t="s">
        <v>213</v>
      </c>
      <c r="F21" s="5" t="s">
        <v>214</v>
      </c>
      <c r="G21" s="5"/>
      <c r="H21" s="5"/>
      <c r="I21" s="5"/>
      <c r="J21" s="5"/>
      <c r="K21" s="5"/>
      <c r="L21" s="5"/>
      <c r="M21" s="5"/>
    </row>
    <row r="22" spans="2:13">
      <c r="B22" s="6" t="s">
        <v>215</v>
      </c>
      <c r="C22" s="7" t="str">
        <f t="shared" si="0"/>
        <v>冶金;鉄または非鉄合金;合金の処理または非鉄金属の処理</v>
      </c>
      <c r="E22" s="6" t="s">
        <v>215</v>
      </c>
      <c r="F22" s="7" t="s">
        <v>42</v>
      </c>
      <c r="G22" s="7" t="s">
        <v>264</v>
      </c>
      <c r="H22" s="7" t="s">
        <v>265</v>
      </c>
      <c r="I22" s="7"/>
      <c r="J22" s="7"/>
      <c r="K22" s="7"/>
      <c r="L22" s="7"/>
      <c r="M22" s="7"/>
    </row>
    <row r="23" spans="2:13">
      <c r="B23" s="6" t="s">
        <v>216</v>
      </c>
      <c r="C23" s="7" t="str">
        <f t="shared" si="0"/>
        <v>金属質材料への被覆;金属質材料による材料への被覆;化学的表面処理;金属質材料の拡散処理;真空蒸着，スパッタリング，イオン注入法，または化学蒸着による被覆一般;金属質材料の防食または鉱皮の抑制一般［２］</v>
      </c>
      <c r="E23" s="6" t="s">
        <v>216</v>
      </c>
      <c r="F23" s="7" t="s">
        <v>266</v>
      </c>
      <c r="G23" s="7" t="s">
        <v>267</v>
      </c>
      <c r="H23" s="7" t="s">
        <v>268</v>
      </c>
      <c r="I23" s="7" t="s">
        <v>269</v>
      </c>
      <c r="J23" s="7" t="s">
        <v>270</v>
      </c>
      <c r="K23" s="7" t="s">
        <v>271</v>
      </c>
      <c r="L23" s="7"/>
      <c r="M23" s="7"/>
    </row>
    <row r="24" spans="2:13">
      <c r="B24" s="6" t="s">
        <v>217</v>
      </c>
      <c r="C24" s="7" t="str">
        <f t="shared" si="0"/>
        <v>電気分解または電気泳動方法;そのための装置［４］</v>
      </c>
      <c r="E24" s="6" t="s">
        <v>217</v>
      </c>
      <c r="F24" s="7" t="s">
        <v>272</v>
      </c>
      <c r="G24" s="7" t="s">
        <v>273</v>
      </c>
      <c r="H24" s="7"/>
      <c r="I24" s="7"/>
      <c r="J24" s="7"/>
      <c r="K24" s="7"/>
      <c r="L24" s="7"/>
      <c r="M24" s="7"/>
    </row>
    <row r="25" spans="2:13">
      <c r="B25" s="6" t="s">
        <v>218</v>
      </c>
      <c r="C25" s="7" t="str">
        <f t="shared" si="0"/>
        <v>結晶成長［３］</v>
      </c>
      <c r="E25" s="6" t="s">
        <v>218</v>
      </c>
      <c r="F25" s="7" t="s">
        <v>219</v>
      </c>
      <c r="G25" s="7"/>
      <c r="H25" s="7"/>
      <c r="I25" s="7"/>
      <c r="J25" s="7"/>
      <c r="K25" s="7"/>
      <c r="L25" s="7"/>
      <c r="M25" s="7"/>
    </row>
    <row r="26" spans="2:13" s="8" customFormat="1">
      <c r="B26" s="9"/>
      <c r="C26" s="9" t="str">
        <f t="shared" si="0"/>
        <v/>
      </c>
      <c r="E26" s="9"/>
      <c r="F26" s="9"/>
      <c r="G26" s="9"/>
      <c r="H26" s="9"/>
      <c r="I26" s="9"/>
      <c r="J26" s="9"/>
      <c r="K26" s="9"/>
      <c r="L26" s="9"/>
      <c r="M26" s="9"/>
    </row>
    <row r="27" spans="2:13">
      <c r="B27" s="3" t="s">
        <v>220</v>
      </c>
      <c r="C27" s="3" t="str">
        <f t="shared" si="0"/>
        <v/>
      </c>
      <c r="E27" s="3" t="s">
        <v>220</v>
      </c>
      <c r="F27" s="3"/>
      <c r="G27" s="3"/>
      <c r="H27" s="3"/>
      <c r="I27" s="3"/>
      <c r="J27" s="3"/>
      <c r="K27" s="3"/>
      <c r="L27" s="3"/>
      <c r="M27" s="3"/>
    </row>
    <row r="28" spans="2:13">
      <c r="B28" s="4" t="s">
        <v>221</v>
      </c>
      <c r="C28" s="5" t="str">
        <f t="shared" si="0"/>
        <v>コンビナトリアル技術［８］</v>
      </c>
      <c r="E28" s="4" t="s">
        <v>221</v>
      </c>
      <c r="F28" s="5" t="s">
        <v>220</v>
      </c>
      <c r="G28" s="5"/>
      <c r="H28" s="5"/>
      <c r="I28" s="5"/>
      <c r="J28" s="5"/>
      <c r="K28" s="5"/>
      <c r="L28" s="5"/>
      <c r="M28" s="5"/>
    </row>
    <row r="29" spans="2:13">
      <c r="B29" s="6" t="s">
        <v>222</v>
      </c>
      <c r="C29" s="7" t="str">
        <f t="shared" si="0"/>
        <v>このセクションの中で他に分類されない主題事項［８］</v>
      </c>
      <c r="E29" s="6" t="s">
        <v>222</v>
      </c>
      <c r="F29" s="7" t="s">
        <v>25</v>
      </c>
      <c r="G29" s="7"/>
      <c r="H29" s="7"/>
      <c r="I29" s="7"/>
      <c r="J29" s="7"/>
      <c r="K29" s="7"/>
      <c r="L29" s="7"/>
      <c r="M29" s="7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D6C3-60CA-446F-B2F2-A82399C674E1}">
  <dimension ref="A2:M15"/>
  <sheetViews>
    <sheetView showGridLines="0" topLeftCell="D1" workbookViewId="0">
      <selection sqref="A1:C1048576"/>
    </sheetView>
  </sheetViews>
  <sheetFormatPr defaultRowHeight="15.75" outlineLevelCol="1"/>
  <cols>
    <col min="1" max="2" width="0" style="1" hidden="1" customWidth="1" outlineLevel="1"/>
    <col min="3" max="3" width="58.5" style="1" hidden="1" customWidth="1" outlineLevel="1"/>
    <col min="4" max="4" width="9" style="1" collapsed="1"/>
    <col min="5" max="5" width="9" style="1"/>
    <col min="6" max="6" width="58.5" style="1" bestFit="1" customWidth="1"/>
    <col min="7" max="7" width="81.125" style="1" bestFit="1" customWidth="1"/>
    <col min="8" max="8" width="12.875" style="1" bestFit="1" customWidth="1"/>
    <col min="9" max="9" width="27.875" style="1" bestFit="1" customWidth="1"/>
    <col min="10" max="10" width="10" style="1" bestFit="1" customWidth="1"/>
    <col min="11" max="11" width="42.375" style="1" bestFit="1" customWidth="1"/>
    <col min="12" max="12" width="25.375" style="1" bestFit="1" customWidth="1"/>
    <col min="13" max="13" width="24.5" style="1" bestFit="1" customWidth="1"/>
    <col min="14" max="16384" width="9" style="1"/>
  </cols>
  <sheetData>
    <row r="2" spans="2:13">
      <c r="B2" s="2" t="str">
        <f ca="1">RIGHT(CELL("filename",A1),LEN(CELL("filename",A1))-FIND("]",CELL("filename",A1)))</f>
        <v xml:space="preserve">Dセクション </v>
      </c>
      <c r="E2" s="2" t="str">
        <f ca="1">RIGHT(CELL("filename",D1),LEN(CELL("filename",D1))-FIND("]",CELL("filename",D1)))</f>
        <v xml:space="preserve">Dセクション </v>
      </c>
    </row>
    <row r="4" spans="2:13">
      <c r="B4" s="3" t="s">
        <v>275</v>
      </c>
      <c r="C4" s="3" t="s">
        <v>274</v>
      </c>
      <c r="E4" s="3" t="s">
        <v>275</v>
      </c>
      <c r="F4" s="3"/>
      <c r="G4" s="3"/>
      <c r="H4" s="3"/>
      <c r="I4" s="3"/>
      <c r="J4" s="3"/>
      <c r="K4" s="3"/>
      <c r="L4" s="3"/>
      <c r="M4" s="3"/>
    </row>
    <row r="5" spans="2:13">
      <c r="B5" s="4" t="s">
        <v>276</v>
      </c>
      <c r="C5" s="5" t="str">
        <f>_xlfn.TEXTJOIN(";",TRUE,F5:K5)</f>
        <v>天然または人造の糸または繊維;紡績</v>
      </c>
      <c r="E5" s="4" t="s">
        <v>276</v>
      </c>
      <c r="F5" s="5" t="s">
        <v>286</v>
      </c>
      <c r="G5" s="5" t="s">
        <v>287</v>
      </c>
      <c r="H5" s="5"/>
      <c r="I5" s="5"/>
      <c r="J5" s="5"/>
      <c r="K5" s="5"/>
      <c r="L5" s="5"/>
      <c r="M5" s="5"/>
    </row>
    <row r="6" spans="2:13">
      <c r="B6" s="6" t="s">
        <v>277</v>
      </c>
      <c r="C6" s="7" t="str">
        <f t="shared" ref="C6:C15" si="0">_xlfn.TEXTJOIN(";",TRUE,F6:K6)</f>
        <v>糸;糸またはロープの機械的な仕上げ;整経またはビーム巻き取り</v>
      </c>
      <c r="E6" s="6" t="s">
        <v>277</v>
      </c>
      <c r="F6" s="7" t="s">
        <v>288</v>
      </c>
      <c r="G6" s="7" t="s">
        <v>289</v>
      </c>
      <c r="H6" s="7" t="s">
        <v>290</v>
      </c>
      <c r="I6" s="7"/>
      <c r="J6" s="7"/>
      <c r="K6" s="7"/>
      <c r="L6" s="7"/>
      <c r="M6" s="7"/>
    </row>
    <row r="7" spans="2:13">
      <c r="B7" s="6" t="s">
        <v>278</v>
      </c>
      <c r="C7" s="7" t="str">
        <f t="shared" si="0"/>
        <v>織成</v>
      </c>
      <c r="E7" s="6" t="s">
        <v>278</v>
      </c>
      <c r="F7" s="7" t="s">
        <v>279</v>
      </c>
      <c r="G7" s="7"/>
      <c r="H7" s="7"/>
      <c r="I7" s="7"/>
      <c r="J7" s="7"/>
      <c r="K7" s="7"/>
      <c r="L7" s="7"/>
      <c r="M7" s="7"/>
    </row>
    <row r="8" spans="2:13">
      <c r="B8" s="6" t="s">
        <v>280</v>
      </c>
      <c r="C8" s="7" t="str">
        <f t="shared" si="0"/>
        <v>組みひも;レース編み;メリヤス編成;縁とり;不織布</v>
      </c>
      <c r="E8" s="6" t="s">
        <v>280</v>
      </c>
      <c r="F8" s="7" t="s">
        <v>291</v>
      </c>
      <c r="G8" s="7" t="s">
        <v>292</v>
      </c>
      <c r="H8" s="7" t="s">
        <v>293</v>
      </c>
      <c r="I8" s="7" t="s">
        <v>294</v>
      </c>
      <c r="J8" s="7" t="s">
        <v>295</v>
      </c>
      <c r="K8" s="7"/>
      <c r="L8" s="7"/>
      <c r="M8" s="7"/>
    </row>
    <row r="9" spans="2:13">
      <c r="B9" s="6" t="s">
        <v>281</v>
      </c>
      <c r="C9" s="7" t="str">
        <f t="shared" si="0"/>
        <v>縫製;刺しゅう;タフティング</v>
      </c>
      <c r="E9" s="6" t="s">
        <v>281</v>
      </c>
      <c r="F9" s="7" t="s">
        <v>296</v>
      </c>
      <c r="G9" s="7" t="s">
        <v>297</v>
      </c>
      <c r="H9" s="7" t="s">
        <v>298</v>
      </c>
      <c r="I9" s="7"/>
      <c r="J9" s="7"/>
      <c r="K9" s="7"/>
      <c r="L9" s="7"/>
      <c r="M9" s="7"/>
    </row>
    <row r="10" spans="2:13">
      <c r="B10" s="6" t="s">
        <v>282</v>
      </c>
      <c r="C10" s="7" t="str">
        <f t="shared" si="0"/>
        <v>繊維または類似のものの処理;洗濯;他に分類されない可とう性材料</v>
      </c>
      <c r="E10" s="6" t="s">
        <v>282</v>
      </c>
      <c r="F10" s="7" t="s">
        <v>299</v>
      </c>
      <c r="G10" s="7" t="s">
        <v>300</v>
      </c>
      <c r="H10" s="7" t="s">
        <v>301</v>
      </c>
      <c r="I10" s="7"/>
      <c r="J10" s="7"/>
      <c r="K10" s="7"/>
      <c r="L10" s="7"/>
      <c r="M10" s="7"/>
    </row>
    <row r="11" spans="2:13">
      <c r="B11" s="6" t="s">
        <v>283</v>
      </c>
      <c r="C11" s="7" t="str">
        <f t="shared" si="0"/>
        <v>ロープ;電気的なもの以外のケーブル</v>
      </c>
      <c r="E11" s="6" t="s">
        <v>283</v>
      </c>
      <c r="F11" s="7" t="s">
        <v>302</v>
      </c>
      <c r="G11" s="7" t="s">
        <v>303</v>
      </c>
      <c r="H11" s="7"/>
      <c r="I11" s="7"/>
      <c r="J11" s="7"/>
      <c r="K11" s="7"/>
      <c r="L11" s="7"/>
      <c r="M11" s="7"/>
    </row>
    <row r="12" spans="2:13" s="8" customFormat="1">
      <c r="B12" s="9"/>
      <c r="C12" s="9"/>
      <c r="E12" s="9"/>
      <c r="F12" s="9"/>
      <c r="G12" s="9"/>
      <c r="H12" s="9"/>
      <c r="I12" s="9"/>
      <c r="J12" s="9"/>
      <c r="K12" s="9"/>
      <c r="L12" s="9"/>
      <c r="M12" s="9"/>
    </row>
    <row r="13" spans="2:13">
      <c r="B13" s="3" t="s">
        <v>44</v>
      </c>
      <c r="C13" s="3" t="str">
        <f t="shared" si="0"/>
        <v/>
      </c>
      <c r="E13" s="3" t="s">
        <v>44</v>
      </c>
      <c r="F13" s="3"/>
      <c r="G13" s="3"/>
      <c r="H13" s="3"/>
      <c r="I13" s="3"/>
      <c r="J13" s="3"/>
      <c r="K13" s="3"/>
      <c r="L13" s="3"/>
      <c r="M13" s="3"/>
    </row>
    <row r="14" spans="2:13">
      <c r="B14" s="4" t="s">
        <v>284</v>
      </c>
      <c r="C14" s="5" t="str">
        <f t="shared" si="0"/>
        <v>製紙;セルロースの製造</v>
      </c>
      <c r="E14" s="4" t="s">
        <v>284</v>
      </c>
      <c r="F14" s="5" t="s">
        <v>304</v>
      </c>
      <c r="G14" s="5" t="s">
        <v>305</v>
      </c>
      <c r="H14" s="5"/>
      <c r="I14" s="5"/>
      <c r="J14" s="5"/>
      <c r="K14" s="5"/>
      <c r="L14" s="5"/>
      <c r="M14" s="5"/>
    </row>
    <row r="15" spans="2:13">
      <c r="B15" s="6" t="s">
        <v>285</v>
      </c>
      <c r="C15" s="7" t="str">
        <f t="shared" si="0"/>
        <v>このセクションの中で他に分類されない主題事項［８］</v>
      </c>
      <c r="E15" s="6" t="s">
        <v>285</v>
      </c>
      <c r="F15" s="7" t="s">
        <v>25</v>
      </c>
      <c r="G15" s="7"/>
      <c r="H15" s="7"/>
      <c r="I15" s="7"/>
      <c r="J15" s="7"/>
      <c r="K15" s="7"/>
      <c r="L15" s="7"/>
      <c r="M15" s="7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74B5-E079-4E7A-9A5F-8B03E26DF9D7}">
  <dimension ref="A2:M14"/>
  <sheetViews>
    <sheetView showGridLines="0" topLeftCell="D1" workbookViewId="0">
      <selection sqref="A1:C1048576"/>
    </sheetView>
  </sheetViews>
  <sheetFormatPr defaultRowHeight="15.75" outlineLevelCol="1"/>
  <cols>
    <col min="1" max="2" width="0" style="1" hidden="1" customWidth="1" outlineLevel="1"/>
    <col min="3" max="3" width="45.75" style="1" hidden="1" customWidth="1" outlineLevel="1"/>
    <col min="4" max="4" width="9" style="1" collapsed="1"/>
    <col min="5" max="5" width="9" style="1"/>
    <col min="6" max="6" width="45.75" style="1" bestFit="1" customWidth="1"/>
    <col min="7" max="7" width="10.375" style="1" bestFit="1" customWidth="1"/>
    <col min="8" max="8" width="17.875" style="1" bestFit="1" customWidth="1"/>
    <col min="9" max="9" width="5.5" style="1" bestFit="1" customWidth="1"/>
    <col min="10" max="10" width="10" style="1" bestFit="1" customWidth="1"/>
    <col min="11" max="11" width="42.375" style="1" bestFit="1" customWidth="1"/>
    <col min="12" max="12" width="25.375" style="1" bestFit="1" customWidth="1"/>
    <col min="13" max="13" width="24.5" style="1" bestFit="1" customWidth="1"/>
    <col min="14" max="16384" width="9" style="1"/>
  </cols>
  <sheetData>
    <row r="2" spans="2:13">
      <c r="B2" s="2" t="str">
        <f ca="1">RIGHT(CELL("filename",A1),LEN(CELL("filename",A1))-FIND("]",CELL("filename",A1)))</f>
        <v xml:space="preserve">Eセクション </v>
      </c>
      <c r="E2" s="2" t="str">
        <f ca="1">RIGHT(CELL("filename",D1),LEN(CELL("filename",D1))-FIND("]",CELL("filename",D1)))</f>
        <v xml:space="preserve">Eセクション </v>
      </c>
    </row>
    <row r="4" spans="2:13">
      <c r="B4" s="3" t="s">
        <v>306</v>
      </c>
      <c r="C4" s="3" t="s">
        <v>274</v>
      </c>
      <c r="E4" s="3" t="s">
        <v>306</v>
      </c>
      <c r="F4" s="3"/>
      <c r="G4" s="3"/>
      <c r="H4" s="3"/>
      <c r="I4" s="3"/>
      <c r="J4" s="3"/>
      <c r="K4" s="3"/>
      <c r="L4" s="3"/>
      <c r="M4" s="3"/>
    </row>
    <row r="5" spans="2:13">
      <c r="B5" s="4" t="s">
        <v>307</v>
      </c>
      <c r="C5" s="5" t="str">
        <f>_xlfn.TEXTJOIN(";",TRUE,F5:K5)</f>
        <v>道路，鉄道または橋りょうの建設</v>
      </c>
      <c r="E5" s="4" t="s">
        <v>307</v>
      </c>
      <c r="F5" s="5" t="s">
        <v>308</v>
      </c>
      <c r="G5" s="5"/>
      <c r="H5" s="5"/>
      <c r="I5" s="5"/>
      <c r="J5" s="5"/>
      <c r="K5" s="5"/>
      <c r="L5" s="5"/>
      <c r="M5" s="5"/>
    </row>
    <row r="6" spans="2:13">
      <c r="B6" s="6" t="s">
        <v>309</v>
      </c>
      <c r="C6" s="7" t="str">
        <f t="shared" ref="C6:C14" si="0">_xlfn.TEXTJOIN(";",TRUE,F6:K6)</f>
        <v>水工;基礎;土砂の移送</v>
      </c>
      <c r="E6" s="6" t="s">
        <v>309</v>
      </c>
      <c r="F6" s="7" t="s">
        <v>318</v>
      </c>
      <c r="G6" s="7" t="s">
        <v>319</v>
      </c>
      <c r="H6" s="7" t="s">
        <v>320</v>
      </c>
      <c r="I6" s="7"/>
      <c r="J6" s="7"/>
      <c r="K6" s="7"/>
      <c r="L6" s="7"/>
      <c r="M6" s="7"/>
    </row>
    <row r="7" spans="2:13">
      <c r="B7" s="6" t="s">
        <v>310</v>
      </c>
      <c r="C7" s="7" t="str">
        <f t="shared" si="0"/>
        <v>上水;下水</v>
      </c>
      <c r="E7" s="6" t="s">
        <v>310</v>
      </c>
      <c r="F7" s="7" t="s">
        <v>321</v>
      </c>
      <c r="G7" s="7" t="s">
        <v>322</v>
      </c>
      <c r="H7" s="7"/>
      <c r="I7" s="7"/>
      <c r="J7" s="7"/>
      <c r="K7" s="7"/>
      <c r="L7" s="7"/>
      <c r="M7" s="7"/>
    </row>
    <row r="8" spans="2:13">
      <c r="B8" s="6" t="s">
        <v>311</v>
      </c>
      <c r="C8" s="7" t="str">
        <f t="shared" si="0"/>
        <v>建築物</v>
      </c>
      <c r="E8" s="6" t="s">
        <v>311</v>
      </c>
      <c r="F8" s="7" t="s">
        <v>312</v>
      </c>
      <c r="G8" s="7"/>
      <c r="H8" s="7"/>
      <c r="I8" s="7"/>
      <c r="J8" s="7"/>
      <c r="K8" s="7"/>
      <c r="L8" s="7"/>
      <c r="M8" s="7"/>
    </row>
    <row r="9" spans="2:13">
      <c r="B9" s="6" t="s">
        <v>313</v>
      </c>
      <c r="C9" s="7" t="str">
        <f t="shared" si="0"/>
        <v>錠;鍵（かぎ）;窓または戸の付属品;金庫</v>
      </c>
      <c r="E9" s="6" t="s">
        <v>313</v>
      </c>
      <c r="F9" s="7" t="s">
        <v>323</v>
      </c>
      <c r="G9" s="7" t="s">
        <v>324</v>
      </c>
      <c r="H9" s="7" t="s">
        <v>325</v>
      </c>
      <c r="I9" s="7" t="s">
        <v>326</v>
      </c>
      <c r="J9" s="7"/>
      <c r="K9" s="7"/>
      <c r="L9" s="7"/>
      <c r="M9" s="7"/>
    </row>
    <row r="10" spans="2:13">
      <c r="B10" s="6" t="s">
        <v>314</v>
      </c>
      <c r="C10" s="7" t="str">
        <f t="shared" si="0"/>
        <v>戸，窓，シャッタまたはローラブラインド一般;はしご</v>
      </c>
      <c r="E10" s="6" t="s">
        <v>314</v>
      </c>
      <c r="F10" s="7" t="s">
        <v>327</v>
      </c>
      <c r="G10" s="7" t="s">
        <v>328</v>
      </c>
      <c r="H10" s="7"/>
      <c r="I10" s="7"/>
      <c r="J10" s="7"/>
      <c r="K10" s="7"/>
      <c r="L10" s="7"/>
      <c r="M10" s="7"/>
    </row>
    <row r="11" spans="2:13">
      <c r="C11" s="1" t="str">
        <f t="shared" si="0"/>
        <v/>
      </c>
    </row>
    <row r="12" spans="2:13">
      <c r="B12" s="3" t="s">
        <v>315</v>
      </c>
      <c r="C12" s="3" t="str">
        <f t="shared" si="0"/>
        <v/>
      </c>
      <c r="E12" s="3" t="s">
        <v>315</v>
      </c>
      <c r="F12" s="3"/>
      <c r="G12" s="3"/>
      <c r="H12" s="3"/>
      <c r="I12" s="3"/>
      <c r="J12" s="3"/>
      <c r="K12" s="3"/>
      <c r="L12" s="3"/>
      <c r="M12" s="3"/>
    </row>
    <row r="13" spans="2:13">
      <c r="B13" s="4" t="s">
        <v>316</v>
      </c>
      <c r="C13" s="5" t="str">
        <f t="shared" si="0"/>
        <v>地中もしくは岩石の削孔;採鉱</v>
      </c>
      <c r="E13" s="4" t="s">
        <v>316</v>
      </c>
      <c r="F13" s="5" t="s">
        <v>329</v>
      </c>
      <c r="G13" s="5" t="s">
        <v>330</v>
      </c>
      <c r="H13" s="5"/>
      <c r="I13" s="5"/>
      <c r="J13" s="5"/>
      <c r="K13" s="5"/>
      <c r="L13" s="5"/>
      <c r="M13" s="5"/>
    </row>
    <row r="14" spans="2:13">
      <c r="B14" s="6" t="s">
        <v>317</v>
      </c>
      <c r="C14" s="7" t="str">
        <f t="shared" si="0"/>
        <v>このセクションの中で他に分類されない主題事項［８］</v>
      </c>
      <c r="E14" s="6" t="s">
        <v>317</v>
      </c>
      <c r="F14" s="7" t="s">
        <v>25</v>
      </c>
      <c r="G14" s="7"/>
      <c r="H14" s="7"/>
      <c r="I14" s="7"/>
      <c r="J14" s="7"/>
      <c r="K14" s="7"/>
      <c r="L14" s="7"/>
      <c r="M14" s="7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8C8B-C176-4D7D-B639-7591D32A358E}">
  <dimension ref="A2:M26"/>
  <sheetViews>
    <sheetView showGridLines="0" topLeftCell="D1" workbookViewId="0">
      <selection activeCell="C6" sqref="C6"/>
    </sheetView>
  </sheetViews>
  <sheetFormatPr defaultRowHeight="15.75" outlineLevelCol="1"/>
  <cols>
    <col min="1" max="2" width="9" style="1" hidden="1" customWidth="1" outlineLevel="1"/>
    <col min="3" max="3" width="45.75" style="1" hidden="1" customWidth="1" outlineLevel="1"/>
    <col min="4" max="4" width="9" style="1" collapsed="1"/>
    <col min="5" max="5" width="9" style="1"/>
    <col min="6" max="6" width="45.75" style="1" bestFit="1" customWidth="1"/>
    <col min="7" max="7" width="10.375" style="1" bestFit="1" customWidth="1"/>
    <col min="8" max="8" width="17.875" style="1" bestFit="1" customWidth="1"/>
    <col min="9" max="9" width="5.5" style="1" bestFit="1" customWidth="1"/>
    <col min="10" max="10" width="10" style="1" bestFit="1" customWidth="1"/>
    <col min="11" max="11" width="42.375" style="1" bestFit="1" customWidth="1"/>
    <col min="12" max="12" width="25.375" style="1" bestFit="1" customWidth="1"/>
    <col min="13" max="13" width="24.5" style="1" bestFit="1" customWidth="1"/>
    <col min="14" max="16384" width="9" style="1"/>
  </cols>
  <sheetData>
    <row r="2" spans="2:13">
      <c r="B2" s="2" t="str">
        <f ca="1">RIGHT(CELL("filename",A1),LEN(CELL("filename",A1))-FIND("]",CELL("filename",A1)))</f>
        <v xml:space="preserve">Fセクション </v>
      </c>
      <c r="E2" s="2" t="str">
        <f ca="1">RIGHT(CELL("filename",D1),LEN(CELL("filename",D1))-FIND("]",CELL("filename",D1)))</f>
        <v xml:space="preserve">Fセクション </v>
      </c>
    </row>
    <row r="4" spans="2:13">
      <c r="B4" s="3" t="s">
        <v>331</v>
      </c>
      <c r="C4" s="3" t="s">
        <v>274</v>
      </c>
      <c r="E4" s="3" t="s">
        <v>331</v>
      </c>
      <c r="F4" s="3"/>
      <c r="G4" s="3"/>
      <c r="H4" s="3"/>
      <c r="I4" s="3"/>
      <c r="J4" s="3"/>
      <c r="K4" s="3"/>
      <c r="L4" s="3"/>
      <c r="M4" s="3"/>
    </row>
    <row r="5" spans="2:13">
      <c r="B5" s="4" t="s">
        <v>332</v>
      </c>
      <c r="C5" s="5" t="str">
        <f t="shared" ref="C5:C26" si="0">_xlfn.TEXTJOIN(";",TRUE,F5:K5)</f>
        <v>機械または機関一般;機関設備一般;蒸気機関</v>
      </c>
      <c r="E5" s="4" t="s">
        <v>332</v>
      </c>
      <c r="F5" s="5" t="s">
        <v>356</v>
      </c>
      <c r="G5" s="5" t="s">
        <v>357</v>
      </c>
      <c r="H5" s="5" t="s">
        <v>358</v>
      </c>
      <c r="I5" s="5"/>
      <c r="J5" s="5"/>
      <c r="K5" s="5"/>
      <c r="L5" s="5"/>
      <c r="M5" s="5"/>
    </row>
    <row r="6" spans="2:13">
      <c r="B6" s="6" t="s">
        <v>333</v>
      </c>
      <c r="C6" s="7" t="str">
        <f t="shared" si="0"/>
        <v>燃焼機関;熱ガスまたは燃焼生成物を利用する機関設備</v>
      </c>
      <c r="E6" s="6" t="s">
        <v>333</v>
      </c>
      <c r="F6" s="7" t="s">
        <v>359</v>
      </c>
      <c r="G6" s="7" t="s">
        <v>360</v>
      </c>
      <c r="H6" s="7"/>
      <c r="I6" s="7"/>
      <c r="J6" s="7"/>
      <c r="K6" s="7"/>
      <c r="L6" s="7"/>
      <c r="M6" s="7"/>
    </row>
    <row r="7" spans="2:13">
      <c r="B7" s="6" t="s">
        <v>334</v>
      </c>
      <c r="C7" s="7" t="str">
        <f t="shared" si="0"/>
        <v>液体用機械または機関;風力原動機，ばね原動機，重力原動機;他類に属さない機械動力または反動推進力を発生するもの</v>
      </c>
      <c r="E7" s="6" t="s">
        <v>334</v>
      </c>
      <c r="F7" s="7" t="s">
        <v>361</v>
      </c>
      <c r="G7" s="7" t="s">
        <v>362</v>
      </c>
      <c r="H7" s="7" t="s">
        <v>363</v>
      </c>
      <c r="I7" s="7"/>
      <c r="J7" s="7"/>
      <c r="K7" s="7"/>
      <c r="L7" s="7"/>
      <c r="M7" s="7"/>
    </row>
    <row r="8" spans="2:13">
      <c r="B8" s="6" t="s">
        <v>335</v>
      </c>
      <c r="C8" s="7" t="str">
        <f t="shared" si="0"/>
        <v>液体用容積形機械;液体または圧縮性流体用ポンプ</v>
      </c>
      <c r="E8" s="6" t="s">
        <v>335</v>
      </c>
      <c r="F8" s="7" t="s">
        <v>364</v>
      </c>
      <c r="G8" s="7" t="s">
        <v>365</v>
      </c>
      <c r="H8" s="7"/>
      <c r="I8" s="7"/>
      <c r="J8" s="7"/>
      <c r="K8" s="7"/>
      <c r="L8" s="7"/>
      <c r="M8" s="7"/>
    </row>
    <row r="9" spans="2:13" s="8" customFormat="1">
      <c r="C9" s="8" t="str">
        <f t="shared" si="0"/>
        <v/>
      </c>
    </row>
    <row r="10" spans="2:13">
      <c r="B10" s="3" t="s">
        <v>336</v>
      </c>
      <c r="C10" s="3" t="str">
        <f t="shared" si="0"/>
        <v/>
      </c>
      <c r="E10" s="3" t="s">
        <v>336</v>
      </c>
      <c r="F10" s="3"/>
      <c r="G10" s="3"/>
      <c r="H10" s="3"/>
      <c r="I10" s="3"/>
      <c r="J10" s="3"/>
      <c r="K10" s="3"/>
      <c r="L10" s="3"/>
      <c r="M10" s="3"/>
    </row>
    <row r="11" spans="2:13">
      <c r="B11" s="4" t="s">
        <v>337</v>
      </c>
      <c r="C11" s="5" t="str">
        <f t="shared" si="0"/>
        <v>流体圧アクチュエータ;水力学または空気力学一般</v>
      </c>
      <c r="E11" s="4" t="s">
        <v>337</v>
      </c>
      <c r="F11" s="5" t="s">
        <v>366</v>
      </c>
      <c r="G11" s="5" t="s">
        <v>367</v>
      </c>
      <c r="H11" s="5"/>
      <c r="I11" s="5"/>
      <c r="J11" s="5"/>
      <c r="K11" s="5"/>
      <c r="L11" s="5"/>
      <c r="M11" s="5"/>
    </row>
    <row r="12" spans="2:13">
      <c r="B12" s="6" t="s">
        <v>338</v>
      </c>
      <c r="C12" s="7" t="str">
        <f t="shared" si="0"/>
        <v>機械要素または単位;機械または装置の効果的機能を生じ維持するための一般的手段</v>
      </c>
      <c r="E12" s="6" t="s">
        <v>338</v>
      </c>
      <c r="F12" s="7" t="s">
        <v>368</v>
      </c>
      <c r="G12" s="7" t="s">
        <v>369</v>
      </c>
      <c r="H12" s="7"/>
      <c r="I12" s="7"/>
      <c r="J12" s="7"/>
      <c r="K12" s="7"/>
      <c r="L12" s="7"/>
      <c r="M12" s="7"/>
    </row>
    <row r="13" spans="2:13">
      <c r="B13" s="6" t="s">
        <v>339</v>
      </c>
      <c r="C13" s="7" t="str">
        <f t="shared" si="0"/>
        <v>ガスまたは液体の貯蔵または分配</v>
      </c>
      <c r="E13" s="6" t="s">
        <v>339</v>
      </c>
      <c r="F13" s="7" t="s">
        <v>340</v>
      </c>
      <c r="G13" s="7"/>
      <c r="H13" s="7"/>
      <c r="I13" s="7"/>
      <c r="J13" s="7"/>
      <c r="K13" s="7"/>
      <c r="L13" s="7"/>
      <c r="M13" s="7"/>
    </row>
    <row r="14" spans="2:13">
      <c r="B14" s="6" t="s">
        <v>341</v>
      </c>
      <c r="C14" s="7" t="str">
        <f t="shared" si="0"/>
        <v>照明</v>
      </c>
      <c r="E14" s="6" t="s">
        <v>341</v>
      </c>
      <c r="F14" s="7" t="s">
        <v>46</v>
      </c>
      <c r="G14" s="7"/>
      <c r="H14" s="7"/>
      <c r="I14" s="7"/>
      <c r="J14" s="7"/>
      <c r="K14" s="7"/>
      <c r="L14" s="7"/>
      <c r="M14" s="7"/>
    </row>
    <row r="15" spans="2:13">
      <c r="B15" s="6" t="s">
        <v>342</v>
      </c>
      <c r="C15" s="7" t="str">
        <f t="shared" si="0"/>
        <v>蒸気発生</v>
      </c>
      <c r="E15" s="6" t="s">
        <v>342</v>
      </c>
      <c r="F15" s="7" t="s">
        <v>343</v>
      </c>
      <c r="G15" s="7"/>
      <c r="H15" s="7"/>
      <c r="I15" s="7"/>
      <c r="J15" s="7"/>
      <c r="K15" s="7"/>
      <c r="L15" s="7"/>
      <c r="M15" s="7"/>
    </row>
    <row r="16" spans="2:13">
      <c r="B16" s="6" t="s">
        <v>344</v>
      </c>
      <c r="C16" s="7" t="str">
        <f t="shared" si="0"/>
        <v>燃焼装置;燃焼方法</v>
      </c>
      <c r="E16" s="6" t="s">
        <v>344</v>
      </c>
      <c r="F16" s="7" t="s">
        <v>370</v>
      </c>
      <c r="G16" s="7" t="s">
        <v>371</v>
      </c>
      <c r="H16" s="7"/>
      <c r="I16" s="7"/>
      <c r="J16" s="7"/>
      <c r="K16" s="7"/>
      <c r="L16" s="7"/>
      <c r="M16" s="7"/>
    </row>
    <row r="17" spans="2:13">
      <c r="B17" s="6" t="s">
        <v>345</v>
      </c>
      <c r="C17" s="7" t="str">
        <f t="shared" si="0"/>
        <v>加熱;レンジ;換気</v>
      </c>
      <c r="E17" s="6" t="s">
        <v>345</v>
      </c>
      <c r="F17" s="7" t="s">
        <v>47</v>
      </c>
      <c r="G17" s="7" t="s">
        <v>372</v>
      </c>
      <c r="H17" s="7" t="s">
        <v>373</v>
      </c>
      <c r="I17" s="7"/>
      <c r="J17" s="7"/>
      <c r="K17" s="7"/>
      <c r="L17" s="7"/>
      <c r="M17" s="7"/>
    </row>
    <row r="18" spans="2:13">
      <c r="B18" s="6" t="s">
        <v>346</v>
      </c>
      <c r="C18" s="7" t="str">
        <f t="shared" si="0"/>
        <v>冷凍または冷却;加熱と冷凍との組み合わせシステム;ヒートポンプシステム;氷の製造または貯蔵;気体の液化または固体化</v>
      </c>
      <c r="E18" s="6" t="s">
        <v>346</v>
      </c>
      <c r="F18" s="7" t="s">
        <v>374</v>
      </c>
      <c r="G18" s="7" t="s">
        <v>375</v>
      </c>
      <c r="H18" s="7" t="s">
        <v>376</v>
      </c>
      <c r="I18" s="7" t="s">
        <v>377</v>
      </c>
      <c r="J18" s="7" t="s">
        <v>378</v>
      </c>
      <c r="K18" s="7"/>
      <c r="L18" s="7"/>
      <c r="M18" s="7"/>
    </row>
    <row r="19" spans="2:13">
      <c r="B19" s="6" t="s">
        <v>347</v>
      </c>
      <c r="C19" s="7" t="str">
        <f t="shared" si="0"/>
        <v>乾燥</v>
      </c>
      <c r="E19" s="6" t="s">
        <v>347</v>
      </c>
      <c r="F19" s="7" t="s">
        <v>348</v>
      </c>
      <c r="G19" s="7"/>
      <c r="H19" s="7"/>
      <c r="I19" s="7"/>
      <c r="J19" s="7"/>
      <c r="K19" s="7"/>
      <c r="L19" s="7"/>
      <c r="M19" s="7"/>
    </row>
    <row r="20" spans="2:13">
      <c r="B20" s="6" t="s">
        <v>349</v>
      </c>
      <c r="C20" s="7" t="str">
        <f t="shared" si="0"/>
        <v>炉;キルン，窯（かま）またはレトルト［４］</v>
      </c>
      <c r="E20" s="6" t="s">
        <v>349</v>
      </c>
      <c r="F20" s="7" t="s">
        <v>379</v>
      </c>
      <c r="G20" s="7" t="s">
        <v>380</v>
      </c>
      <c r="H20" s="7"/>
      <c r="I20" s="7"/>
      <c r="J20" s="7"/>
      <c r="K20" s="7"/>
      <c r="L20" s="7"/>
      <c r="M20" s="7"/>
    </row>
    <row r="21" spans="2:13">
      <c r="B21" s="6" t="s">
        <v>350</v>
      </c>
      <c r="C21" s="7" t="str">
        <f t="shared" si="0"/>
        <v>熱交換一般</v>
      </c>
      <c r="E21" s="6" t="s">
        <v>350</v>
      </c>
      <c r="F21" s="7" t="s">
        <v>351</v>
      </c>
      <c r="G21" s="7"/>
      <c r="H21" s="7"/>
      <c r="I21" s="7"/>
      <c r="J21" s="7"/>
      <c r="K21" s="7"/>
      <c r="L21" s="7"/>
      <c r="M21" s="7"/>
    </row>
    <row r="22" spans="2:13">
      <c r="C22" s="1" t="str">
        <f t="shared" si="0"/>
        <v/>
      </c>
    </row>
    <row r="23" spans="2:13">
      <c r="B23" s="3" t="s">
        <v>352</v>
      </c>
      <c r="C23" s="3" t="str">
        <f t="shared" si="0"/>
        <v/>
      </c>
      <c r="E23" s="3" t="s">
        <v>352</v>
      </c>
      <c r="F23" s="3"/>
      <c r="G23" s="3"/>
      <c r="H23" s="3"/>
      <c r="I23" s="3"/>
      <c r="J23" s="3"/>
      <c r="K23" s="3"/>
      <c r="L23" s="3"/>
      <c r="M23" s="3"/>
    </row>
    <row r="24" spans="2:13">
      <c r="B24" s="4" t="s">
        <v>353</v>
      </c>
      <c r="C24" s="5" t="str">
        <f t="shared" si="0"/>
        <v>武器</v>
      </c>
      <c r="E24" s="4" t="s">
        <v>353</v>
      </c>
      <c r="F24" s="5" t="s">
        <v>48</v>
      </c>
      <c r="G24" s="5"/>
      <c r="H24" s="5"/>
      <c r="I24" s="5"/>
      <c r="J24" s="5"/>
      <c r="K24" s="5"/>
      <c r="L24" s="5"/>
      <c r="M24" s="5"/>
    </row>
    <row r="25" spans="2:13">
      <c r="B25" s="6" t="s">
        <v>354</v>
      </c>
      <c r="C25" s="7" t="str">
        <f t="shared" si="0"/>
        <v>弾薬;爆破</v>
      </c>
      <c r="E25" s="6" t="s">
        <v>354</v>
      </c>
      <c r="F25" s="7" t="s">
        <v>381</v>
      </c>
      <c r="G25" s="7" t="s">
        <v>49</v>
      </c>
      <c r="H25" s="7"/>
      <c r="I25" s="7"/>
      <c r="J25" s="7"/>
      <c r="K25" s="7"/>
      <c r="L25" s="7"/>
      <c r="M25" s="7"/>
    </row>
    <row r="26" spans="2:13">
      <c r="B26" s="6" t="s">
        <v>355</v>
      </c>
      <c r="C26" s="7" t="str">
        <f t="shared" si="0"/>
        <v>このセクションの中で他に分類されない主題事項［８］</v>
      </c>
      <c r="E26" s="6" t="s">
        <v>355</v>
      </c>
      <c r="F26" s="7" t="s">
        <v>25</v>
      </c>
      <c r="G26" s="7"/>
      <c r="H26" s="7"/>
      <c r="I26" s="7"/>
      <c r="J26" s="7"/>
      <c r="K26" s="7"/>
      <c r="L26" s="7"/>
      <c r="M26" s="7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53EC-3DE8-45BD-9B8C-CCA3AC223F32}">
  <dimension ref="A2:M19"/>
  <sheetViews>
    <sheetView showGridLines="0" topLeftCell="D1" workbookViewId="0">
      <selection activeCell="A2" sqref="A2"/>
    </sheetView>
  </sheetViews>
  <sheetFormatPr defaultRowHeight="15.75" outlineLevelCol="2"/>
  <cols>
    <col min="1" max="2" width="0" style="1" hidden="1" customWidth="1" outlineLevel="1"/>
    <col min="3" max="3" width="9" style="1" hidden="1" customWidth="1" outlineLevel="2"/>
    <col min="4" max="4" width="9" style="1" collapsed="1"/>
    <col min="5" max="5" width="9" style="1"/>
    <col min="6" max="6" width="45.75" style="1" bestFit="1" customWidth="1"/>
    <col min="7" max="7" width="10.375" style="1" bestFit="1" customWidth="1"/>
    <col min="8" max="8" width="17.875" style="1" bestFit="1" customWidth="1"/>
    <col min="9" max="9" width="5.5" style="1" bestFit="1" customWidth="1"/>
    <col min="10" max="10" width="10" style="1" bestFit="1" customWidth="1"/>
    <col min="11" max="11" width="42.375" style="1" bestFit="1" customWidth="1"/>
    <col min="12" max="12" width="25.375" style="1" bestFit="1" customWidth="1"/>
    <col min="13" max="13" width="24.5" style="1" bestFit="1" customWidth="1"/>
    <col min="14" max="16384" width="9" style="1"/>
  </cols>
  <sheetData>
    <row r="2" spans="2:13">
      <c r="B2" s="2" t="str">
        <f ca="1">RIGHT(CELL("filename",A1),LEN(CELL("filename",A1))-FIND("]",CELL("filename",A1)))</f>
        <v xml:space="preserve">Gセクション </v>
      </c>
      <c r="E2" s="2" t="str">
        <f ca="1">RIGHT(CELL("filename",D1),LEN(CELL("filename",D1))-FIND("]",CELL("filename",D1)))</f>
        <v xml:space="preserve">Gセクション </v>
      </c>
    </row>
    <row r="3" spans="2:13" s="8" customFormat="1"/>
    <row r="4" spans="2:13">
      <c r="B4" s="3"/>
      <c r="C4" s="3" t="s">
        <v>274</v>
      </c>
      <c r="E4" s="3"/>
      <c r="F4" s="3"/>
      <c r="G4" s="3"/>
      <c r="H4" s="3"/>
      <c r="I4" s="3"/>
      <c r="J4" s="3"/>
      <c r="K4" s="3"/>
      <c r="L4" s="3"/>
      <c r="M4" s="3"/>
    </row>
    <row r="5" spans="2:13">
      <c r="B5" s="4" t="s">
        <v>382</v>
      </c>
      <c r="C5" s="5" t="s">
        <v>274</v>
      </c>
      <c r="E5" s="4" t="s">
        <v>382</v>
      </c>
      <c r="F5" s="5" t="s">
        <v>405</v>
      </c>
      <c r="G5" s="5" t="s">
        <v>406</v>
      </c>
      <c r="H5" s="5"/>
      <c r="I5" s="5"/>
      <c r="J5" s="5"/>
      <c r="K5" s="5"/>
      <c r="L5" s="5"/>
      <c r="M5" s="5"/>
    </row>
    <row r="6" spans="2:13">
      <c r="B6" s="6" t="s">
        <v>383</v>
      </c>
      <c r="C6" s="7" t="str">
        <f t="shared" ref="C6:C19" si="0">_xlfn.TEXTJOIN(";",TRUE,F6:K6)</f>
        <v>光学</v>
      </c>
      <c r="E6" s="6" t="s">
        <v>383</v>
      </c>
      <c r="F6" s="7" t="s">
        <v>384</v>
      </c>
      <c r="G6" s="7"/>
      <c r="H6" s="7"/>
      <c r="I6" s="7"/>
      <c r="J6" s="7"/>
      <c r="K6" s="7"/>
      <c r="L6" s="7"/>
      <c r="M6" s="7"/>
    </row>
    <row r="7" spans="2:13">
      <c r="B7" s="6" t="s">
        <v>385</v>
      </c>
      <c r="C7" s="7" t="str">
        <f t="shared" si="0"/>
        <v>写真;映画;光波以外の波を使用する類似技術;電子写真;ホログラフイ［４］</v>
      </c>
      <c r="E7" s="6" t="s">
        <v>385</v>
      </c>
      <c r="F7" s="7" t="s">
        <v>407</v>
      </c>
      <c r="G7" s="7" t="s">
        <v>408</v>
      </c>
      <c r="H7" s="7" t="s">
        <v>409</v>
      </c>
      <c r="I7" s="7" t="s">
        <v>410</v>
      </c>
      <c r="J7" s="7" t="s">
        <v>411</v>
      </c>
      <c r="K7" s="7"/>
      <c r="L7" s="7"/>
      <c r="M7" s="7"/>
    </row>
    <row r="8" spans="2:13">
      <c r="B8" s="6" t="s">
        <v>386</v>
      </c>
      <c r="C8" s="7" t="str">
        <f t="shared" si="0"/>
        <v>時計</v>
      </c>
      <c r="E8" s="6" t="s">
        <v>386</v>
      </c>
      <c r="F8" s="7" t="s">
        <v>387</v>
      </c>
      <c r="G8" s="7"/>
      <c r="H8" s="7"/>
      <c r="I8" s="7"/>
      <c r="J8" s="7"/>
      <c r="K8" s="7"/>
      <c r="L8" s="7"/>
      <c r="M8" s="7"/>
    </row>
    <row r="9" spans="2:13">
      <c r="B9" s="6" t="s">
        <v>388</v>
      </c>
      <c r="C9" s="7" t="str">
        <f t="shared" si="0"/>
        <v>制御;調整</v>
      </c>
      <c r="E9" s="6" t="s">
        <v>388</v>
      </c>
      <c r="F9" s="7" t="s">
        <v>412</v>
      </c>
      <c r="G9" s="7" t="s">
        <v>413</v>
      </c>
      <c r="H9" s="7"/>
      <c r="I9" s="7"/>
      <c r="J9" s="7"/>
      <c r="K9" s="7"/>
      <c r="L9" s="7"/>
      <c r="M9" s="7"/>
    </row>
    <row r="10" spans="2:13">
      <c r="B10" s="6" t="s">
        <v>389</v>
      </c>
      <c r="C10" s="7" t="str">
        <f t="shared" si="0"/>
        <v>計算または計数</v>
      </c>
      <c r="E10" s="6" t="s">
        <v>389</v>
      </c>
      <c r="F10" s="7" t="s">
        <v>390</v>
      </c>
      <c r="G10" s="7"/>
      <c r="H10" s="7"/>
      <c r="I10" s="7"/>
      <c r="J10" s="7"/>
      <c r="K10" s="7"/>
      <c r="L10" s="7"/>
      <c r="M10" s="7"/>
    </row>
    <row r="11" spans="2:13">
      <c r="B11" s="6" t="s">
        <v>391</v>
      </c>
      <c r="C11" s="7" t="str">
        <f t="shared" si="0"/>
        <v>チェック装置</v>
      </c>
      <c r="E11" s="6" t="s">
        <v>391</v>
      </c>
      <c r="F11" s="7" t="s">
        <v>392</v>
      </c>
      <c r="G11" s="7"/>
      <c r="H11" s="7"/>
      <c r="I11" s="7"/>
      <c r="J11" s="7"/>
      <c r="K11" s="7"/>
      <c r="L11" s="7"/>
      <c r="M11" s="7"/>
    </row>
    <row r="12" spans="2:13">
      <c r="B12" s="6" t="s">
        <v>393</v>
      </c>
      <c r="C12" s="7" t="str">
        <f t="shared" si="0"/>
        <v>信号</v>
      </c>
      <c r="E12" s="6" t="s">
        <v>393</v>
      </c>
      <c r="F12" s="7" t="s">
        <v>394</v>
      </c>
      <c r="G12" s="7"/>
      <c r="H12" s="7"/>
      <c r="I12" s="7"/>
      <c r="J12" s="7"/>
      <c r="K12" s="7"/>
      <c r="L12" s="7"/>
      <c r="M12" s="7"/>
    </row>
    <row r="13" spans="2:13">
      <c r="B13" s="6" t="s">
        <v>395</v>
      </c>
      <c r="C13" s="7" t="str">
        <f t="shared" si="0"/>
        <v>教育;暗号方法;表示;広告;シール</v>
      </c>
      <c r="E13" s="6" t="s">
        <v>395</v>
      </c>
      <c r="F13" s="7" t="s">
        <v>414</v>
      </c>
      <c r="G13" s="7" t="s">
        <v>415</v>
      </c>
      <c r="H13" s="7" t="s">
        <v>416</v>
      </c>
      <c r="I13" s="7" t="s">
        <v>417</v>
      </c>
      <c r="J13" s="7" t="s">
        <v>418</v>
      </c>
      <c r="K13" s="7"/>
      <c r="L13" s="7"/>
      <c r="M13" s="7"/>
    </row>
    <row r="14" spans="2:13">
      <c r="B14" s="6" t="s">
        <v>396</v>
      </c>
      <c r="C14" s="7" t="str">
        <f t="shared" si="0"/>
        <v>楽器;音響</v>
      </c>
      <c r="E14" s="6" t="s">
        <v>396</v>
      </c>
      <c r="F14" s="7" t="s">
        <v>419</v>
      </c>
      <c r="G14" s="7" t="s">
        <v>420</v>
      </c>
      <c r="H14" s="7"/>
      <c r="I14" s="7"/>
      <c r="J14" s="7"/>
      <c r="K14" s="7"/>
      <c r="L14" s="7"/>
      <c r="M14" s="7"/>
    </row>
    <row r="15" spans="2:13">
      <c r="B15" s="6" t="s">
        <v>397</v>
      </c>
      <c r="C15" s="7" t="str">
        <f t="shared" si="0"/>
        <v>情報記憶</v>
      </c>
      <c r="E15" s="6" t="s">
        <v>397</v>
      </c>
      <c r="F15" s="7" t="s">
        <v>398</v>
      </c>
      <c r="G15" s="7"/>
      <c r="H15" s="7"/>
      <c r="I15" s="7"/>
      <c r="J15" s="7"/>
      <c r="K15" s="7"/>
      <c r="L15" s="7"/>
      <c r="M15" s="7"/>
    </row>
    <row r="16" spans="2:13">
      <c r="B16" s="6" t="s">
        <v>399</v>
      </c>
      <c r="C16" s="7" t="str">
        <f t="shared" si="0"/>
        <v>器械の細部</v>
      </c>
      <c r="E16" s="6" t="s">
        <v>399</v>
      </c>
      <c r="F16" s="7" t="s">
        <v>400</v>
      </c>
      <c r="G16" s="7"/>
      <c r="H16" s="7"/>
      <c r="I16" s="7"/>
      <c r="J16" s="7"/>
      <c r="K16" s="7"/>
      <c r="L16" s="7"/>
      <c r="M16" s="7"/>
    </row>
    <row r="17" spans="2:13">
      <c r="B17" s="6" t="s">
        <v>401</v>
      </c>
      <c r="C17" s="7" t="str">
        <f t="shared" si="0"/>
        <v>特定の用途分野に特に適合した情報通信技術［ＩＣＴ］［２０１８．０１］</v>
      </c>
      <c r="E17" s="6" t="s">
        <v>401</v>
      </c>
      <c r="F17" s="7" t="s">
        <v>402</v>
      </c>
      <c r="G17" s="7"/>
      <c r="H17" s="7"/>
      <c r="I17" s="7"/>
      <c r="J17" s="7"/>
      <c r="K17" s="7"/>
      <c r="L17" s="7"/>
      <c r="M17" s="7"/>
    </row>
    <row r="18" spans="2:13">
      <c r="B18" s="6" t="s">
        <v>403</v>
      </c>
      <c r="C18" s="7" t="str">
        <f t="shared" si="0"/>
        <v>核物理;核工学</v>
      </c>
      <c r="E18" s="6" t="s">
        <v>403</v>
      </c>
      <c r="F18" s="7" t="s">
        <v>421</v>
      </c>
      <c r="G18" s="7" t="s">
        <v>422</v>
      </c>
      <c r="H18" s="7"/>
      <c r="I18" s="7"/>
      <c r="J18" s="7"/>
      <c r="K18" s="7"/>
      <c r="L18" s="7"/>
      <c r="M18" s="7"/>
    </row>
    <row r="19" spans="2:13">
      <c r="B19" s="6" t="s">
        <v>404</v>
      </c>
      <c r="C19" s="7" t="str">
        <f t="shared" si="0"/>
        <v>このセクションの中で他に分類されない主題事項［８］</v>
      </c>
      <c r="E19" s="6" t="s">
        <v>404</v>
      </c>
      <c r="F19" s="7" t="s">
        <v>25</v>
      </c>
      <c r="G19" s="7"/>
      <c r="H19" s="7"/>
      <c r="I19" s="7"/>
      <c r="J19" s="7"/>
      <c r="K19" s="7"/>
      <c r="L19" s="7"/>
      <c r="M19" s="7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D68B-A429-4EF6-9E7D-50F5261AD8BC}">
  <dimension ref="A2:M10"/>
  <sheetViews>
    <sheetView showGridLines="0" topLeftCell="D1" workbookViewId="0">
      <selection activeCell="G9" sqref="G9"/>
    </sheetView>
  </sheetViews>
  <sheetFormatPr defaultRowHeight="15.75" outlineLevelCol="2"/>
  <cols>
    <col min="1" max="2" width="9" style="1" hidden="1" customWidth="1" outlineLevel="1"/>
    <col min="3" max="3" width="9" style="1" hidden="1" customWidth="1" outlineLevel="2"/>
    <col min="4" max="4" width="9" style="1" collapsed="1"/>
    <col min="5" max="5" width="9" style="1"/>
    <col min="6" max="6" width="45.75" style="1" bestFit="1" customWidth="1"/>
    <col min="7" max="7" width="10.375" style="1" bestFit="1" customWidth="1"/>
    <col min="8" max="8" width="17.875" style="1" bestFit="1" customWidth="1"/>
    <col min="9" max="9" width="5.5" style="1" bestFit="1" customWidth="1"/>
    <col min="10" max="10" width="10" style="1" bestFit="1" customWidth="1"/>
    <col min="11" max="11" width="42.375" style="1" bestFit="1" customWidth="1"/>
    <col min="12" max="12" width="25.375" style="1" bestFit="1" customWidth="1"/>
    <col min="13" max="13" width="24.5" style="1" bestFit="1" customWidth="1"/>
    <col min="14" max="16384" width="9" style="1"/>
  </cols>
  <sheetData>
    <row r="2" spans="2:13">
      <c r="B2" s="2" t="str">
        <f ca="1">RIGHT(CELL("filename",A1),LEN(CELL("filename",A1))-FIND("]",CELL("filename",A1)))</f>
        <v>Hセクション</v>
      </c>
      <c r="E2" s="2" t="str">
        <f ca="1">RIGHT(CELL("filename",D1),LEN(CELL("filename",D1))-FIND("]",CELL("filename",D1)))</f>
        <v>Hセクション</v>
      </c>
    </row>
    <row r="3" spans="2:13" s="8" customFormat="1"/>
    <row r="4" spans="2:13">
      <c r="B4" s="3"/>
      <c r="C4" s="3" t="s">
        <v>274</v>
      </c>
      <c r="E4" s="3"/>
      <c r="F4" s="3"/>
      <c r="G4" s="3"/>
      <c r="H4" s="3"/>
      <c r="I4" s="3"/>
      <c r="J4" s="3"/>
      <c r="K4" s="3"/>
      <c r="L4" s="3"/>
      <c r="M4" s="3"/>
    </row>
    <row r="5" spans="2:13">
      <c r="B5" s="4" t="s">
        <v>382</v>
      </c>
      <c r="C5" s="5" t="str">
        <f t="shared" ref="C5:C10" si="0">_xlfn.TEXTJOIN(";",TRUE,F5:K5)</f>
        <v>基本的電気素子</v>
      </c>
      <c r="E5" s="4" t="s">
        <v>423</v>
      </c>
      <c r="F5" s="5" t="s">
        <v>424</v>
      </c>
      <c r="G5" s="5"/>
      <c r="H5" s="5"/>
      <c r="I5" s="5"/>
      <c r="J5" s="5"/>
      <c r="K5" s="5"/>
      <c r="L5" s="5"/>
      <c r="M5" s="5"/>
    </row>
    <row r="6" spans="2:13">
      <c r="B6" s="6" t="s">
        <v>385</v>
      </c>
      <c r="C6" s="7" t="str">
        <f t="shared" si="0"/>
        <v>電力の発電，変換，配電</v>
      </c>
      <c r="E6" s="6" t="s">
        <v>425</v>
      </c>
      <c r="F6" s="7" t="s">
        <v>426</v>
      </c>
      <c r="G6" s="7"/>
      <c r="H6" s="7"/>
      <c r="I6" s="7"/>
      <c r="J6" s="7"/>
      <c r="K6" s="7"/>
      <c r="L6" s="7"/>
      <c r="M6" s="7"/>
    </row>
    <row r="7" spans="2:13">
      <c r="B7" s="6" t="s">
        <v>388</v>
      </c>
      <c r="C7" s="7" t="str">
        <f t="shared" si="0"/>
        <v>基本電子回路</v>
      </c>
      <c r="E7" s="6" t="s">
        <v>427</v>
      </c>
      <c r="F7" s="7" t="s">
        <v>428</v>
      </c>
      <c r="G7" s="7"/>
      <c r="H7" s="7"/>
      <c r="I7" s="7"/>
      <c r="J7" s="7"/>
      <c r="K7" s="7"/>
      <c r="L7" s="7"/>
      <c r="M7" s="7"/>
    </row>
    <row r="8" spans="2:13">
      <c r="B8" s="6" t="s">
        <v>391</v>
      </c>
      <c r="C8" s="7" t="str">
        <f t="shared" si="0"/>
        <v>電気通信技術</v>
      </c>
      <c r="E8" s="6" t="s">
        <v>429</v>
      </c>
      <c r="F8" s="7" t="s">
        <v>430</v>
      </c>
      <c r="G8" s="7"/>
      <c r="H8" s="7"/>
      <c r="I8" s="7"/>
      <c r="J8" s="7"/>
      <c r="K8" s="7"/>
      <c r="L8" s="7"/>
      <c r="M8" s="7"/>
    </row>
    <row r="9" spans="2:13">
      <c r="B9" s="6" t="s">
        <v>395</v>
      </c>
      <c r="C9" s="7" t="str">
        <f t="shared" si="0"/>
        <v>他に分類されない電気技術</v>
      </c>
      <c r="E9" s="6" t="s">
        <v>431</v>
      </c>
      <c r="F9" s="7" t="s">
        <v>432</v>
      </c>
      <c r="G9" s="7"/>
      <c r="H9" s="7"/>
      <c r="I9" s="7"/>
      <c r="J9" s="7"/>
      <c r="K9" s="7"/>
      <c r="L9" s="7"/>
      <c r="M9" s="7"/>
    </row>
    <row r="10" spans="2:13">
      <c r="B10" s="6" t="s">
        <v>397</v>
      </c>
      <c r="C10" s="7" t="str">
        <f t="shared" si="0"/>
        <v>このセクションの中で他に分類されない主題事項［８］</v>
      </c>
      <c r="E10" s="6" t="s">
        <v>433</v>
      </c>
      <c r="F10" s="7" t="s">
        <v>25</v>
      </c>
      <c r="G10" s="7"/>
      <c r="H10" s="7"/>
      <c r="I10" s="7"/>
      <c r="J10" s="7"/>
      <c r="K10" s="7"/>
      <c r="L10" s="7"/>
      <c r="M10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大分類</vt:lpstr>
      <vt:lpstr>Aセクション</vt:lpstr>
      <vt:lpstr>Bセクション</vt:lpstr>
      <vt:lpstr>Cセクション </vt:lpstr>
      <vt:lpstr>Dセクション </vt:lpstr>
      <vt:lpstr>Eセクション </vt:lpstr>
      <vt:lpstr>Fセクション </vt:lpstr>
      <vt:lpstr>Gセクション </vt:lpstr>
      <vt:lpstr>Hセクション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小柴 友理恵@KRH</dc:creator>
  <cp:lastModifiedBy>小柴 友理恵@KRH</cp:lastModifiedBy>
  <dcterms:created xsi:type="dcterms:W3CDTF">2022-09-16T04:58:21Z</dcterms:created>
  <dcterms:modified xsi:type="dcterms:W3CDTF">2022-09-16T06:01:10Z</dcterms:modified>
</cp:coreProperties>
</file>