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主表" sheetId="1" r:id="rId1"/>
    <sheet name="面料表" sheetId="2" r:id="rId2"/>
    <sheet name="配置表" sheetId="3" r:id="rId3"/>
    <sheet name="图片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32109C1E45643C18C2F9F4A17BEDBB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0" y="285750"/>
          <a:ext cx="2054860" cy="13500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7E70C855D064477C9321BCCBF0BCBA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7800" y="628650"/>
          <a:ext cx="820420" cy="612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5549A561B194BEBBB53394910F3FD3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1717675" y="1755775"/>
          <a:ext cx="2424430" cy="1014095"/>
        </a:xfrm>
        <a:prstGeom prst="rect">
          <a:avLst/>
        </a:prstGeom>
      </xdr:spPr>
    </xdr:pic>
  </etc:cellImage>
  <etc:cellImage>
    <xdr:pic>
      <xdr:nvPicPr>
        <xdr:cNvPr id="5" name="ID_4DC47932484B4774A6A7B5CC3E4D9AC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1400175"/>
          <a:ext cx="1148080" cy="96583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<sst xmlns="http://schemas.openxmlformats.org/spreadsheetml/2006/main" count="811" uniqueCount="189">
  <si>
    <t>款号</t>
  </si>
  <si>
    <t>SKU编码</t>
  </si>
  <si>
    <t>SKU名称</t>
  </si>
  <si>
    <t>颜色</t>
  </si>
  <si>
    <t>尺码</t>
  </si>
  <si>
    <t>采购数</t>
  </si>
  <si>
    <t>工厂</t>
  </si>
  <si>
    <t>布行</t>
  </si>
  <si>
    <t>品名</t>
  </si>
  <si>
    <t>备注</t>
  </si>
  <si>
    <t>PPY0015-CS-0102</t>
  </si>
  <si>
    <t>PPY0015-CS 长袖上衣 纯色</t>
  </si>
  <si>
    <t>#225 黑色</t>
  </si>
  <si>
    <t>M</t>
  </si>
  <si>
    <t>媛媛</t>
  </si>
  <si>
    <t>宏裕布行</t>
  </si>
  <si>
    <t>牛奶丝</t>
  </si>
  <si>
    <t>PPY0015-CS-0103</t>
  </si>
  <si>
    <t>L</t>
  </si>
  <si>
    <t/>
  </si>
  <si>
    <t>PPY0015-CS-0104</t>
  </si>
  <si>
    <t>XL</t>
  </si>
  <si>
    <t>PPY0015-CS-0105</t>
  </si>
  <si>
    <t>2XL</t>
  </si>
  <si>
    <t>PPY0015-CS-0106</t>
  </si>
  <si>
    <t>3XL</t>
  </si>
  <si>
    <t>PPY0015-CS-0107</t>
  </si>
  <si>
    <t>4XL</t>
  </si>
  <si>
    <t>PPY1042-10-2603</t>
  </si>
  <si>
    <t>PPY1042-YH V领短袖长裙 印花</t>
  </si>
  <si>
    <t>YH1026 漫天三月红</t>
  </si>
  <si>
    <t>聚进</t>
  </si>
  <si>
    <t>剑邑布行</t>
  </si>
  <si>
    <t>PPY1042-10-2604</t>
  </si>
  <si>
    <t>PPY1042-10-2605</t>
  </si>
  <si>
    <t>PPY1042-10-2606</t>
  </si>
  <si>
    <t>PPY1042-10-2607</t>
  </si>
  <si>
    <t>PPY1042-10-2608</t>
  </si>
  <si>
    <t>5XL</t>
  </si>
  <si>
    <t>PPY1042-31-1103</t>
  </si>
  <si>
    <t>YH3111 葱绿花雀图</t>
  </si>
  <si>
    <t>PPY1042-31-1104</t>
  </si>
  <si>
    <t>PPY1042-31-1105</t>
  </si>
  <si>
    <t>PPY1042-31-1106</t>
  </si>
  <si>
    <t>PPY1042-31-1107</t>
  </si>
  <si>
    <t>PPY1042-31-1108</t>
  </si>
  <si>
    <t>PPY1042-10-3203</t>
  </si>
  <si>
    <t>YH1032 绿紫萁-黑底</t>
  </si>
  <si>
    <t>PPY1042-10-3204</t>
  </si>
  <si>
    <t>PPY1042-10-3205</t>
  </si>
  <si>
    <t>PPY1042-10-3206</t>
  </si>
  <si>
    <t>PPY1042-10-3207</t>
  </si>
  <si>
    <t>PPY1042-10-3208</t>
  </si>
  <si>
    <t>PPY1042-50-2503</t>
  </si>
  <si>
    <t>YH5025 白色小花</t>
  </si>
  <si>
    <t>PPY1042-50-2504</t>
  </si>
  <si>
    <t>PPY1042-50-2505</t>
  </si>
  <si>
    <t>PPY1042-50-2506</t>
  </si>
  <si>
    <t>PPY1042-50-2507</t>
  </si>
  <si>
    <t>PPY1042-50-2508</t>
  </si>
  <si>
    <t>PPY1042-50-2703</t>
  </si>
  <si>
    <t>YH5027 淡蓝小白花</t>
  </si>
  <si>
    <t>PPY1042-50-2704</t>
  </si>
  <si>
    <t>PPY1042-50-2705</t>
  </si>
  <si>
    <t>PPY1042-50-2706</t>
  </si>
  <si>
    <t>PPY1042-50-2707</t>
  </si>
  <si>
    <t>PPY1042-50-2708</t>
  </si>
  <si>
    <t>PPY1042-50-4303</t>
  </si>
  <si>
    <t>YH5043 黑底小碎花</t>
  </si>
  <si>
    <t>PPY1042-50-4304</t>
  </si>
  <si>
    <t>PPY1042-50-4305</t>
  </si>
  <si>
    <t>PPY1042-50-4306</t>
  </si>
  <si>
    <t>PPY1042-50-4307</t>
  </si>
  <si>
    <t>PPY1042-50-4308</t>
  </si>
  <si>
    <t>PPY1042-CS-0103</t>
  </si>
  <si>
    <t>PPY1042-CS V领短袖长裙 纯色</t>
  </si>
  <si>
    <t>PPY1042-CS-0104</t>
  </si>
  <si>
    <t>PPY1042-CS-0105</t>
  </si>
  <si>
    <t>PPY1042-CS-0106</t>
  </si>
  <si>
    <t>PPY1042-CS-0107</t>
  </si>
  <si>
    <t>PPY1042-CS-0108</t>
  </si>
  <si>
    <t>PPY1042-CS-0203</t>
  </si>
  <si>
    <t>#25 粉色</t>
  </si>
  <si>
    <t>PPY1042-CS-0204</t>
  </si>
  <si>
    <t>PPY1042-CS-0205</t>
  </si>
  <si>
    <t>PPY1042-CS-0206</t>
  </si>
  <si>
    <t>PPY1042-CS-0207</t>
  </si>
  <si>
    <t>PPY1042-CS-0208</t>
  </si>
  <si>
    <t>PPY1042-CS-0303</t>
  </si>
  <si>
    <t>#200 海军蓝</t>
  </si>
  <si>
    <t>PPY1042-CS-0304</t>
  </si>
  <si>
    <t>PPY1042-CS-0305</t>
  </si>
  <si>
    <t>PPY1042-CS-0306</t>
  </si>
  <si>
    <t>PPY1042-CS-0307</t>
  </si>
  <si>
    <t>PPY1042-CS-0308</t>
  </si>
  <si>
    <t>PPY1042-CS-0403</t>
  </si>
  <si>
    <t>#223 宝蓝色</t>
  </si>
  <si>
    <t>PPY1042-CS-0404</t>
  </si>
  <si>
    <t>PPY1042-CS-0405</t>
  </si>
  <si>
    <t>PPY1042-CS-0406</t>
  </si>
  <si>
    <t>PPY1042-CS-0407</t>
  </si>
  <si>
    <t>PPY1042-CS-0408</t>
  </si>
  <si>
    <t>PPY1042-CS-0503</t>
  </si>
  <si>
    <t>#15 橙色</t>
  </si>
  <si>
    <t>PPY1042-CS-0504</t>
  </si>
  <si>
    <t>PPY1042-CS-0505</t>
  </si>
  <si>
    <t>PPY1042-CS-0506</t>
  </si>
  <si>
    <t>PPY1042-CS-0507</t>
  </si>
  <si>
    <t>PPY1042-CS-0508</t>
  </si>
  <si>
    <t>PPY1042-YH-1283</t>
  </si>
  <si>
    <t>HX128 薄荷绿</t>
  </si>
  <si>
    <t>PPY1042-YH-1284</t>
  </si>
  <si>
    <t>PPY1042-YH-1285</t>
  </si>
  <si>
    <t>PPY1042-YH-1286</t>
  </si>
  <si>
    <t>PPY1042-YH-1287</t>
  </si>
  <si>
    <t>PPY1042-YH-1288</t>
  </si>
  <si>
    <t>PPY1042-YH-3173</t>
  </si>
  <si>
    <t>HX317 斑点蓝</t>
  </si>
  <si>
    <t>PPY1042-YH-3174</t>
  </si>
  <si>
    <t>PPY1042-YH-3175</t>
  </si>
  <si>
    <t>PPY1042-YH-3176</t>
  </si>
  <si>
    <t>PPY1042-YH-3177</t>
  </si>
  <si>
    <t>PPY1042-YH-3178</t>
  </si>
  <si>
    <t>PPY4005-HD-0103</t>
  </si>
  <si>
    <t>PPY4005-YH 亨利领睡衣套装 混搭</t>
  </si>
  <si>
    <t>#179 海军蓝+YH5126 棕蓝格子</t>
  </si>
  <si>
    <t>嘉品</t>
  </si>
  <si>
    <t>宏裕布行 剑邑布行</t>
  </si>
  <si>
    <t>PPY4005-HD-0104</t>
  </si>
  <si>
    <t>PPY4005-HD-0105</t>
  </si>
  <si>
    <t>PPY4005-HD-0106</t>
  </si>
  <si>
    <t>PPY4005-HD-0107</t>
  </si>
  <si>
    <t>PPY4005-HD-0108</t>
  </si>
  <si>
    <t>PPY4005-HD-0203</t>
  </si>
  <si>
    <t>#3 黑色+YH5128 蓝黑白格</t>
  </si>
  <si>
    <t>PPY4005-HD-0204</t>
  </si>
  <si>
    <t>PPY4005-HD-0205</t>
  </si>
  <si>
    <t>PPY4005-HD-0206</t>
  </si>
  <si>
    <t>PPY4005-HD-0207</t>
  </si>
  <si>
    <t>PPY4005-HD-0208</t>
  </si>
  <si>
    <t>PPY4005-HD-0303</t>
  </si>
  <si>
    <t>#32 圣诞红+YH5125 红蓝格子</t>
  </si>
  <si>
    <t>PPY4005-HD-0304</t>
  </si>
  <si>
    <t>PPY4005-HD-0305</t>
  </si>
  <si>
    <t>PPY4005-HD-0306</t>
  </si>
  <si>
    <t>PPY4005-HD-0307</t>
  </si>
  <si>
    <t>PPY4005-HD-0308</t>
  </si>
  <si>
    <t>PPY4005-HD-0403</t>
  </si>
  <si>
    <t>#3 黑色+YH5126 棕蓝格子</t>
  </si>
  <si>
    <t>PPY4005-HD-0404</t>
  </si>
  <si>
    <t>PPY4005-HD-0405</t>
  </si>
  <si>
    <t>PPY4005-HD-0406</t>
  </si>
  <si>
    <t>PPY4005-HD-0407</t>
  </si>
  <si>
    <t>PPY4005-HD-0408</t>
  </si>
  <si>
    <t>产品名称</t>
  </si>
  <si>
    <t>纸样名称</t>
  </si>
  <si>
    <t>洗水唛成分</t>
  </si>
  <si>
    <t>每条布出货数(件)</t>
  </si>
  <si>
    <t>是否需要压缩袋</t>
  </si>
  <si>
    <t>包装袋规格</t>
  </si>
  <si>
    <t>PPY4005</t>
  </si>
  <si>
    <t>长袖亨利领睡衣套装</t>
  </si>
  <si>
    <t>PPY4005 纽扣长袖长裤睡衣（2026.5.29）</t>
  </si>
  <si>
    <t>95% Polyester5% Spandex</t>
  </si>
  <si>
    <t>是</t>
  </si>
  <si>
    <t>29.5*37.5</t>
  </si>
  <si>
    <t>PPY1042</t>
  </si>
  <si>
    <t>PPY1042 V领短袖长裙</t>
  </si>
  <si>
    <t>PPY1042 连衣裙（2026.5.7）</t>
  </si>
  <si>
    <t>27.5*37.5</t>
  </si>
  <si>
    <t>PPY0015</t>
  </si>
  <si>
    <t>长袖上衣-纯色 印花</t>
  </si>
  <si>
    <t>PPY0015V领长袖（丝光棉）（2024.5.9）</t>
  </si>
  <si>
    <t>95% Rayon
5% Spandex</t>
  </si>
  <si>
    <t>品牌</t>
  </si>
  <si>
    <t>POPYOUNG</t>
  </si>
  <si>
    <t>账号代码</t>
  </si>
  <si>
    <t>MLD-AM-US-PPY</t>
  </si>
  <si>
    <t>申请人</t>
  </si>
  <si>
    <t>肖体桥</t>
  </si>
  <si>
    <t>联系地址</t>
  </si>
  <si>
    <t>东莞启创-朗晨</t>
  </si>
  <si>
    <t>把图片复制粘贴到对应行 B 列（左上角对准该格，Alt+左键吸附）；没放图的用默认图</t>
  </si>
  <si>
    <t>包装袋图片</t>
  </si>
  <si>
    <t>主唛</t>
  </si>
  <si>
    <t>吊牌</t>
  </si>
  <si>
    <t>温馨提示卡片</t>
  </si>
  <si>
    <t>采购仓库</t>
  </si>
  <si>
    <t>启创-福茂仓库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</si>
</sst>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B03A2E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03A2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/>
  <dimension ref="A1:L109"/>
  <sheetViews>
    <sheetView tabSelected="1" workbookViewId="0">
      <selection activeCell="A13" sqref="A13"/>
    </sheetView>
  </sheetViews>
  <sheetFormatPr defaultColWidth="9" defaultRowHeight="13.5"/>
  <cols>
    <col min="1" max="1" width="12" customWidth="1"/>
    <col min="2" max="2" width="22" customWidth="1"/>
    <col min="3" max="3" width="34" customWidth="1"/>
    <col min="4" max="4" width="26" customWidth="1"/>
    <col min="5" max="5" width="8" customWidth="1"/>
    <col min="6" max="6" width="9" customWidth="1"/>
    <col min="7" max="7" width="10" customWidth="1"/>
    <col min="8" max="8" width="22" customWidth="1"/>
    <col min="9" max="9" width="14" customWidth="1"/>
    <col min="10" max="10" width="10" customWidth="1"/>
    <col min="11" max="11" width="16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inlineStr">
        <is>
          <t>重量</t>
        </is>
      </c>
      <c r="K1" s="5" t="s">
        <v>9</v>
      </c>
    </row>
    <row r="2" spans="1:10">
      <c r="A2" t="str">
        <f t="shared" ref="A2:A7" si="0">LEFT(B2,7)</f>
        <v>PPY0015</v>
      </c>
      <c r="B2" t="s">
        <v>10</v>
      </c>
      <c r="C2" t="s">
        <v>11</v>
      </c>
      <c r="D2" t="s">
        <v>12</v>
      </c>
      <c r="E2" t="s">
        <v>13</v>
      </c>
      <c r="F2">
        <v>160</v>
      </c>
      <c r="G2" t="s">
        <v>14</v>
      </c>
      <c r="H2" t="s">
        <v>15</v>
      </c>
      <c r="I2" t="s">
        <v>16</v>
      </c>
    </row>
    <row r="3" spans="1:10">
      <c r="A3" t="str">
        <f t="shared" si="0"/>
        <v>PPY0015</v>
      </c>
      <c r="B3" t="s">
        <v>17</v>
      </c>
      <c r="C3" t="s">
        <v>11</v>
      </c>
      <c r="D3" t="s">
        <v>12</v>
      </c>
      <c r="E3" t="s">
        <v>18</v>
      </c>
      <c r="F3">
        <v>160</v>
      </c>
      <c r="G3" t="s">
        <v>14</v>
      </c>
      <c r="H3" t="s">
        <v>15</v>
      </c>
      <c r="I3" t="s">
        <v>16</v>
      </c>
      <c r="K3" t="s">
        <v>19</v>
      </c>
    </row>
    <row r="4" spans="1:10">
      <c r="A4" t="str">
        <f t="shared" si="0"/>
        <v>PPY0015</v>
      </c>
      <c r="B4" t="s">
        <v>20</v>
      </c>
      <c r="C4" t="s">
        <v>11</v>
      </c>
      <c r="D4" t="s">
        <v>12</v>
      </c>
      <c r="E4" t="s">
        <v>21</v>
      </c>
      <c r="F4">
        <v>480</v>
      </c>
      <c r="G4" t="s">
        <v>14</v>
      </c>
      <c r="H4" t="s">
        <v>15</v>
      </c>
      <c r="I4" t="s">
        <v>16</v>
      </c>
    </row>
    <row r="5" spans="1:10">
      <c r="A5" t="str">
        <f t="shared" si="0"/>
        <v>PPY0015</v>
      </c>
      <c r="B5" t="s">
        <v>22</v>
      </c>
      <c r="C5" t="s">
        <v>11</v>
      </c>
      <c r="D5" t="s">
        <v>12</v>
      </c>
      <c r="E5" t="s">
        <v>23</v>
      </c>
      <c r="F5">
        <v>480</v>
      </c>
      <c r="G5" t="s">
        <v>14</v>
      </c>
      <c r="H5" t="s">
        <v>15</v>
      </c>
      <c r="I5" t="s">
        <v>16</v>
      </c>
    </row>
    <row r="6" spans="1:10">
      <c r="A6" t="str">
        <f t="shared" si="0"/>
        <v>PPY0015</v>
      </c>
      <c r="B6" t="s">
        <v>24</v>
      </c>
      <c r="C6" t="s">
        <v>11</v>
      </c>
      <c r="D6" t="s">
        <v>12</v>
      </c>
      <c r="E6" t="s">
        <v>25</v>
      </c>
      <c r="F6">
        <v>240</v>
      </c>
      <c r="G6" t="s">
        <v>14</v>
      </c>
      <c r="H6" t="s">
        <v>15</v>
      </c>
      <c r="I6" t="s">
        <v>16</v>
      </c>
    </row>
    <row r="7" spans="1:10">
      <c r="A7" t="str">
        <f t="shared" si="0"/>
        <v>PPY0015</v>
      </c>
      <c r="B7" t="s">
        <v>26</v>
      </c>
      <c r="C7" t="s">
        <v>11</v>
      </c>
      <c r="D7" t="s">
        <v>12</v>
      </c>
      <c r="E7" t="s">
        <v>27</v>
      </c>
      <c r="F7">
        <v>160</v>
      </c>
      <c r="G7" t="s">
        <v>14</v>
      </c>
      <c r="H7" t="s">
        <v>15</v>
      </c>
      <c r="I7" t="s">
        <v>16</v>
      </c>
    </row>
    <row r="8" spans="1:10">
      <c r="A8" t="str">
        <f t="shared" ref="A8:A39" si="1">LEFT(B8,7)</f>
        <v>PPY1042</v>
      </c>
      <c r="B8" t="s">
        <v>28</v>
      </c>
      <c r="C8" t="s">
        <v>29</v>
      </c>
      <c r="D8" t="s">
        <v>30</v>
      </c>
      <c r="E8" t="s">
        <v>18</v>
      </c>
      <c r="F8">
        <v>10</v>
      </c>
      <c r="G8" t="s">
        <v>31</v>
      </c>
      <c r="H8" t="s">
        <v>32</v>
      </c>
      <c r="I8" t="s">
        <v>16</v>
      </c>
    </row>
    <row r="9" spans="1:10">
      <c r="A9" t="str">
        <f t="shared" si="1"/>
        <v>PPY1042</v>
      </c>
      <c r="B9" t="s">
        <v>33</v>
      </c>
      <c r="C9" t="s">
        <v>29</v>
      </c>
      <c r="D9" t="s">
        <v>30</v>
      </c>
      <c r="E9" t="s">
        <v>21</v>
      </c>
      <c r="F9">
        <v>10</v>
      </c>
      <c r="G9" t="s">
        <v>31</v>
      </c>
      <c r="H9" t="s">
        <v>32</v>
      </c>
      <c r="I9" t="s">
        <v>16</v>
      </c>
    </row>
    <row r="10" spans="1:10">
      <c r="A10" t="str">
        <f t="shared" si="1"/>
        <v>PPY1042</v>
      </c>
      <c r="B10" t="s">
        <v>34</v>
      </c>
      <c r="C10" t="s">
        <v>29</v>
      </c>
      <c r="D10" t="s">
        <v>30</v>
      </c>
      <c r="E10" t="s">
        <v>23</v>
      </c>
      <c r="F10">
        <v>20</v>
      </c>
      <c r="G10" t="s">
        <v>31</v>
      </c>
      <c r="H10" t="s">
        <v>32</v>
      </c>
      <c r="I10" t="s">
        <v>16</v>
      </c>
    </row>
    <row r="11" spans="1:10">
      <c r="A11" t="str">
        <f t="shared" si="1"/>
        <v>PPY1042</v>
      </c>
      <c r="B11" t="s">
        <v>35</v>
      </c>
      <c r="C11" t="s">
        <v>29</v>
      </c>
      <c r="D11" t="s">
        <v>30</v>
      </c>
      <c r="E11" t="s">
        <v>25</v>
      </c>
      <c r="F11">
        <v>30</v>
      </c>
      <c r="G11" t="s">
        <v>31</v>
      </c>
      <c r="H11" t="s">
        <v>32</v>
      </c>
      <c r="I11" t="s">
        <v>16</v>
      </c>
    </row>
    <row r="12" spans="1:10">
      <c r="A12" t="str">
        <f t="shared" si="1"/>
        <v>PPY1042</v>
      </c>
      <c r="B12" t="s">
        <v>36</v>
      </c>
      <c r="C12" t="s">
        <v>29</v>
      </c>
      <c r="D12" t="s">
        <v>30</v>
      </c>
      <c r="E12" t="s">
        <v>27</v>
      </c>
      <c r="F12">
        <v>20</v>
      </c>
      <c r="G12" t="s">
        <v>31</v>
      </c>
      <c r="H12" t="s">
        <v>32</v>
      </c>
      <c r="I12" t="s">
        <v>16</v>
      </c>
    </row>
    <row r="13" spans="1:10">
      <c r="A13" t="str">
        <f t="shared" si="1"/>
        <v>PPY1042</v>
      </c>
      <c r="B13" t="s">
        <v>37</v>
      </c>
      <c r="C13" t="s">
        <v>29</v>
      </c>
      <c r="D13" t="s">
        <v>30</v>
      </c>
      <c r="E13" t="s">
        <v>38</v>
      </c>
      <c r="F13">
        <v>10</v>
      </c>
      <c r="G13" t="s">
        <v>31</v>
      </c>
      <c r="H13" t="s">
        <v>32</v>
      </c>
      <c r="I13" t="s">
        <v>16</v>
      </c>
    </row>
    <row r="14" spans="1:10">
      <c r="A14" t="str">
        <f t="shared" si="1"/>
        <v>PPY1042</v>
      </c>
      <c r="B14" t="s">
        <v>39</v>
      </c>
      <c r="C14" t="s">
        <v>29</v>
      </c>
      <c r="D14" t="s">
        <v>40</v>
      </c>
      <c r="E14" t="s">
        <v>18</v>
      </c>
      <c r="F14">
        <v>10</v>
      </c>
      <c r="G14" t="s">
        <v>31</v>
      </c>
      <c r="H14" t="s">
        <v>32</v>
      </c>
      <c r="I14" t="s">
        <v>16</v>
      </c>
    </row>
    <row r="15" spans="1:10">
      <c r="A15" t="str">
        <f t="shared" si="1"/>
        <v>PPY1042</v>
      </c>
      <c r="B15" t="s">
        <v>41</v>
      </c>
      <c r="C15" t="s">
        <v>29</v>
      </c>
      <c r="D15" t="s">
        <v>40</v>
      </c>
      <c r="E15" t="s">
        <v>21</v>
      </c>
      <c r="F15">
        <v>10</v>
      </c>
      <c r="G15" t="s">
        <v>31</v>
      </c>
      <c r="H15" t="s">
        <v>32</v>
      </c>
      <c r="I15" t="s">
        <v>16</v>
      </c>
    </row>
    <row r="16" spans="1:10">
      <c r="A16" t="str">
        <f t="shared" si="1"/>
        <v>PPY1042</v>
      </c>
      <c r="B16" t="s">
        <v>42</v>
      </c>
      <c r="C16" t="s">
        <v>29</v>
      </c>
      <c r="D16" t="s">
        <v>40</v>
      </c>
      <c r="E16" t="s">
        <v>23</v>
      </c>
      <c r="F16">
        <v>20</v>
      </c>
      <c r="G16" t="s">
        <v>31</v>
      </c>
      <c r="H16" t="s">
        <v>32</v>
      </c>
      <c r="I16" t="s">
        <v>16</v>
      </c>
    </row>
    <row r="17" spans="1:9">
      <c r="A17" t="str">
        <f t="shared" si="1"/>
        <v>PPY1042</v>
      </c>
      <c r="B17" t="s">
        <v>43</v>
      </c>
      <c r="C17" t="s">
        <v>29</v>
      </c>
      <c r="D17" t="s">
        <v>40</v>
      </c>
      <c r="E17" t="s">
        <v>25</v>
      </c>
      <c r="F17">
        <v>30</v>
      </c>
      <c r="G17" t="s">
        <v>31</v>
      </c>
      <c r="H17" t="s">
        <v>32</v>
      </c>
      <c r="I17" t="s">
        <v>16</v>
      </c>
    </row>
    <row r="18" spans="1:9">
      <c r="A18" t="str">
        <f t="shared" si="1"/>
        <v>PPY1042</v>
      </c>
      <c r="B18" t="s">
        <v>44</v>
      </c>
      <c r="C18" t="s">
        <v>29</v>
      </c>
      <c r="D18" t="s">
        <v>40</v>
      </c>
      <c r="E18" t="s">
        <v>27</v>
      </c>
      <c r="F18">
        <v>20</v>
      </c>
      <c r="G18" t="s">
        <v>31</v>
      </c>
      <c r="H18" t="s">
        <v>32</v>
      </c>
      <c r="I18" t="s">
        <v>16</v>
      </c>
    </row>
    <row r="19" spans="1:9">
      <c r="A19" t="str">
        <f t="shared" si="1"/>
        <v>PPY1042</v>
      </c>
      <c r="B19" t="s">
        <v>45</v>
      </c>
      <c r="C19" t="s">
        <v>29</v>
      </c>
      <c r="D19" t="s">
        <v>40</v>
      </c>
      <c r="E19" t="s">
        <v>38</v>
      </c>
      <c r="F19">
        <v>10</v>
      </c>
      <c r="G19" t="s">
        <v>31</v>
      </c>
      <c r="H19" t="s">
        <v>32</v>
      </c>
      <c r="I19" t="s">
        <v>16</v>
      </c>
    </row>
    <row r="20" spans="1:9">
      <c r="A20" t="str">
        <f t="shared" si="1"/>
        <v>PPY1042</v>
      </c>
      <c r="B20" t="s">
        <v>46</v>
      </c>
      <c r="C20" t="s">
        <v>29</v>
      </c>
      <c r="D20" t="s">
        <v>47</v>
      </c>
      <c r="E20" t="s">
        <v>18</v>
      </c>
      <c r="F20">
        <v>10</v>
      </c>
      <c r="G20" t="s">
        <v>31</v>
      </c>
      <c r="H20" t="s">
        <v>32</v>
      </c>
      <c r="I20" t="s">
        <v>16</v>
      </c>
    </row>
    <row r="21" spans="1:9">
      <c r="A21" t="str">
        <f t="shared" si="1"/>
        <v>PPY1042</v>
      </c>
      <c r="B21" t="s">
        <v>48</v>
      </c>
      <c r="C21" t="s">
        <v>29</v>
      </c>
      <c r="D21" t="s">
        <v>47</v>
      </c>
      <c r="E21" t="s">
        <v>21</v>
      </c>
      <c r="F21">
        <v>10</v>
      </c>
      <c r="G21" t="s">
        <v>31</v>
      </c>
      <c r="H21" t="s">
        <v>32</v>
      </c>
      <c r="I21" t="s">
        <v>16</v>
      </c>
    </row>
    <row r="22" spans="1:9">
      <c r="A22" t="str">
        <f t="shared" si="1"/>
        <v>PPY1042</v>
      </c>
      <c r="B22" t="s">
        <v>49</v>
      </c>
      <c r="C22" t="s">
        <v>29</v>
      </c>
      <c r="D22" t="s">
        <v>47</v>
      </c>
      <c r="E22" t="s">
        <v>23</v>
      </c>
      <c r="F22">
        <v>20</v>
      </c>
      <c r="G22" t="s">
        <v>31</v>
      </c>
      <c r="H22" t="s">
        <v>32</v>
      </c>
      <c r="I22" t="s">
        <v>16</v>
      </c>
    </row>
    <row r="23" spans="1:9">
      <c r="A23" t="str">
        <f t="shared" si="1"/>
        <v>PPY1042</v>
      </c>
      <c r="B23" t="s">
        <v>50</v>
      </c>
      <c r="C23" t="s">
        <v>29</v>
      </c>
      <c r="D23" t="s">
        <v>47</v>
      </c>
      <c r="E23" t="s">
        <v>25</v>
      </c>
      <c r="F23">
        <v>30</v>
      </c>
      <c r="G23" t="s">
        <v>31</v>
      </c>
      <c r="H23" t="s">
        <v>32</v>
      </c>
      <c r="I23" t="s">
        <v>16</v>
      </c>
    </row>
    <row r="24" spans="1:9">
      <c r="A24" t="str">
        <f t="shared" si="1"/>
        <v>PPY1042</v>
      </c>
      <c r="B24" t="s">
        <v>51</v>
      </c>
      <c r="C24" t="s">
        <v>29</v>
      </c>
      <c r="D24" t="s">
        <v>47</v>
      </c>
      <c r="E24" t="s">
        <v>27</v>
      </c>
      <c r="F24">
        <v>20</v>
      </c>
      <c r="G24" t="s">
        <v>31</v>
      </c>
      <c r="H24" t="s">
        <v>32</v>
      </c>
      <c r="I24" t="s">
        <v>16</v>
      </c>
    </row>
    <row r="25" spans="1:9">
      <c r="A25" t="str">
        <f t="shared" si="1"/>
        <v>PPY1042</v>
      </c>
      <c r="B25" t="s">
        <v>52</v>
      </c>
      <c r="C25" t="s">
        <v>29</v>
      </c>
      <c r="D25" t="s">
        <v>47</v>
      </c>
      <c r="E25" t="s">
        <v>38</v>
      </c>
      <c r="F25">
        <v>10</v>
      </c>
      <c r="G25" t="s">
        <v>31</v>
      </c>
      <c r="H25" t="s">
        <v>32</v>
      </c>
      <c r="I25" t="s">
        <v>16</v>
      </c>
    </row>
    <row r="26" spans="1:9">
      <c r="A26" t="str">
        <f t="shared" si="1"/>
        <v>PPY1042</v>
      </c>
      <c r="B26" t="s">
        <v>53</v>
      </c>
      <c r="C26" t="s">
        <v>29</v>
      </c>
      <c r="D26" t="s">
        <v>54</v>
      </c>
      <c r="E26" t="s">
        <v>18</v>
      </c>
      <c r="F26">
        <v>10</v>
      </c>
      <c r="G26" t="s">
        <v>31</v>
      </c>
      <c r="H26" t="s">
        <v>32</v>
      </c>
      <c r="I26" t="s">
        <v>16</v>
      </c>
    </row>
    <row r="27" spans="1:9">
      <c r="A27" t="str">
        <f t="shared" si="1"/>
        <v>PPY1042</v>
      </c>
      <c r="B27" t="s">
        <v>55</v>
      </c>
      <c r="C27" t="s">
        <v>29</v>
      </c>
      <c r="D27" t="s">
        <v>54</v>
      </c>
      <c r="E27" t="s">
        <v>21</v>
      </c>
      <c r="F27">
        <v>10</v>
      </c>
      <c r="G27" t="s">
        <v>31</v>
      </c>
      <c r="H27" t="s">
        <v>32</v>
      </c>
      <c r="I27" t="s">
        <v>16</v>
      </c>
    </row>
    <row r="28" spans="1:9">
      <c r="A28" t="str">
        <f t="shared" si="1"/>
        <v>PPY1042</v>
      </c>
      <c r="B28" t="s">
        <v>56</v>
      </c>
      <c r="C28" t="s">
        <v>29</v>
      </c>
      <c r="D28" t="s">
        <v>54</v>
      </c>
      <c r="E28" t="s">
        <v>23</v>
      </c>
      <c r="F28">
        <v>20</v>
      </c>
      <c r="G28" t="s">
        <v>31</v>
      </c>
      <c r="H28" t="s">
        <v>32</v>
      </c>
      <c r="I28" t="s">
        <v>16</v>
      </c>
    </row>
    <row r="29" spans="1:9">
      <c r="A29" t="str">
        <f t="shared" si="1"/>
        <v>PPY1042</v>
      </c>
      <c r="B29" t="s">
        <v>57</v>
      </c>
      <c r="C29" t="s">
        <v>29</v>
      </c>
      <c r="D29" t="s">
        <v>54</v>
      </c>
      <c r="E29" t="s">
        <v>25</v>
      </c>
      <c r="F29">
        <v>30</v>
      </c>
      <c r="G29" t="s">
        <v>31</v>
      </c>
      <c r="H29" t="s">
        <v>32</v>
      </c>
      <c r="I29" t="s">
        <v>16</v>
      </c>
    </row>
    <row r="30" spans="1:9">
      <c r="A30" t="str">
        <f t="shared" si="1"/>
        <v>PPY1042</v>
      </c>
      <c r="B30" t="s">
        <v>58</v>
      </c>
      <c r="C30" t="s">
        <v>29</v>
      </c>
      <c r="D30" t="s">
        <v>54</v>
      </c>
      <c r="E30" t="s">
        <v>27</v>
      </c>
      <c r="F30">
        <v>20</v>
      </c>
      <c r="G30" t="s">
        <v>31</v>
      </c>
      <c r="H30" t="s">
        <v>32</v>
      </c>
      <c r="I30" t="s">
        <v>16</v>
      </c>
    </row>
    <row r="31" spans="1:9">
      <c r="A31" t="str">
        <f t="shared" si="1"/>
        <v>PPY1042</v>
      </c>
      <c r="B31" t="s">
        <v>59</v>
      </c>
      <c r="C31" t="s">
        <v>29</v>
      </c>
      <c r="D31" t="s">
        <v>54</v>
      </c>
      <c r="E31" t="s">
        <v>38</v>
      </c>
      <c r="F31">
        <v>10</v>
      </c>
      <c r="G31" t="s">
        <v>31</v>
      </c>
      <c r="H31" t="s">
        <v>32</v>
      </c>
      <c r="I31" t="s">
        <v>16</v>
      </c>
    </row>
    <row r="32" spans="1:9">
      <c r="A32" t="str">
        <f t="shared" si="1"/>
        <v>PPY1042</v>
      </c>
      <c r="B32" t="s">
        <v>60</v>
      </c>
      <c r="C32" t="s">
        <v>29</v>
      </c>
      <c r="D32" t="s">
        <v>61</v>
      </c>
      <c r="E32" t="s">
        <v>18</v>
      </c>
      <c r="F32">
        <v>10</v>
      </c>
      <c r="G32" t="s">
        <v>31</v>
      </c>
      <c r="H32" t="s">
        <v>32</v>
      </c>
      <c r="I32" t="s">
        <v>16</v>
      </c>
    </row>
    <row r="33" spans="1:9">
      <c r="A33" t="str">
        <f t="shared" si="1"/>
        <v>PPY1042</v>
      </c>
      <c r="B33" t="s">
        <v>62</v>
      </c>
      <c r="C33" t="s">
        <v>29</v>
      </c>
      <c r="D33" t="s">
        <v>61</v>
      </c>
      <c r="E33" t="s">
        <v>21</v>
      </c>
      <c r="F33">
        <v>10</v>
      </c>
      <c r="G33" t="s">
        <v>31</v>
      </c>
      <c r="H33" t="s">
        <v>32</v>
      </c>
      <c r="I33" t="s">
        <v>16</v>
      </c>
    </row>
    <row r="34" spans="1:9">
      <c r="A34" t="str">
        <f t="shared" si="1"/>
        <v>PPY1042</v>
      </c>
      <c r="B34" t="s">
        <v>63</v>
      </c>
      <c r="C34" t="s">
        <v>29</v>
      </c>
      <c r="D34" t="s">
        <v>61</v>
      </c>
      <c r="E34" t="s">
        <v>23</v>
      </c>
      <c r="F34">
        <v>20</v>
      </c>
      <c r="G34" t="s">
        <v>31</v>
      </c>
      <c r="H34" t="s">
        <v>32</v>
      </c>
      <c r="I34" t="s">
        <v>16</v>
      </c>
    </row>
    <row r="35" spans="1:9">
      <c r="A35" t="str">
        <f t="shared" si="1"/>
        <v>PPY1042</v>
      </c>
      <c r="B35" t="s">
        <v>64</v>
      </c>
      <c r="C35" t="s">
        <v>29</v>
      </c>
      <c r="D35" t="s">
        <v>61</v>
      </c>
      <c r="E35" t="s">
        <v>25</v>
      </c>
      <c r="F35">
        <v>30</v>
      </c>
      <c r="G35" t="s">
        <v>31</v>
      </c>
      <c r="H35" t="s">
        <v>32</v>
      </c>
      <c r="I35" t="s">
        <v>16</v>
      </c>
    </row>
    <row r="36" spans="1:9">
      <c r="A36" t="str">
        <f t="shared" si="1"/>
        <v>PPY1042</v>
      </c>
      <c r="B36" t="s">
        <v>65</v>
      </c>
      <c r="C36" t="s">
        <v>29</v>
      </c>
      <c r="D36" t="s">
        <v>61</v>
      </c>
      <c r="E36" t="s">
        <v>27</v>
      </c>
      <c r="F36">
        <v>20</v>
      </c>
      <c r="G36" t="s">
        <v>31</v>
      </c>
      <c r="H36" t="s">
        <v>32</v>
      </c>
      <c r="I36" t="s">
        <v>16</v>
      </c>
    </row>
    <row r="37" spans="1:9">
      <c r="A37" t="str">
        <f t="shared" si="1"/>
        <v>PPY1042</v>
      </c>
      <c r="B37" t="s">
        <v>66</v>
      </c>
      <c r="C37" t="s">
        <v>29</v>
      </c>
      <c r="D37" t="s">
        <v>61</v>
      </c>
      <c r="E37" t="s">
        <v>38</v>
      </c>
      <c r="F37">
        <v>10</v>
      </c>
      <c r="G37" t="s">
        <v>31</v>
      </c>
      <c r="H37" t="s">
        <v>32</v>
      </c>
      <c r="I37" t="s">
        <v>16</v>
      </c>
    </row>
    <row r="38" spans="1:9">
      <c r="A38" t="str">
        <f t="shared" si="1"/>
        <v>PPY1042</v>
      </c>
      <c r="B38" t="s">
        <v>67</v>
      </c>
      <c r="C38" t="s">
        <v>29</v>
      </c>
      <c r="D38" t="s">
        <v>68</v>
      </c>
      <c r="E38" t="s">
        <v>18</v>
      </c>
      <c r="F38">
        <v>10</v>
      </c>
      <c r="G38" t="s">
        <v>31</v>
      </c>
      <c r="H38" t="s">
        <v>32</v>
      </c>
      <c r="I38" t="s">
        <v>16</v>
      </c>
    </row>
    <row r="39" spans="1:9">
      <c r="A39" t="str">
        <f t="shared" si="1"/>
        <v>PPY1042</v>
      </c>
      <c r="B39" t="s">
        <v>69</v>
      </c>
      <c r="C39" t="s">
        <v>29</v>
      </c>
      <c r="D39" t="s">
        <v>68</v>
      </c>
      <c r="E39" t="s">
        <v>21</v>
      </c>
      <c r="F39">
        <v>10</v>
      </c>
      <c r="G39" t="s">
        <v>31</v>
      </c>
      <c r="H39" t="s">
        <v>32</v>
      </c>
      <c r="I39" t="s">
        <v>16</v>
      </c>
    </row>
    <row r="40" spans="1:9">
      <c r="A40" t="str">
        <f t="shared" ref="A40:A84" si="2">LEFT(B40,7)</f>
        <v>PPY1042</v>
      </c>
      <c r="B40" t="s">
        <v>70</v>
      </c>
      <c r="C40" t="s">
        <v>29</v>
      </c>
      <c r="D40" t="s">
        <v>68</v>
      </c>
      <c r="E40" t="s">
        <v>23</v>
      </c>
      <c r="F40">
        <v>20</v>
      </c>
      <c r="G40" t="s">
        <v>31</v>
      </c>
      <c r="H40" t="s">
        <v>32</v>
      </c>
      <c r="I40" t="s">
        <v>16</v>
      </c>
    </row>
    <row r="41" spans="1:9">
      <c r="A41" t="str">
        <f t="shared" si="2"/>
        <v>PPY1042</v>
      </c>
      <c r="B41" t="s">
        <v>71</v>
      </c>
      <c r="C41" t="s">
        <v>29</v>
      </c>
      <c r="D41" t="s">
        <v>68</v>
      </c>
      <c r="E41" t="s">
        <v>25</v>
      </c>
      <c r="F41">
        <v>30</v>
      </c>
      <c r="G41" t="s">
        <v>31</v>
      </c>
      <c r="H41" t="s">
        <v>32</v>
      </c>
      <c r="I41" t="s">
        <v>16</v>
      </c>
    </row>
    <row r="42" spans="1:9">
      <c r="A42" t="str">
        <f t="shared" si="2"/>
        <v>PPY1042</v>
      </c>
      <c r="B42" t="s">
        <v>72</v>
      </c>
      <c r="C42" t="s">
        <v>29</v>
      </c>
      <c r="D42" t="s">
        <v>68</v>
      </c>
      <c r="E42" t="s">
        <v>27</v>
      </c>
      <c r="F42">
        <v>20</v>
      </c>
      <c r="G42" t="s">
        <v>31</v>
      </c>
      <c r="H42" t="s">
        <v>32</v>
      </c>
      <c r="I42" t="s">
        <v>16</v>
      </c>
    </row>
    <row r="43" spans="1:9">
      <c r="A43" t="str">
        <f t="shared" si="2"/>
        <v>PPY1042</v>
      </c>
      <c r="B43" t="s">
        <v>73</v>
      </c>
      <c r="C43" t="s">
        <v>29</v>
      </c>
      <c r="D43" t="s">
        <v>68</v>
      </c>
      <c r="E43" t="s">
        <v>38</v>
      </c>
      <c r="F43">
        <v>10</v>
      </c>
      <c r="G43" t="s">
        <v>31</v>
      </c>
      <c r="H43" t="s">
        <v>32</v>
      </c>
      <c r="I43" t="s">
        <v>16</v>
      </c>
    </row>
    <row r="44" spans="1:9">
      <c r="A44" t="str">
        <f t="shared" si="2"/>
        <v>PPY1042</v>
      </c>
      <c r="B44" t="s">
        <v>74</v>
      </c>
      <c r="C44" t="s">
        <v>75</v>
      </c>
      <c r="D44" t="s">
        <v>12</v>
      </c>
      <c r="E44" t="s">
        <v>18</v>
      </c>
      <c r="F44">
        <v>40</v>
      </c>
      <c r="G44" t="s">
        <v>31</v>
      </c>
      <c r="H44" t="s">
        <v>15</v>
      </c>
      <c r="I44" t="s">
        <v>16</v>
      </c>
    </row>
    <row r="45" spans="1:9">
      <c r="A45" t="str">
        <f t="shared" si="2"/>
        <v>PPY1042</v>
      </c>
      <c r="B45" t="s">
        <v>76</v>
      </c>
      <c r="C45" t="s">
        <v>75</v>
      </c>
      <c r="D45" t="s">
        <v>12</v>
      </c>
      <c r="E45" t="s">
        <v>21</v>
      </c>
      <c r="F45">
        <v>80</v>
      </c>
      <c r="G45" t="s">
        <v>31</v>
      </c>
      <c r="H45" t="s">
        <v>15</v>
      </c>
      <c r="I45" t="s">
        <v>16</v>
      </c>
    </row>
    <row r="46" spans="1:9">
      <c r="A46" t="str">
        <f t="shared" si="2"/>
        <v>PPY1042</v>
      </c>
      <c r="B46" t="s">
        <v>77</v>
      </c>
      <c r="C46" t="s">
        <v>75</v>
      </c>
      <c r="D46" t="s">
        <v>12</v>
      </c>
      <c r="E46" t="s">
        <v>23</v>
      </c>
      <c r="F46">
        <v>160</v>
      </c>
      <c r="G46" t="s">
        <v>31</v>
      </c>
      <c r="H46" t="s">
        <v>15</v>
      </c>
      <c r="I46" t="s">
        <v>16</v>
      </c>
    </row>
    <row r="47" spans="1:9">
      <c r="A47" t="str">
        <f t="shared" si="2"/>
        <v>PPY1042</v>
      </c>
      <c r="B47" t="s">
        <v>78</v>
      </c>
      <c r="C47" t="s">
        <v>75</v>
      </c>
      <c r="D47" t="s">
        <v>12</v>
      </c>
      <c r="E47" t="s">
        <v>25</v>
      </c>
      <c r="F47">
        <v>160</v>
      </c>
      <c r="G47" t="s">
        <v>31</v>
      </c>
      <c r="H47" t="s">
        <v>15</v>
      </c>
      <c r="I47" t="s">
        <v>16</v>
      </c>
    </row>
    <row r="48" spans="1:9">
      <c r="A48" t="str">
        <f t="shared" si="2"/>
        <v>PPY1042</v>
      </c>
      <c r="B48" t="s">
        <v>79</v>
      </c>
      <c r="C48" t="s">
        <v>75</v>
      </c>
      <c r="D48" t="s">
        <v>12</v>
      </c>
      <c r="E48" t="s">
        <v>27</v>
      </c>
      <c r="F48">
        <v>120</v>
      </c>
      <c r="G48" t="s">
        <v>31</v>
      </c>
      <c r="H48" t="s">
        <v>15</v>
      </c>
      <c r="I48" t="s">
        <v>16</v>
      </c>
    </row>
    <row r="49" spans="1:9">
      <c r="A49" t="str">
        <f t="shared" si="2"/>
        <v>PPY1042</v>
      </c>
      <c r="B49" t="s">
        <v>80</v>
      </c>
      <c r="C49" t="s">
        <v>75</v>
      </c>
      <c r="D49" t="s">
        <v>12</v>
      </c>
      <c r="E49" t="s">
        <v>38</v>
      </c>
      <c r="F49">
        <v>40</v>
      </c>
      <c r="G49" t="s">
        <v>31</v>
      </c>
      <c r="H49" t="s">
        <v>15</v>
      </c>
      <c r="I49" t="s">
        <v>16</v>
      </c>
    </row>
    <row r="50" spans="1:9">
      <c r="A50" t="str">
        <f t="shared" si="2"/>
        <v>PPY1042</v>
      </c>
      <c r="B50" t="s">
        <v>81</v>
      </c>
      <c r="C50" t="s">
        <v>75</v>
      </c>
      <c r="D50" t="s">
        <v>82</v>
      </c>
      <c r="E50" t="s">
        <v>18</v>
      </c>
      <c r="F50">
        <v>10</v>
      </c>
      <c r="G50" t="s">
        <v>31</v>
      </c>
      <c r="H50" t="s">
        <v>15</v>
      </c>
      <c r="I50" t="s">
        <v>16</v>
      </c>
    </row>
    <row r="51" spans="1:9">
      <c r="A51" t="str">
        <f t="shared" si="2"/>
        <v>PPY1042</v>
      </c>
      <c r="B51" t="s">
        <v>83</v>
      </c>
      <c r="C51" t="s">
        <v>75</v>
      </c>
      <c r="D51" t="s">
        <v>82</v>
      </c>
      <c r="E51" t="s">
        <v>21</v>
      </c>
      <c r="F51">
        <v>10</v>
      </c>
      <c r="G51" t="s">
        <v>31</v>
      </c>
      <c r="H51" t="s">
        <v>15</v>
      </c>
      <c r="I51" t="s">
        <v>16</v>
      </c>
    </row>
    <row r="52" spans="1:9">
      <c r="A52" t="str">
        <f t="shared" si="2"/>
        <v>PPY1042</v>
      </c>
      <c r="B52" t="s">
        <v>84</v>
      </c>
      <c r="C52" t="s">
        <v>75</v>
      </c>
      <c r="D52" t="s">
        <v>82</v>
      </c>
      <c r="E52" t="s">
        <v>23</v>
      </c>
      <c r="F52">
        <v>20</v>
      </c>
      <c r="G52" t="s">
        <v>31</v>
      </c>
      <c r="H52" t="s">
        <v>15</v>
      </c>
      <c r="I52" t="s">
        <v>16</v>
      </c>
    </row>
    <row r="53" spans="1:9">
      <c r="A53" t="str">
        <f t="shared" si="2"/>
        <v>PPY1042</v>
      </c>
      <c r="B53" t="s">
        <v>85</v>
      </c>
      <c r="C53" t="s">
        <v>75</v>
      </c>
      <c r="D53" t="s">
        <v>82</v>
      </c>
      <c r="E53" t="s">
        <v>25</v>
      </c>
      <c r="F53">
        <v>30</v>
      </c>
      <c r="G53" t="s">
        <v>31</v>
      </c>
      <c r="H53" t="s">
        <v>15</v>
      </c>
      <c r="I53" t="s">
        <v>16</v>
      </c>
    </row>
    <row r="54" spans="1:9">
      <c r="A54" t="str">
        <f t="shared" si="2"/>
        <v>PPY1042</v>
      </c>
      <c r="B54" t="s">
        <v>86</v>
      </c>
      <c r="C54" t="s">
        <v>75</v>
      </c>
      <c r="D54" t="s">
        <v>82</v>
      </c>
      <c r="E54" t="s">
        <v>27</v>
      </c>
      <c r="F54">
        <v>20</v>
      </c>
      <c r="G54" t="s">
        <v>31</v>
      </c>
      <c r="H54" t="s">
        <v>15</v>
      </c>
      <c r="I54" t="s">
        <v>16</v>
      </c>
    </row>
    <row r="55" spans="1:9">
      <c r="A55" t="str">
        <f t="shared" si="2"/>
        <v>PPY1042</v>
      </c>
      <c r="B55" t="s">
        <v>87</v>
      </c>
      <c r="C55" t="s">
        <v>75</v>
      </c>
      <c r="D55" t="s">
        <v>82</v>
      </c>
      <c r="E55" t="s">
        <v>38</v>
      </c>
      <c r="F55">
        <v>10</v>
      </c>
      <c r="G55" t="s">
        <v>31</v>
      </c>
      <c r="H55" t="s">
        <v>15</v>
      </c>
      <c r="I55" t="s">
        <v>16</v>
      </c>
    </row>
    <row r="56" spans="1:9">
      <c r="A56" t="str">
        <f t="shared" si="2"/>
        <v>PPY1042</v>
      </c>
      <c r="B56" t="s">
        <v>88</v>
      </c>
      <c r="C56" t="s">
        <v>75</v>
      </c>
      <c r="D56" t="s">
        <v>89</v>
      </c>
      <c r="E56" t="s">
        <v>18</v>
      </c>
      <c r="F56">
        <v>10</v>
      </c>
      <c r="G56" t="s">
        <v>31</v>
      </c>
      <c r="H56" t="s">
        <v>15</v>
      </c>
      <c r="I56" t="s">
        <v>16</v>
      </c>
    </row>
    <row r="57" spans="1:9">
      <c r="A57" t="str">
        <f t="shared" si="2"/>
        <v>PPY1042</v>
      </c>
      <c r="B57" t="s">
        <v>90</v>
      </c>
      <c r="C57" t="s">
        <v>75</v>
      </c>
      <c r="D57" t="s">
        <v>89</v>
      </c>
      <c r="E57" t="s">
        <v>21</v>
      </c>
      <c r="F57">
        <v>10</v>
      </c>
      <c r="G57" t="s">
        <v>31</v>
      </c>
      <c r="H57" t="s">
        <v>15</v>
      </c>
      <c r="I57" t="s">
        <v>16</v>
      </c>
    </row>
    <row r="58" spans="1:9">
      <c r="A58" t="str">
        <f t="shared" si="2"/>
        <v>PPY1042</v>
      </c>
      <c r="B58" t="s">
        <v>91</v>
      </c>
      <c r="C58" t="s">
        <v>29</v>
      </c>
      <c r="D58" t="s">
        <v>89</v>
      </c>
      <c r="E58" t="s">
        <v>23</v>
      </c>
      <c r="F58">
        <v>20</v>
      </c>
      <c r="G58" t="s">
        <v>31</v>
      </c>
      <c r="H58" t="s">
        <v>15</v>
      </c>
      <c r="I58" t="s">
        <v>16</v>
      </c>
    </row>
    <row r="59" spans="1:9">
      <c r="A59" t="str">
        <f t="shared" si="2"/>
        <v>PPY1042</v>
      </c>
      <c r="B59" t="s">
        <v>92</v>
      </c>
      <c r="C59" t="s">
        <v>29</v>
      </c>
      <c r="D59" t="s">
        <v>89</v>
      </c>
      <c r="E59" t="s">
        <v>25</v>
      </c>
      <c r="F59">
        <v>30</v>
      </c>
      <c r="G59" t="s">
        <v>31</v>
      </c>
      <c r="H59" t="s">
        <v>15</v>
      </c>
      <c r="I59" t="s">
        <v>16</v>
      </c>
    </row>
    <row r="60" spans="1:9">
      <c r="A60" t="str">
        <f t="shared" si="2"/>
        <v>PPY1042</v>
      </c>
      <c r="B60" t="s">
        <v>93</v>
      </c>
      <c r="C60" t="s">
        <v>29</v>
      </c>
      <c r="D60" t="s">
        <v>89</v>
      </c>
      <c r="E60" t="s">
        <v>27</v>
      </c>
      <c r="F60">
        <v>20</v>
      </c>
      <c r="G60" t="s">
        <v>31</v>
      </c>
      <c r="H60" t="s">
        <v>15</v>
      </c>
      <c r="I60" t="s">
        <v>16</v>
      </c>
    </row>
    <row r="61" spans="1:9">
      <c r="A61" t="str">
        <f t="shared" si="2"/>
        <v>PPY1042</v>
      </c>
      <c r="B61" t="s">
        <v>94</v>
      </c>
      <c r="C61" t="s">
        <v>29</v>
      </c>
      <c r="D61" t="s">
        <v>89</v>
      </c>
      <c r="E61" t="s">
        <v>38</v>
      </c>
      <c r="F61">
        <v>10</v>
      </c>
      <c r="G61" t="s">
        <v>31</v>
      </c>
      <c r="H61" t="s">
        <v>15</v>
      </c>
      <c r="I61" t="s">
        <v>16</v>
      </c>
    </row>
    <row r="62" spans="1:9">
      <c r="A62" t="str">
        <f t="shared" si="2"/>
        <v>PPY1042</v>
      </c>
      <c r="B62" t="s">
        <v>95</v>
      </c>
      <c r="C62" t="s">
        <v>75</v>
      </c>
      <c r="D62" t="s">
        <v>96</v>
      </c>
      <c r="E62" t="s">
        <v>18</v>
      </c>
      <c r="F62">
        <v>5</v>
      </c>
      <c r="G62" t="s">
        <v>31</v>
      </c>
      <c r="H62" t="s">
        <v>15</v>
      </c>
      <c r="I62" t="s">
        <v>16</v>
      </c>
    </row>
    <row r="63" spans="1:9">
      <c r="A63" t="str">
        <f t="shared" si="2"/>
        <v>PPY1042</v>
      </c>
      <c r="B63" t="s">
        <v>97</v>
      </c>
      <c r="C63" t="s">
        <v>75</v>
      </c>
      <c r="D63" t="s">
        <v>96</v>
      </c>
      <c r="E63" t="s">
        <v>21</v>
      </c>
      <c r="F63">
        <v>5</v>
      </c>
      <c r="G63" t="s">
        <v>31</v>
      </c>
      <c r="H63" t="s">
        <v>15</v>
      </c>
      <c r="I63" t="s">
        <v>16</v>
      </c>
    </row>
    <row r="64" spans="1:9">
      <c r="A64" t="str">
        <f t="shared" si="2"/>
        <v>PPY1042</v>
      </c>
      <c r="B64" t="s">
        <v>98</v>
      </c>
      <c r="C64" t="s">
        <v>75</v>
      </c>
      <c r="D64" t="s">
        <v>96</v>
      </c>
      <c r="E64" t="s">
        <v>23</v>
      </c>
      <c r="F64">
        <v>10</v>
      </c>
      <c r="G64" t="s">
        <v>31</v>
      </c>
      <c r="H64" t="s">
        <v>15</v>
      </c>
      <c r="I64" t="s">
        <v>16</v>
      </c>
    </row>
    <row r="65" spans="1:9">
      <c r="A65" t="str">
        <f t="shared" si="2"/>
        <v>PPY1042</v>
      </c>
      <c r="B65" t="s">
        <v>99</v>
      </c>
      <c r="C65" t="s">
        <v>75</v>
      </c>
      <c r="D65" t="s">
        <v>96</v>
      </c>
      <c r="E65" t="s">
        <v>25</v>
      </c>
      <c r="F65">
        <v>15</v>
      </c>
      <c r="G65" t="s">
        <v>31</v>
      </c>
      <c r="H65" t="s">
        <v>15</v>
      </c>
      <c r="I65" t="s">
        <v>16</v>
      </c>
    </row>
    <row r="66" spans="1:9">
      <c r="A66" t="str">
        <f t="shared" si="2"/>
        <v>PPY1042</v>
      </c>
      <c r="B66" t="s">
        <v>100</v>
      </c>
      <c r="C66" t="s">
        <v>75</v>
      </c>
      <c r="D66" t="s">
        <v>96</v>
      </c>
      <c r="E66" t="s">
        <v>27</v>
      </c>
      <c r="F66">
        <v>10</v>
      </c>
      <c r="G66" t="s">
        <v>31</v>
      </c>
      <c r="H66" t="s">
        <v>15</v>
      </c>
      <c r="I66" t="s">
        <v>16</v>
      </c>
    </row>
    <row r="67" spans="1:9">
      <c r="A67" t="str">
        <f t="shared" si="2"/>
        <v>PPY1042</v>
      </c>
      <c r="B67" t="s">
        <v>101</v>
      </c>
      <c r="C67" t="s">
        <v>75</v>
      </c>
      <c r="D67" t="s">
        <v>96</v>
      </c>
      <c r="E67" t="s">
        <v>38</v>
      </c>
      <c r="F67">
        <v>5</v>
      </c>
      <c r="G67" t="s">
        <v>31</v>
      </c>
      <c r="H67" t="s">
        <v>15</v>
      </c>
      <c r="I67" t="s">
        <v>16</v>
      </c>
    </row>
    <row r="68" spans="1:9">
      <c r="A68" t="str">
        <f t="shared" si="2"/>
        <v>PPY1042</v>
      </c>
      <c r="B68" t="s">
        <v>102</v>
      </c>
      <c r="C68" t="s">
        <v>75</v>
      </c>
      <c r="D68" t="s">
        <v>103</v>
      </c>
      <c r="E68" t="s">
        <v>18</v>
      </c>
      <c r="F68">
        <v>5</v>
      </c>
      <c r="G68" t="s">
        <v>31</v>
      </c>
      <c r="H68" t="s">
        <v>15</v>
      </c>
      <c r="I68" t="s">
        <v>16</v>
      </c>
    </row>
    <row r="69" spans="1:9">
      <c r="A69" t="str">
        <f t="shared" si="2"/>
        <v>PPY1042</v>
      </c>
      <c r="B69" t="s">
        <v>104</v>
      </c>
      <c r="C69" t="s">
        <v>75</v>
      </c>
      <c r="D69" t="s">
        <v>103</v>
      </c>
      <c r="E69" t="s">
        <v>21</v>
      </c>
      <c r="F69">
        <v>5</v>
      </c>
      <c r="G69" t="s">
        <v>31</v>
      </c>
      <c r="H69" t="s">
        <v>15</v>
      </c>
      <c r="I69" t="s">
        <v>16</v>
      </c>
    </row>
    <row r="70" spans="1:9">
      <c r="A70" t="str">
        <f t="shared" si="2"/>
        <v>PPY1042</v>
      </c>
      <c r="B70" t="s">
        <v>105</v>
      </c>
      <c r="C70" t="s">
        <v>75</v>
      </c>
      <c r="D70" t="s">
        <v>103</v>
      </c>
      <c r="E70" t="s">
        <v>23</v>
      </c>
      <c r="F70">
        <v>10</v>
      </c>
      <c r="G70" t="s">
        <v>31</v>
      </c>
      <c r="H70" t="s">
        <v>15</v>
      </c>
      <c r="I70" t="s">
        <v>16</v>
      </c>
    </row>
    <row r="71" spans="1:9">
      <c r="A71" t="str">
        <f t="shared" si="2"/>
        <v>PPY1042</v>
      </c>
      <c r="B71" t="s">
        <v>106</v>
      </c>
      <c r="C71" t="s">
        <v>75</v>
      </c>
      <c r="D71" t="s">
        <v>103</v>
      </c>
      <c r="E71" t="s">
        <v>25</v>
      </c>
      <c r="F71">
        <v>15</v>
      </c>
      <c r="G71" t="s">
        <v>31</v>
      </c>
      <c r="H71" t="s">
        <v>15</v>
      </c>
      <c r="I71" t="s">
        <v>16</v>
      </c>
    </row>
    <row r="72" spans="1:9">
      <c r="A72" t="str">
        <f t="shared" si="2"/>
        <v>PPY1042</v>
      </c>
      <c r="B72" t="s">
        <v>107</v>
      </c>
      <c r="C72" t="s">
        <v>75</v>
      </c>
      <c r="D72" t="s">
        <v>103</v>
      </c>
      <c r="E72" t="s">
        <v>27</v>
      </c>
      <c r="F72">
        <v>10</v>
      </c>
      <c r="G72" t="s">
        <v>31</v>
      </c>
      <c r="H72" t="s">
        <v>15</v>
      </c>
      <c r="I72" t="s">
        <v>16</v>
      </c>
    </row>
    <row r="73" spans="1:9">
      <c r="A73" t="str">
        <f t="shared" si="2"/>
        <v>PPY1042</v>
      </c>
      <c r="B73" t="s">
        <v>108</v>
      </c>
      <c r="C73" t="s">
        <v>75</v>
      </c>
      <c r="D73" t="s">
        <v>103</v>
      </c>
      <c r="E73" t="s">
        <v>38</v>
      </c>
      <c r="F73">
        <v>5</v>
      </c>
      <c r="G73" t="s">
        <v>31</v>
      </c>
      <c r="H73" t="s">
        <v>15</v>
      </c>
      <c r="I73" t="s">
        <v>16</v>
      </c>
    </row>
    <row r="74" spans="1:9">
      <c r="A74" t="str">
        <f t="shared" si="2"/>
        <v>PPY1042</v>
      </c>
      <c r="B74" t="s">
        <v>109</v>
      </c>
      <c r="C74" t="s">
        <v>29</v>
      </c>
      <c r="D74" t="s">
        <v>110</v>
      </c>
      <c r="E74" t="s">
        <v>18</v>
      </c>
      <c r="F74">
        <v>10</v>
      </c>
      <c r="G74" t="s">
        <v>31</v>
      </c>
      <c r="H74" t="s">
        <v>32</v>
      </c>
      <c r="I74" t="s">
        <v>16</v>
      </c>
    </row>
    <row r="75" spans="1:9">
      <c r="A75" t="str">
        <f t="shared" si="2"/>
        <v>PPY1042</v>
      </c>
      <c r="B75" t="s">
        <v>111</v>
      </c>
      <c r="C75" t="s">
        <v>29</v>
      </c>
      <c r="D75" t="s">
        <v>110</v>
      </c>
      <c r="E75" t="s">
        <v>21</v>
      </c>
      <c r="F75">
        <v>10</v>
      </c>
      <c r="G75" t="s">
        <v>31</v>
      </c>
      <c r="H75" t="s">
        <v>32</v>
      </c>
      <c r="I75" t="s">
        <v>16</v>
      </c>
    </row>
    <row r="76" spans="1:9">
      <c r="A76" t="str">
        <f t="shared" si="2"/>
        <v>PPY1042</v>
      </c>
      <c r="B76" t="s">
        <v>112</v>
      </c>
      <c r="C76" t="s">
        <v>29</v>
      </c>
      <c r="D76" t="s">
        <v>110</v>
      </c>
      <c r="E76" t="s">
        <v>23</v>
      </c>
      <c r="F76">
        <v>20</v>
      </c>
      <c r="G76" t="s">
        <v>31</v>
      </c>
      <c r="H76" t="s">
        <v>32</v>
      </c>
      <c r="I76" t="s">
        <v>16</v>
      </c>
    </row>
    <row r="77" spans="1:9">
      <c r="A77" t="str">
        <f t="shared" si="2"/>
        <v>PPY1042</v>
      </c>
      <c r="B77" t="s">
        <v>113</v>
      </c>
      <c r="C77" t="s">
        <v>29</v>
      </c>
      <c r="D77" t="s">
        <v>110</v>
      </c>
      <c r="E77" t="s">
        <v>25</v>
      </c>
      <c r="F77">
        <v>30</v>
      </c>
      <c r="G77" t="s">
        <v>31</v>
      </c>
      <c r="H77" t="s">
        <v>32</v>
      </c>
      <c r="I77" t="s">
        <v>16</v>
      </c>
    </row>
    <row r="78" spans="1:9">
      <c r="A78" t="str">
        <f t="shared" si="2"/>
        <v>PPY1042</v>
      </c>
      <c r="B78" t="s">
        <v>114</v>
      </c>
      <c r="C78" t="s">
        <v>29</v>
      </c>
      <c r="D78" t="s">
        <v>110</v>
      </c>
      <c r="E78" t="s">
        <v>27</v>
      </c>
      <c r="F78">
        <v>20</v>
      </c>
      <c r="G78" t="s">
        <v>31</v>
      </c>
      <c r="H78" t="s">
        <v>32</v>
      </c>
      <c r="I78" t="s">
        <v>16</v>
      </c>
    </row>
    <row r="79" spans="1:9">
      <c r="A79" t="str">
        <f t="shared" si="2"/>
        <v>PPY1042</v>
      </c>
      <c r="B79" t="s">
        <v>115</v>
      </c>
      <c r="C79" t="s">
        <v>29</v>
      </c>
      <c r="D79" t="s">
        <v>110</v>
      </c>
      <c r="E79" t="s">
        <v>38</v>
      </c>
      <c r="F79">
        <v>10</v>
      </c>
      <c r="G79" t="s">
        <v>31</v>
      </c>
      <c r="H79" t="s">
        <v>32</v>
      </c>
      <c r="I79" t="s">
        <v>16</v>
      </c>
    </row>
    <row r="80" spans="1:9">
      <c r="A80" t="str">
        <f t="shared" si="2"/>
        <v>PPY1042</v>
      </c>
      <c r="B80" t="s">
        <v>116</v>
      </c>
      <c r="C80" t="s">
        <v>29</v>
      </c>
      <c r="D80" t="s">
        <v>117</v>
      </c>
      <c r="E80" t="s">
        <v>18</v>
      </c>
      <c r="F80">
        <v>10</v>
      </c>
      <c r="G80" t="s">
        <v>31</v>
      </c>
      <c r="H80" t="s">
        <v>32</v>
      </c>
      <c r="I80" t="s">
        <v>16</v>
      </c>
    </row>
    <row r="81" spans="1:9">
      <c r="A81" t="str">
        <f t="shared" si="2"/>
        <v>PPY1042</v>
      </c>
      <c r="B81" t="s">
        <v>118</v>
      </c>
      <c r="C81" t="s">
        <v>29</v>
      </c>
      <c r="D81" t="s">
        <v>117</v>
      </c>
      <c r="E81" t="s">
        <v>21</v>
      </c>
      <c r="F81">
        <v>10</v>
      </c>
      <c r="G81" t="s">
        <v>31</v>
      </c>
      <c r="H81" t="s">
        <v>32</v>
      </c>
      <c r="I81" t="s">
        <v>16</v>
      </c>
    </row>
    <row r="82" spans="1:9">
      <c r="A82" t="str">
        <f t="shared" si="2"/>
        <v>PPY1042</v>
      </c>
      <c r="B82" t="s">
        <v>119</v>
      </c>
      <c r="C82" t="s">
        <v>29</v>
      </c>
      <c r="D82" t="s">
        <v>117</v>
      </c>
      <c r="E82" t="s">
        <v>23</v>
      </c>
      <c r="F82">
        <v>20</v>
      </c>
      <c r="G82" t="s">
        <v>31</v>
      </c>
      <c r="H82" t="s">
        <v>32</v>
      </c>
      <c r="I82" t="s">
        <v>16</v>
      </c>
    </row>
    <row r="83" spans="1:9">
      <c r="A83" t="str">
        <f t="shared" si="2"/>
        <v>PPY1042</v>
      </c>
      <c r="B83" t="s">
        <v>120</v>
      </c>
      <c r="C83" t="s">
        <v>29</v>
      </c>
      <c r="D83" t="s">
        <v>117</v>
      </c>
      <c r="E83" t="s">
        <v>25</v>
      </c>
      <c r="F83">
        <v>30</v>
      </c>
      <c r="G83" t="s">
        <v>31</v>
      </c>
      <c r="H83" t="s">
        <v>32</v>
      </c>
      <c r="I83" t="s">
        <v>16</v>
      </c>
    </row>
    <row r="84" spans="1:9">
      <c r="A84" t="str">
        <f t="shared" si="2"/>
        <v>PPY1042</v>
      </c>
      <c r="B84" t="s">
        <v>121</v>
      </c>
      <c r="C84" t="s">
        <v>29</v>
      </c>
      <c r="D84" t="s">
        <v>117</v>
      </c>
      <c r="E84" t="s">
        <v>27</v>
      </c>
      <c r="F84">
        <v>20</v>
      </c>
      <c r="G84" t="s">
        <v>31</v>
      </c>
      <c r="H84" t="s">
        <v>32</v>
      </c>
      <c r="I84" t="s">
        <v>16</v>
      </c>
    </row>
    <row r="85" spans="1:9">
      <c r="A85" t="str">
        <f t="shared" ref="A85:A109" si="3">LEFT(B85,7)</f>
        <v>PPY1042</v>
      </c>
      <c r="B85" t="s">
        <v>122</v>
      </c>
      <c r="C85" t="s">
        <v>29</v>
      </c>
      <c r="D85" t="s">
        <v>117</v>
      </c>
      <c r="E85" t="s">
        <v>38</v>
      </c>
      <c r="F85">
        <v>10</v>
      </c>
      <c r="G85" t="s">
        <v>31</v>
      </c>
      <c r="H85" t="s">
        <v>32</v>
      </c>
      <c r="I85" t="s">
        <v>16</v>
      </c>
    </row>
    <row r="86" spans="1:9">
      <c r="A86" t="str">
        <f t="shared" si="3"/>
        <v>PPY4005</v>
      </c>
      <c r="B86" t="s">
        <v>123</v>
      </c>
      <c r="C86" t="s">
        <v>124</v>
      </c>
      <c r="D86" t="s">
        <v>125</v>
      </c>
      <c r="E86" t="s">
        <v>18</v>
      </c>
      <c r="F86">
        <v>10</v>
      </c>
      <c r="G86" t="s">
        <v>126</v>
      </c>
      <c r="H86" t="s">
        <v>127</v>
      </c>
      <c r="I86" t="s">
        <v>16</v>
      </c>
    </row>
    <row r="87" spans="1:9">
      <c r="A87" t="str">
        <f t="shared" si="3"/>
        <v>PPY4005</v>
      </c>
      <c r="B87" t="s">
        <v>128</v>
      </c>
      <c r="C87" t="s">
        <v>124</v>
      </c>
      <c r="D87" t="s">
        <v>125</v>
      </c>
      <c r="E87" t="s">
        <v>21</v>
      </c>
      <c r="F87">
        <v>10</v>
      </c>
      <c r="G87" t="s">
        <v>126</v>
      </c>
      <c r="H87" t="s">
        <v>127</v>
      </c>
      <c r="I87" t="s">
        <v>16</v>
      </c>
    </row>
    <row r="88" spans="1:9">
      <c r="A88" t="str">
        <f t="shared" si="3"/>
        <v>PPY4005</v>
      </c>
      <c r="B88" t="s">
        <v>129</v>
      </c>
      <c r="C88" t="s">
        <v>124</v>
      </c>
      <c r="D88" t="s">
        <v>125</v>
      </c>
      <c r="E88" t="s">
        <v>23</v>
      </c>
      <c r="F88">
        <v>20</v>
      </c>
      <c r="G88" t="s">
        <v>126</v>
      </c>
      <c r="H88" t="s">
        <v>127</v>
      </c>
      <c r="I88" t="s">
        <v>16</v>
      </c>
    </row>
    <row r="89" spans="1:9">
      <c r="A89" t="str">
        <f t="shared" si="3"/>
        <v>PPY4005</v>
      </c>
      <c r="B89" t="s">
        <v>130</v>
      </c>
      <c r="C89" t="s">
        <v>124</v>
      </c>
      <c r="D89" t="s">
        <v>125</v>
      </c>
      <c r="E89" t="s">
        <v>25</v>
      </c>
      <c r="F89">
        <v>20</v>
      </c>
      <c r="G89" t="s">
        <v>126</v>
      </c>
      <c r="H89" t="s">
        <v>127</v>
      </c>
      <c r="I89" t="s">
        <v>16</v>
      </c>
    </row>
    <row r="90" spans="1:9">
      <c r="A90" t="str">
        <f t="shared" si="3"/>
        <v>PPY4005</v>
      </c>
      <c r="B90" t="s">
        <v>131</v>
      </c>
      <c r="C90" t="s">
        <v>124</v>
      </c>
      <c r="D90" t="s">
        <v>125</v>
      </c>
      <c r="E90" t="s">
        <v>27</v>
      </c>
      <c r="F90">
        <v>10</v>
      </c>
      <c r="G90" t="s">
        <v>126</v>
      </c>
      <c r="H90" t="s">
        <v>127</v>
      </c>
      <c r="I90" t="s">
        <v>16</v>
      </c>
    </row>
    <row r="91" spans="1:9">
      <c r="A91" t="str">
        <f t="shared" si="3"/>
        <v>PPY4005</v>
      </c>
      <c r="B91" t="s">
        <v>132</v>
      </c>
      <c r="C91" t="s">
        <v>124</v>
      </c>
      <c r="D91" t="s">
        <v>125</v>
      </c>
      <c r="E91" t="s">
        <v>38</v>
      </c>
      <c r="F91">
        <v>10</v>
      </c>
      <c r="G91" t="s">
        <v>126</v>
      </c>
      <c r="H91" t="s">
        <v>127</v>
      </c>
      <c r="I91" t="s">
        <v>16</v>
      </c>
    </row>
    <row r="92" spans="1:9">
      <c r="A92" t="str">
        <f t="shared" si="3"/>
        <v>PPY4005</v>
      </c>
      <c r="B92" t="s">
        <v>133</v>
      </c>
      <c r="C92" t="s">
        <v>124</v>
      </c>
      <c r="D92" t="s">
        <v>134</v>
      </c>
      <c r="E92" t="s">
        <v>18</v>
      </c>
      <c r="F92">
        <v>10</v>
      </c>
      <c r="G92" t="s">
        <v>126</v>
      </c>
      <c r="H92" t="s">
        <v>127</v>
      </c>
      <c r="I92" t="s">
        <v>16</v>
      </c>
    </row>
    <row r="93" spans="1:9">
      <c r="A93" t="str">
        <f t="shared" si="3"/>
        <v>PPY4005</v>
      </c>
      <c r="B93" t="s">
        <v>135</v>
      </c>
      <c r="C93" t="s">
        <v>124</v>
      </c>
      <c r="D93" t="s">
        <v>134</v>
      </c>
      <c r="E93" t="s">
        <v>21</v>
      </c>
      <c r="F93">
        <v>10</v>
      </c>
      <c r="G93" t="s">
        <v>126</v>
      </c>
      <c r="H93" t="s">
        <v>127</v>
      </c>
      <c r="I93" t="s">
        <v>16</v>
      </c>
    </row>
    <row r="94" spans="1:9">
      <c r="A94" t="str">
        <f t="shared" si="3"/>
        <v>PPY4005</v>
      </c>
      <c r="B94" t="s">
        <v>136</v>
      </c>
      <c r="C94" t="s">
        <v>124</v>
      </c>
      <c r="D94" t="s">
        <v>134</v>
      </c>
      <c r="E94" t="s">
        <v>23</v>
      </c>
      <c r="F94">
        <v>20</v>
      </c>
      <c r="G94" t="s">
        <v>126</v>
      </c>
      <c r="H94" t="s">
        <v>127</v>
      </c>
      <c r="I94" t="s">
        <v>16</v>
      </c>
    </row>
    <row r="95" spans="1:9">
      <c r="A95" t="str">
        <f t="shared" si="3"/>
        <v>PPY4005</v>
      </c>
      <c r="B95" t="s">
        <v>137</v>
      </c>
      <c r="C95" t="s">
        <v>124</v>
      </c>
      <c r="D95" t="s">
        <v>134</v>
      </c>
      <c r="E95" t="s">
        <v>25</v>
      </c>
      <c r="F95">
        <v>20</v>
      </c>
      <c r="G95" t="s">
        <v>126</v>
      </c>
      <c r="H95" t="s">
        <v>127</v>
      </c>
      <c r="I95" t="s">
        <v>16</v>
      </c>
    </row>
    <row r="96" spans="1:9">
      <c r="A96" t="str">
        <f t="shared" si="3"/>
        <v>PPY4005</v>
      </c>
      <c r="B96" t="s">
        <v>138</v>
      </c>
      <c r="C96" t="s">
        <v>124</v>
      </c>
      <c r="D96" t="s">
        <v>134</v>
      </c>
      <c r="E96" t="s">
        <v>27</v>
      </c>
      <c r="F96">
        <v>10</v>
      </c>
      <c r="G96" t="s">
        <v>126</v>
      </c>
      <c r="H96" t="s">
        <v>127</v>
      </c>
      <c r="I96" t="s">
        <v>16</v>
      </c>
    </row>
    <row r="97" spans="1:9">
      <c r="A97" t="str">
        <f t="shared" si="3"/>
        <v>PPY4005</v>
      </c>
      <c r="B97" t="s">
        <v>139</v>
      </c>
      <c r="C97" t="s">
        <v>124</v>
      </c>
      <c r="D97" t="s">
        <v>134</v>
      </c>
      <c r="E97" t="s">
        <v>38</v>
      </c>
      <c r="F97">
        <v>10</v>
      </c>
      <c r="G97" t="s">
        <v>126</v>
      </c>
      <c r="H97" t="s">
        <v>127</v>
      </c>
      <c r="I97" t="s">
        <v>16</v>
      </c>
    </row>
    <row r="98" spans="1:9">
      <c r="A98" t="str">
        <f t="shared" si="3"/>
        <v>PPY4005</v>
      </c>
      <c r="B98" t="s">
        <v>140</v>
      </c>
      <c r="C98" t="s">
        <v>124</v>
      </c>
      <c r="D98" t="s">
        <v>141</v>
      </c>
      <c r="E98" t="s">
        <v>18</v>
      </c>
      <c r="F98">
        <v>10</v>
      </c>
      <c r="G98" t="s">
        <v>126</v>
      </c>
      <c r="H98" t="s">
        <v>127</v>
      </c>
      <c r="I98" t="s">
        <v>16</v>
      </c>
    </row>
    <row r="99" spans="1:9">
      <c r="A99" t="str">
        <f t="shared" si="3"/>
        <v>PPY4005</v>
      </c>
      <c r="B99" t="s">
        <v>142</v>
      </c>
      <c r="C99" t="s">
        <v>124</v>
      </c>
      <c r="D99" t="s">
        <v>141</v>
      </c>
      <c r="E99" t="s">
        <v>21</v>
      </c>
      <c r="F99">
        <v>10</v>
      </c>
      <c r="G99" t="s">
        <v>126</v>
      </c>
      <c r="H99" t="s">
        <v>127</v>
      </c>
      <c r="I99" t="s">
        <v>16</v>
      </c>
    </row>
    <row r="100" spans="1:9">
      <c r="A100" t="str">
        <f t="shared" si="3"/>
        <v>PPY4005</v>
      </c>
      <c r="B100" t="s">
        <v>143</v>
      </c>
      <c r="C100" t="s">
        <v>124</v>
      </c>
      <c r="D100" t="s">
        <v>141</v>
      </c>
      <c r="E100" t="s">
        <v>23</v>
      </c>
      <c r="F100">
        <v>20</v>
      </c>
      <c r="G100" t="s">
        <v>126</v>
      </c>
      <c r="H100" t="s">
        <v>127</v>
      </c>
      <c r="I100" t="s">
        <v>16</v>
      </c>
    </row>
    <row r="101" spans="1:9">
      <c r="A101" t="str">
        <f t="shared" si="3"/>
        <v>PPY4005</v>
      </c>
      <c r="B101" t="s">
        <v>144</v>
      </c>
      <c r="C101" t="s">
        <v>124</v>
      </c>
      <c r="D101" t="s">
        <v>141</v>
      </c>
      <c r="E101" t="s">
        <v>25</v>
      </c>
      <c r="F101">
        <v>20</v>
      </c>
      <c r="G101" t="s">
        <v>126</v>
      </c>
      <c r="H101" t="s">
        <v>127</v>
      </c>
      <c r="I101" t="s">
        <v>16</v>
      </c>
    </row>
    <row r="102" spans="1:9">
      <c r="A102" t="str">
        <f t="shared" si="3"/>
        <v>PPY4005</v>
      </c>
      <c r="B102" t="s">
        <v>145</v>
      </c>
      <c r="C102" t="s">
        <v>124</v>
      </c>
      <c r="D102" t="s">
        <v>141</v>
      </c>
      <c r="E102" t="s">
        <v>27</v>
      </c>
      <c r="F102">
        <v>10</v>
      </c>
      <c r="G102" t="s">
        <v>126</v>
      </c>
      <c r="H102" t="s">
        <v>127</v>
      </c>
      <c r="I102" t="s">
        <v>16</v>
      </c>
    </row>
    <row r="103" spans="1:9">
      <c r="A103" t="str">
        <f t="shared" si="3"/>
        <v>PPY4005</v>
      </c>
      <c r="B103" t="s">
        <v>146</v>
      </c>
      <c r="C103" t="s">
        <v>124</v>
      </c>
      <c r="D103" t="s">
        <v>141</v>
      </c>
      <c r="E103" t="s">
        <v>38</v>
      </c>
      <c r="F103">
        <v>10</v>
      </c>
      <c r="G103" t="s">
        <v>126</v>
      </c>
      <c r="H103" t="s">
        <v>127</v>
      </c>
      <c r="I103" t="s">
        <v>16</v>
      </c>
    </row>
    <row r="104" spans="1:9">
      <c r="A104" t="str">
        <f t="shared" si="3"/>
        <v>PPY4005</v>
      </c>
      <c r="B104" t="s">
        <v>147</v>
      </c>
      <c r="C104" t="s">
        <v>124</v>
      </c>
      <c r="D104" t="s">
        <v>148</v>
      </c>
      <c r="E104" t="s">
        <v>18</v>
      </c>
      <c r="F104">
        <v>10</v>
      </c>
      <c r="G104" t="s">
        <v>126</v>
      </c>
      <c r="H104" t="s">
        <v>127</v>
      </c>
      <c r="I104" t="s">
        <v>16</v>
      </c>
    </row>
    <row r="105" spans="1:9">
      <c r="A105" t="str">
        <f t="shared" si="3"/>
        <v>PPY4005</v>
      </c>
      <c r="B105" t="s">
        <v>149</v>
      </c>
      <c r="C105" t="s">
        <v>124</v>
      </c>
      <c r="D105" t="s">
        <v>148</v>
      </c>
      <c r="E105" t="s">
        <v>21</v>
      </c>
      <c r="F105">
        <v>10</v>
      </c>
      <c r="G105" t="s">
        <v>126</v>
      </c>
      <c r="H105" t="s">
        <v>127</v>
      </c>
      <c r="I105" t="s">
        <v>16</v>
      </c>
    </row>
    <row r="106" spans="1:9">
      <c r="A106" t="str">
        <f t="shared" si="3"/>
        <v>PPY4005</v>
      </c>
      <c r="B106" t="s">
        <v>150</v>
      </c>
      <c r="C106" t="s">
        <v>124</v>
      </c>
      <c r="D106" t="s">
        <v>148</v>
      </c>
      <c r="E106" t="s">
        <v>23</v>
      </c>
      <c r="F106">
        <v>20</v>
      </c>
      <c r="G106" t="s">
        <v>126</v>
      </c>
      <c r="H106" t="s">
        <v>127</v>
      </c>
      <c r="I106" t="s">
        <v>16</v>
      </c>
    </row>
    <row r="107" spans="1:9">
      <c r="A107" t="str">
        <f t="shared" si="3"/>
        <v>PPY4005</v>
      </c>
      <c r="B107" t="s">
        <v>151</v>
      </c>
      <c r="C107" t="s">
        <v>124</v>
      </c>
      <c r="D107" t="s">
        <v>148</v>
      </c>
      <c r="E107" t="s">
        <v>25</v>
      </c>
      <c r="F107">
        <v>20</v>
      </c>
      <c r="G107" t="s">
        <v>126</v>
      </c>
      <c r="H107" t="s">
        <v>127</v>
      </c>
      <c r="I107" t="s">
        <v>16</v>
      </c>
    </row>
    <row r="108" spans="1:9">
      <c r="A108" t="str">
        <f t="shared" si="3"/>
        <v>PPY4005</v>
      </c>
      <c r="B108" t="s">
        <v>152</v>
      </c>
      <c r="C108" t="s">
        <v>124</v>
      </c>
      <c r="D108" t="s">
        <v>148</v>
      </c>
      <c r="E108" t="s">
        <v>27</v>
      </c>
      <c r="F108">
        <v>10</v>
      </c>
      <c r="G108" t="s">
        <v>126</v>
      </c>
      <c r="H108" t="s">
        <v>127</v>
      </c>
      <c r="I108" t="s">
        <v>16</v>
      </c>
    </row>
    <row r="109" spans="1:9">
      <c r="A109" t="str">
        <f t="shared" si="3"/>
        <v>PPY4005</v>
      </c>
      <c r="B109" t="s">
        <v>153</v>
      </c>
      <c r="C109" t="s">
        <v>124</v>
      </c>
      <c r="D109" t="s">
        <v>148</v>
      </c>
      <c r="E109" t="s">
        <v>38</v>
      </c>
      <c r="F109">
        <v>10</v>
      </c>
      <c r="G109" t="s">
        <v>126</v>
      </c>
      <c r="H109" t="s">
        <v>127</v>
      </c>
      <c r="I109" t="s">
        <v>16</v>
      </c>
    </row>
  </sheetData>
  <dataValidations count="1">
    <dataValidation type="list" allowBlank="1" sqref="E2:E500">
      <formula1>"S,M,L,XL,2XL,3XL,4XL,5XL,6XL"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"/>
  <sheetViews>
    <sheetView workbookViewId="0">
      <selection activeCell="K4" sqref="K4"/>
    </sheetView>
  </sheetViews>
  <sheetFormatPr defaultColWidth="9" defaultRowHeight="13.5" outlineLevelRow="3" outlineLevelCol="7"/>
  <cols>
    <col min="1" max="1" width="12" customWidth="1"/>
    <col min="2" max="2" width="22" customWidth="1"/>
    <col min="3" max="3" width="14" customWidth="1"/>
    <col min="4" max="4" width="22" customWidth="1"/>
    <col min="5" max="5" width="24" customWidth="1"/>
    <col min="6" max="6" width="16" customWidth="1"/>
    <col min="7" max="8" width="14" customWidth="1"/>
  </cols>
  <sheetData>
    <row r="1" spans="1:8">
      <c r="A1" s="5" t="s">
        <v>0</v>
      </c>
      <c r="B1" s="5" t="s">
        <v>154</v>
      </c>
      <c r="C1" s="5" t="s">
        <v>8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</row>
    <row r="2" spans="1:8">
      <c r="A2" t="s">
        <v>160</v>
      </c>
      <c r="B2" t="s">
        <v>161</v>
      </c>
      <c r="C2" t="s">
        <v>16</v>
      </c>
      <c r="D2" t="s">
        <v>162</v>
      </c>
      <c r="E2" s="6" t="s">
        <v>163</v>
      </c>
      <c r="F2">
        <v>40</v>
      </c>
      <c r="G2" t="s">
        <v>164</v>
      </c>
      <c r="H2" t="s">
        <v>165</v>
      </c>
    </row>
    <row r="3" spans="1:8">
      <c r="A3" t="s">
        <v>166</v>
      </c>
      <c r="B3" t="s">
        <v>167</v>
      </c>
      <c r="C3" t="s">
        <v>16</v>
      </c>
      <c r="D3" t="s">
        <v>168</v>
      </c>
      <c r="E3" s="6" t="s">
        <v>163</v>
      </c>
      <c r="F3">
        <v>50</v>
      </c>
      <c r="G3" t="s">
        <v>164</v>
      </c>
      <c r="H3" t="s">
        <v>169</v>
      </c>
    </row>
    <row r="4" spans="1:8">
      <c r="A4" t="s">
        <v>170</v>
      </c>
      <c r="B4" t="s">
        <v>171</v>
      </c>
      <c r="C4" t="s">
        <v>16</v>
      </c>
      <c r="D4" t="s">
        <v>172</v>
      </c>
      <c r="E4" t="s">
        <v>173</v>
      </c>
      <c r="F4">
        <v>70</v>
      </c>
      <c r="G4" t="s">
        <v>164</v>
      </c>
      <c r="H4" t="s">
        <v>169</v>
      </c>
    </row>
  </sheetData>
  <dataValidations count="1">
    <dataValidation type="list" allowBlank="1" sqref="G2:G500">
      <formula1>"是,否"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0"/>
  <sheetViews>
    <sheetView workbookViewId="0">
      <selection activeCell="W18" sqref="W18"/>
    </sheetView>
  </sheetViews>
  <sheetFormatPr defaultColWidth="9" defaultRowHeight="13.5" outlineLevelRow="3" outlineLevelCol="1"/>
  <cols>
    <col min="1" max="1" width="14" customWidth="1"/>
    <col min="2" max="2" width="26" customWidth="1"/>
    <col min="3" max="3" width="30" customWidth="1"/>
    <col min="4" max="4" width="14" customWidth="1"/>
  </cols>
  <sheetData>
    <row r="1" spans="1:2">
      <c r="A1" s="4" t="s">
        <v>174</v>
      </c>
      <c r="B1" s="4" t="s">
        <v>175</v>
      </c>
    </row>
    <row r="2" spans="1:2">
      <c r="A2" t="s">
        <v>176</v>
      </c>
      <c r="B2" t="s">
        <v>177</v>
      </c>
    </row>
    <row r="3" spans="1:2">
      <c r="A3" t="s">
        <v>178</v>
      </c>
      <c r="B3" t="s">
        <v>179</v>
      </c>
    </row>
    <row r="4" spans="1:2">
      <c r="A4" t="s">
        <v>180</v>
      </c>
      <c r="B4" t="s">
        <v>181</v>
      </c>
    </row>
    <row r="5" spans="1:2">
      <c r="A5" t="s">
        <v>187</v>
      </c>
      <c r="B5" t="s">
        <v>188</v>
      </c>
    </row>
    <row r="7" spans="1:4">
      <c r="A7" s="5" t="inlineStr">
        <is>
          <t>工厂名称</t>
        </is>
      </c>
      <c r="B7" s="5" t="inlineStr">
        <is>
          <t>联系方式</t>
        </is>
      </c>
      <c r="C7" s="5" t="inlineStr">
        <is>
          <t>工厂地址</t>
        </is>
      </c>
      <c r="D7" s="5" t="inlineStr">
        <is>
          <t>联系人</t>
        </is>
      </c>
    </row>
    <row r="8" spans="1:4">
      <c r="A8" s="3" t="inlineStr">
        <is>
          <t>媛媛服饰</t>
        </is>
      </c>
      <c r="B8" s="3" t="inlineStr">
        <is>
          <t>13826924680</t>
        </is>
      </c>
      <c r="C8" s="3" t="inlineStr">
        <is>
          <t>东莞市茶山镇卢屋路146号三楼</t>
        </is>
      </c>
      <c r="D8" s="3" t="inlineStr">
        <is>
          <t>李江伟</t>
        </is>
      </c>
    </row>
    <row r="9" spans="1:4">
      <c r="A9" s="3" t="inlineStr">
        <is>
          <t>嘉品服饰</t>
        </is>
      </c>
      <c r="B9" s="3" t="inlineStr">
        <is>
          <t>17873622720</t>
        </is>
      </c>
      <c r="C9" s="3" t="inlineStr">
        <is>
          <t>虎门镇龙眼二路36号鑫丰缩水厂</t>
        </is>
      </c>
      <c r="D9" s="3" t="inlineStr">
        <is>
          <t>覃生</t>
        </is>
      </c>
    </row>
    <row r="10" spans="1:4">
      <c r="A10" s="3" t="inlineStr">
        <is>
          <t>保入服饰</t>
        </is>
      </c>
      <c r="B10" s="3" t="inlineStr">
        <is>
          <t>18569291582</t>
        </is>
      </c>
      <c r="C10" s="3" t="inlineStr">
        <is>
          <t>广东省东莞市虎门镇，镇兴路22号2楼，A幢</t>
        </is>
      </c>
      <c r="D10" s="3" t="inlineStr">
        <is>
          <t>周水晶</t>
        </is>
      </c>
    </row>
    <row r="11" spans="1:4">
      <c r="A11" s="3" t="inlineStr">
        <is>
          <t>晓松服饰</t>
        </is>
      </c>
      <c r="B11" s="3" t="inlineStr">
        <is>
          <t>13686183553</t>
        </is>
      </c>
      <c r="C11" s="3" t="inlineStr">
        <is>
          <t>虎门威远武山沙工业区一路二号五楼</t>
        </is>
      </c>
      <c r="D11" s="3" t="inlineStr">
        <is>
          <t>李业玲</t>
        </is>
      </c>
    </row>
    <row r="12" spans="1:4">
      <c r="A12" s="3" t="inlineStr">
        <is>
          <t>祺创服饰</t>
        </is>
      </c>
      <c r="B12" s="3" t="inlineStr">
        <is>
          <t>13662784782</t>
        </is>
      </c>
      <c r="C12" s="3" t="inlineStr">
        <is>
          <t>虎门卢联市场东门3号3楼</t>
        </is>
      </c>
      <c r="D12" s="3" t="inlineStr">
        <is>
          <t>唐华</t>
        </is>
      </c>
    </row>
    <row r="13" spans="1:4">
      <c r="A13" s="3" t="inlineStr">
        <is>
          <t>佳彤服饰</t>
        </is>
      </c>
      <c r="B13" s="3" t="inlineStr">
        <is>
          <t>18173936246</t>
        </is>
      </c>
      <c r="C13" s="3" t="inlineStr">
        <is>
          <t>东莞市虎门镇卢屋向西埗头工业区2号佳彤服饰</t>
        </is>
      </c>
      <c r="D13" s="3" t="inlineStr">
        <is>
          <t>小慧</t>
        </is>
      </c>
    </row>
    <row r="14" spans="1:4">
      <c r="A14" s="3" t="inlineStr">
        <is>
          <t>增裕服饰</t>
        </is>
      </c>
      <c r="B14" s="3" t="inlineStr">
        <is>
          <t>13694924318</t>
        </is>
      </c>
      <c r="C14" s="3" t="inlineStr">
        <is>
          <t>东莞市虎门镇龙眼社区龙眼七路 23号增裕制衣有限公司</t>
        </is>
      </c>
      <c r="D14" s="3" t="inlineStr">
        <is>
          <t>吴生</t>
        </is>
      </c>
    </row>
    <row r="15" spans="1:4">
      <c r="A15" s="3" t="inlineStr">
        <is>
          <t>荷帆服饰</t>
        </is>
      </c>
      <c r="B15" s="3" t="inlineStr">
        <is>
          <t>18826835827</t>
        </is>
      </c>
      <c r="C15" s="3" t="inlineStr">
        <is>
          <t>广东省东莞市虎门镇镇口东方三路2号顺成服饰产业园1栋101室</t>
        </is>
      </c>
      <c r="D15" s="3" t="inlineStr">
        <is>
          <t>陈国祥</t>
        </is>
      </c>
    </row>
    <row r="16" spans="1:4">
      <c r="A16" s="3" t="inlineStr">
        <is>
          <t>金服兴服饰</t>
        </is>
      </c>
      <c r="B16" s="3" t="inlineStr">
        <is>
          <t>13712658918</t>
        </is>
      </c>
      <c r="C16" s="3" t="inlineStr">
        <is>
          <t>广东省东莞市虎门镇镇口工业二路1号101室金服兴時装有限公司</t>
        </is>
      </c>
      <c r="D16" s="3" t="inlineStr">
        <is>
          <t>黄树林</t>
        </is>
      </c>
    </row>
    <row r="17" spans="1:4">
      <c r="A17" s="3" t="inlineStr">
        <is>
          <t>润创服饰</t>
        </is>
      </c>
      <c r="B17" s="3" t="inlineStr">
        <is>
          <t>18929149227</t>
        </is>
      </c>
      <c r="C17" s="3" t="inlineStr">
        <is>
          <t>虎门镇，镇口第一工业区A22栋5楼</t>
        </is>
      </c>
      <c r="D17" s="3" t="inlineStr">
        <is>
          <t>余华</t>
        </is>
      </c>
    </row>
    <row r="18" spans="1:4">
      <c r="A18" s="3" t="inlineStr">
        <is>
          <t>臻线服饰</t>
        </is>
      </c>
      <c r="B18" s="3" t="inlineStr">
        <is>
          <t>15338353398</t>
        </is>
      </c>
      <c r="C18" s="3" t="inlineStr">
        <is>
          <t>广东省东莞市虎门镇太宝路75号后座4楼</t>
        </is>
      </c>
      <c r="D18" s="3"/>
    </row>
    <row r="19" spans="1:4">
      <c r="A19" s="3" t="inlineStr">
        <is>
          <t>聚进服饰</t>
        </is>
      </c>
      <c r="B19" s="3" t="inlineStr">
        <is>
          <t>13392711582</t>
        </is>
      </c>
      <c r="C19" s="3" t="inlineStr">
        <is>
          <t>东莞市虎门镇龙眼工业路29一楼</t>
        </is>
      </c>
      <c r="D19" s="3" t="inlineStr">
        <is>
          <t>石强</t>
        </is>
      </c>
    </row>
    <row r="20" spans="1:4">
      <c r="A20" s="3" t="inlineStr">
        <is>
          <t>茗华服饰</t>
        </is>
      </c>
      <c r="B20" s="3" t="inlineStr">
        <is>
          <t>18925559555</t>
        </is>
      </c>
      <c r="C20" s="3" t="inlineStr">
        <is>
          <t>广东东莞虎门镇口博美步行街5号1栋2楼</t>
        </is>
      </c>
      <c r="D20" s="3" t="inlineStr">
        <is>
          <t>林开</t>
        </is>
      </c>
    </row>
    <row r="21" spans="1:4">
      <c r="A21" s="3" t="inlineStr">
        <is>
          <t>速优服饰</t>
        </is>
      </c>
      <c r="B21" s="3" t="inlineStr">
        <is>
          <t>18025168098</t>
        </is>
      </c>
      <c r="C21" s="3" t="inlineStr">
        <is>
          <t>广东省东莞市虎门镇连升北路社岗综合市场利丰楼5楼</t>
        </is>
      </c>
      <c r="D21" s="3" t="inlineStr">
        <is>
          <t>王勇</t>
        </is>
      </c>
    </row>
    <row r="22" spans="1:4">
      <c r="A22" s="3" t="inlineStr">
        <is>
          <t>瑞华服饰</t>
        </is>
      </c>
      <c r="B22" s="3" t="inlineStr">
        <is>
          <t>18680901551</t>
        </is>
      </c>
      <c r="C22" s="3" t="inlineStr">
        <is>
          <t>虎门镇镇口第一工业区镇兴路129号</t>
        </is>
      </c>
      <c r="D22" s="3" t="inlineStr">
        <is>
          <t>许建华</t>
        </is>
      </c>
    </row>
    <row r="23" spans="1:4">
      <c r="A23" s="3" t="inlineStr">
        <is>
          <t>梓洪服饰</t>
        </is>
      </c>
      <c r="B23" s="3" t="inlineStr">
        <is>
          <t>13268525999</t>
        </is>
      </c>
      <c r="C23" s="3" t="inlineStr">
        <is>
          <t>虎门镇龙眼工业路12号B栋四楼梓洪服饰有限公司</t>
        </is>
      </c>
      <c r="D23" s="3" t="inlineStr">
        <is>
          <t>胡生</t>
        </is>
      </c>
    </row>
  </sheetData>
  <dataValidations count="1">
    <dataValidation type="list" allowBlank="1" showErrorMessage="1" showInputMessage="1" sqref="B5">
      <formula1>"启创-利得仓库,启创-福茂仓库,启创-立祥仓库A区,启创-立祥仓库B区"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5"/>
  <sheetViews>
    <sheetView workbookViewId="0">
      <selection activeCell="T16" sqref="T16"/>
    </sheetView>
  </sheetViews>
  <sheetFormatPr defaultColWidth="9" defaultRowHeight="13.5" outlineLevelRow="4" outlineLevelCol="1"/>
  <cols>
    <col min="1" max="1" width="16" style="1" customWidth="1"/>
    <col min="2" max="2" width="40" style="1" customWidth="1"/>
    <col min="3" max="16384" width="9" style="1"/>
  </cols>
  <sheetData>
    <row r="1" spans="1:2">
      <c r="A1" s="2" t="s">
        <v>182</v>
      </c>
    </row>
    <row r="2" ht="30" customHeight="1" spans="1:2">
      <c r="A2" s="3" t="s">
        <v>183</v>
      </c>
      <c r="B2" s="1" t="str">
        <f>_xlfn.DISPIMG("ID_C32109C1E45643C18C2F9F4A17BEDBB2",1)</f>
        <v>=DISPIMG("ID_C32109C1E45643C18C2F9F4A17BEDBB2",1)</v>
      </c>
    </row>
    <row r="3" ht="30" customHeight="1" spans="1:2">
      <c r="A3" s="3" t="s">
        <v>184</v>
      </c>
      <c r="B3" s="1" t="str">
        <f>_xlfn.DISPIMG("ID_7E70C855D064477C9321BCCBF0BCBA26",1)</f>
        <v>=DISPIMG("ID_7E70C855D064477C9321BCCBF0BCBA26",1)</v>
      </c>
    </row>
    <row r="4" ht="30" customHeight="1" spans="1:2">
      <c r="A4" s="3" t="s">
        <v>185</v>
      </c>
      <c r="B4" s="1" t="str">
        <f>_xlfn.DISPIMG("ID_45549A561B194BEBBB53394910F3FD3D",1)</f>
        <v>=DISPIMG("ID_45549A561B194BEBBB53394910F3FD3D",1)</v>
      </c>
    </row>
    <row r="5" ht="30" customHeight="1" spans="1:2">
      <c r="A5" s="3" t="s">
        <v>186</v>
      </c>
      <c r="B5" s="1" t="str">
        <f>_xlfn.DISPIMG("ID_4DC47932484B4774A6A7B5CC3E4D9AC7",1)</f>
        <v>=DISPIMG("ID_4DC47932484B4774A6A7B5CC3E4D9AC7",1)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主表</vt:lpstr>
      <vt:lpstr>面料表</vt:lpstr>
      <vt:lpstr>配置表</vt:lpstr>
      <vt:lpstr>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企业用户_1551173196</cp:lastModifiedBy>
  <dcterms:created xsi:type="dcterms:W3CDTF">2026-08-27T07:58:00Z</dcterms:created>
  <dcterms:modified xsi:type="dcterms:W3CDTF">2026-08-27T09:17:06Z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61ABA0168A1C48EDB9892F2CC6D2FF07_12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