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6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7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8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9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10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texasedu-my.sharepoint.com/personal/mavluda_oripova_tea_texas_gov/Documents/2024-2025/Career Planning/Authorizing Interview Assignment/"/>
    </mc:Choice>
  </mc:AlternateContent>
  <xr:revisionPtr revIDLastSave="1454" documentId="8_{33B4B444-390A-4067-BC03-0BF3191BD556}" xr6:coauthVersionLast="47" xr6:coauthVersionMax="47" xr10:uidLastSave="{2FD6FA58-088E-4BDE-BAA7-5674BA065100}"/>
  <bookViews>
    <workbookView xWindow="-108" yWindow="-108" windowWidth="30936" windowHeight="12576" activeTab="5" xr2:uid="{550490AC-5657-4015-ABCB-C44C7B520DFA}"/>
  </bookViews>
  <sheets>
    <sheet name="Introduction " sheetId="1" r:id="rId1"/>
    <sheet name="Summary" sheetId="9" r:id="rId2"/>
    <sheet name="Charts" sheetId="3" r:id="rId3"/>
    <sheet name="Conditions Met Data" sheetId="8" r:id="rId4"/>
    <sheet name="Raw Data" sheetId="4" r:id="rId5"/>
    <sheet name="Raw Data_with Baseline" sheetId="6" r:id="rId6"/>
    <sheet name="Data Dictionary" sheetId="5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2" i="9" l="1"/>
  <c r="M13" i="9"/>
  <c r="M14" i="9"/>
  <c r="M11" i="9"/>
  <c r="AI62" i="8"/>
  <c r="AH62" i="8"/>
  <c r="AG62" i="8"/>
  <c r="AF62" i="8"/>
  <c r="AE62" i="8"/>
  <c r="AC62" i="8"/>
  <c r="AB62" i="8"/>
  <c r="AN80" i="8"/>
  <c r="AO80" i="8"/>
  <c r="AP80" i="8"/>
  <c r="AQ80" i="8"/>
  <c r="AR80" i="8"/>
  <c r="AS80" i="8"/>
  <c r="AT80" i="8"/>
  <c r="E166" i="8"/>
  <c r="F166" i="8"/>
  <c r="G166" i="8"/>
  <c r="H166" i="8"/>
  <c r="I166" i="8"/>
  <c r="J166" i="8"/>
  <c r="Q138" i="8"/>
  <c r="R138" i="8"/>
  <c r="S138" i="8"/>
  <c r="T138" i="8"/>
  <c r="U138" i="8"/>
  <c r="P138" i="8"/>
  <c r="K166" i="8"/>
  <c r="D165" i="8"/>
  <c r="D164" i="8"/>
  <c r="D163" i="8"/>
  <c r="D162" i="8"/>
  <c r="D161" i="8"/>
  <c r="D160" i="8"/>
  <c r="D159" i="8"/>
  <c r="D158" i="8"/>
  <c r="D157" i="8"/>
  <c r="D156" i="8"/>
  <c r="D155" i="8"/>
  <c r="D154" i="8"/>
  <c r="D153" i="8"/>
  <c r="D152" i="8"/>
  <c r="D151" i="8"/>
  <c r="D150" i="8"/>
  <c r="D149" i="8"/>
  <c r="D148" i="8"/>
  <c r="D147" i="8"/>
  <c r="D146" i="8"/>
  <c r="D145" i="8"/>
  <c r="D144" i="8"/>
  <c r="D143" i="8"/>
  <c r="D142" i="8"/>
  <c r="D141" i="8"/>
  <c r="D140" i="8"/>
  <c r="D139" i="8"/>
  <c r="V138" i="8"/>
  <c r="D138" i="8"/>
  <c r="D137" i="8"/>
  <c r="D136" i="8"/>
  <c r="D135" i="8"/>
  <c r="D134" i="8"/>
  <c r="D133" i="8"/>
  <c r="D132" i="8"/>
  <c r="D131" i="8"/>
  <c r="D130" i="8"/>
  <c r="D129" i="8"/>
  <c r="D128" i="8"/>
  <c r="D127" i="8"/>
  <c r="D126" i="8"/>
  <c r="D125" i="8"/>
  <c r="D124" i="8"/>
  <c r="D123" i="8"/>
  <c r="D122" i="8"/>
  <c r="D121" i="8"/>
  <c r="D120" i="8"/>
  <c r="D119" i="8"/>
  <c r="D118" i="8"/>
  <c r="D117" i="8"/>
  <c r="D116" i="8"/>
  <c r="D115" i="8"/>
  <c r="D114" i="8"/>
  <c r="D113" i="8"/>
  <c r="D112" i="8"/>
  <c r="D111" i="8"/>
  <c r="D110" i="8"/>
  <c r="D109" i="8"/>
  <c r="D108" i="8"/>
  <c r="D107" i="8"/>
  <c r="D106" i="8"/>
  <c r="D105" i="8"/>
  <c r="D104" i="8"/>
  <c r="D103" i="8"/>
  <c r="D102" i="8"/>
  <c r="D101" i="8"/>
  <c r="D100" i="8"/>
  <c r="D99" i="8"/>
  <c r="D98" i="8"/>
  <c r="D97" i="8"/>
  <c r="D96" i="8"/>
  <c r="D95" i="8"/>
  <c r="D94" i="8"/>
  <c r="D93" i="8"/>
  <c r="D92" i="8"/>
  <c r="D91" i="8"/>
  <c r="D90" i="8"/>
  <c r="D89" i="8"/>
  <c r="D88" i="8"/>
  <c r="D87" i="8"/>
  <c r="D86" i="8"/>
  <c r="D85" i="8"/>
  <c r="D84" i="8"/>
  <c r="D83" i="8"/>
  <c r="D82" i="8"/>
  <c r="D81" i="8"/>
  <c r="D80" i="8"/>
  <c r="D79" i="8"/>
  <c r="D78" i="8"/>
  <c r="D77" i="8"/>
  <c r="D76" i="8"/>
  <c r="D75" i="8"/>
  <c r="D74" i="8"/>
  <c r="D73" i="8"/>
  <c r="D72" i="8"/>
  <c r="D71" i="8"/>
  <c r="D70" i="8"/>
  <c r="D69" i="8"/>
  <c r="D68" i="8"/>
  <c r="D67" i="8"/>
  <c r="D66" i="8"/>
  <c r="D65" i="8"/>
  <c r="D64" i="8"/>
  <c r="D63" i="8"/>
  <c r="D62" i="8"/>
  <c r="D61" i="8"/>
  <c r="D60" i="8"/>
  <c r="D59" i="8"/>
  <c r="D58" i="8"/>
  <c r="D57" i="8"/>
  <c r="D56" i="8"/>
  <c r="D55" i="8"/>
  <c r="D54" i="8"/>
  <c r="D53" i="8"/>
  <c r="D52" i="8"/>
  <c r="D51" i="8"/>
  <c r="D50" i="8"/>
  <c r="D49" i="8"/>
  <c r="D48" i="8"/>
  <c r="D47" i="8"/>
  <c r="D46" i="8"/>
  <c r="D45" i="8"/>
  <c r="D44" i="8"/>
  <c r="D43" i="8"/>
  <c r="D42" i="8"/>
  <c r="D41" i="8"/>
  <c r="D40" i="8"/>
  <c r="D39" i="8"/>
  <c r="D38" i="8"/>
  <c r="D37" i="8"/>
  <c r="D36" i="8"/>
  <c r="D35" i="8"/>
  <c r="D34" i="8"/>
  <c r="D33" i="8"/>
  <c r="D32" i="8"/>
  <c r="D31" i="8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5" i="8"/>
  <c r="D4" i="8"/>
  <c r="D3" i="8"/>
  <c r="R783" i="6"/>
</calcChain>
</file>

<file path=xl/sharedStrings.xml><?xml version="1.0" encoding="utf-8"?>
<sst xmlns="http://schemas.openxmlformats.org/spreadsheetml/2006/main" count="11096" uniqueCount="1217">
  <si>
    <t>Baseline Conditions Met: Serve students in 2023-2024 School Year + Serve at least 30% Economically Disadvantaged Students</t>
  </si>
  <si>
    <t>Additional Conditions Met: OrgSize - Serve fewer than 2,500 students</t>
  </si>
  <si>
    <t>Obs</t>
  </si>
  <si>
    <t>Charter_school_organization</t>
  </si>
  <si>
    <t>Avg_EconDis</t>
  </si>
  <si>
    <t>Num_K_M_Campuses</t>
  </si>
  <si>
    <t>Num_HS_Campuses</t>
  </si>
  <si>
    <t>K_M_Funding</t>
  </si>
  <si>
    <t>HS_Funding</t>
  </si>
  <si>
    <t>Total_Funding</t>
  </si>
  <si>
    <t>A+ ACADEMY</t>
  </si>
  <si>
    <t>A+ UNLIMITED POTENTIAL</t>
  </si>
  <si>
    <t>ACADEMY FOR ACADEMIC EXCELLENCE</t>
  </si>
  <si>
    <t>ACADEMY OF ACCELERATED LEARNING INC</t>
  </si>
  <si>
    <t>ACADEMY OF DALLAS</t>
  </si>
  <si>
    <t>ACCELERATED INTERMEDIATE ACADEMY</t>
  </si>
  <si>
    <t>ADVANTAGE ACADEMY</t>
  </si>
  <si>
    <t>ALIEF MONTESSORI COMMUNITY SCHOOL</t>
  </si>
  <si>
    <t>AMBASSADORS PREPARATORY ACADEMY</t>
  </si>
  <si>
    <t>AMIGOS POR VIDA-FRIENDS FOR LIFE PUB CHTR SCH</t>
  </si>
  <si>
    <t>ARLINGTON CLASSICS ACADEMY</t>
  </si>
  <si>
    <t>ARROW ACADEMY</t>
  </si>
  <si>
    <t>AUSTIN ACHIEVE PUBLIC SCHOOLS</t>
  </si>
  <si>
    <t>BAKERRIPLEY COMMUNITY SCHOOLS</t>
  </si>
  <si>
    <t>BASIS TEXAS</t>
  </si>
  <si>
    <t>BEATRICE MAYES INSTITUTE CHARTER SCHOOL</t>
  </si>
  <si>
    <t>BETA ACADEMY</t>
  </si>
  <si>
    <t>BETTY M CONDRA SCHOOL FOR EDUCATION INNOVATION</t>
  </si>
  <si>
    <t>BEXAR COUNTY ACADEMY</t>
  </si>
  <si>
    <t>BIG SPRINGS CHARTER SCHOOL</t>
  </si>
  <si>
    <t>BLOOM ACADEMY CHARTER SCHOOL</t>
  </si>
  <si>
    <t>BOB HOPE SCHOOL</t>
  </si>
  <si>
    <t>BRAZOS RIVER CHARTER SCHOOL</t>
  </si>
  <si>
    <t>BRAZOS SCHOOL FOR INQUIRY &amp; CREATIVITY</t>
  </si>
  <si>
    <t>BRIDGEWAY PREPARATORY ACADEMY</t>
  </si>
  <si>
    <t>BURNHAM WOOD CHARTER SCHOOL DISTRICT</t>
  </si>
  <si>
    <t>CALVIN NELMS CHARTER SCHOOLS</t>
  </si>
  <si>
    <t>CEDARS INTERNATIONAL ACADEMY</t>
  </si>
  <si>
    <t>CITYSCAPE SCHOOLS</t>
  </si>
  <si>
    <t>COMQUEST ACADEMY</t>
  </si>
  <si>
    <t>COMPASS ROSE PUBLIC SCHOOLS</t>
  </si>
  <si>
    <t>CORPUS CHRISTI MONTESSORI SCHOOL</t>
  </si>
  <si>
    <t>CROSSTIMBERS ACADEMY</t>
  </si>
  <si>
    <t>CUMBERLAND ACADEMY</t>
  </si>
  <si>
    <t>DORAL ACADEMY OF TEXAS</t>
  </si>
  <si>
    <t>DR M L GARZA-GONZALEZ CHARTER SCHOOL</t>
  </si>
  <si>
    <t>DRAW ACADEMY</t>
  </si>
  <si>
    <t>EAST FORT WORTH MONTESSORI ACADEMY</t>
  </si>
  <si>
    <t>EAST TEXAS CHARTER SCHOOLS</t>
  </si>
  <si>
    <t>EDUCATION CENTER INTERNATIONAL ACADEMY</t>
  </si>
  <si>
    <t>EHRHART SCHOOL</t>
  </si>
  <si>
    <t>EL PASO ACADEMY</t>
  </si>
  <si>
    <t>EL PASO LEADERSHIP ACADEMY</t>
  </si>
  <si>
    <t>ELEVATE COLLEGIATE CHARTER SCHOOL</t>
  </si>
  <si>
    <t>ERATH EXCELS ACADEMY INC</t>
  </si>
  <si>
    <t>ESSENCE PREPARATORY CHARTER SCHOOL</t>
  </si>
  <si>
    <t>ETOILE ACADEMY CHARTER SCHOOL</t>
  </si>
  <si>
    <t>EVOLUTION ACADEMY CHARTER SCHOOL</t>
  </si>
  <si>
    <t>EXCEL ACADEMY</t>
  </si>
  <si>
    <t>EXCELLENCE IN LEADERSHIP ACADEMY</t>
  </si>
  <si>
    <t>GATEWAY CHARTER ACADEMY</t>
  </si>
  <si>
    <t>GEORGE GERVIN ACADEMY</t>
  </si>
  <si>
    <t>FAITH FAMILY ACADEMY</t>
  </si>
  <si>
    <t>GEORGE I SANCHEZ CHARTER</t>
  </si>
  <si>
    <t>GOLDEN RULE CHARTER SCHOOL</t>
  </si>
  <si>
    <t>GOODWATER MONTESSORI SCHOOL</t>
  </si>
  <si>
    <t>HENRY FORD ACADEMY ALAMEDA SCHOOL FOR ART + DESIGN</t>
  </si>
  <si>
    <t>HERITAGE ACADEMY</t>
  </si>
  <si>
    <t>HORIZON MONTESSORI PUBLIC SCHOOLS</t>
  </si>
  <si>
    <t>GREAT HEARTS TEXAS</t>
  </si>
  <si>
    <t>HOUSTON CLASSICAL CHARTER SCHOOL</t>
  </si>
  <si>
    <t>HARMONY PUBLIC SCHOOLS - CENTRAL TEXAS</t>
  </si>
  <si>
    <t>HOUSTON GATEWAY ACADEMY INC</t>
  </si>
  <si>
    <t>HARMONY PUBLIC SCHOOLS - HOUSTON NORTH</t>
  </si>
  <si>
    <t>HOUSTON HEIGHTS HIGH SCHOOL</t>
  </si>
  <si>
    <t>HARMONY PUBLIC SCHOOLS - HOUSTON SOUTH</t>
  </si>
  <si>
    <t>INSPIRE ACADEMIES</t>
  </si>
  <si>
    <t>HARMONY PUBLIC SCHOOLS - HOUSTON WEST</t>
  </si>
  <si>
    <t>INSPIRED VISION ACADEMY</t>
  </si>
  <si>
    <t>HARMONY PUBLIC SCHOOLS - NORTH TEXAS</t>
  </si>
  <si>
    <t>JEAN MASSIEU ACADEMY</t>
  </si>
  <si>
    <t>HARMONY PUBLIC SCHOOLS - SOUTH TEXAS</t>
  </si>
  <si>
    <t>KATHERINE ANNE PORTER SCHOOL</t>
  </si>
  <si>
    <t>HARMONY PUBLIC SCHOOLS - WEST TEXAS</t>
  </si>
  <si>
    <t>KI CHARTER</t>
  </si>
  <si>
    <t>LA ACADEMIA DE ESTRELLAS</t>
  </si>
  <si>
    <t>LA FE PREPARATORY SCHOOL</t>
  </si>
  <si>
    <t>LAKE GRANBURY ACADEMY CHARTER SCHOOL</t>
  </si>
  <si>
    <t>LEGACY PREPARATORY</t>
  </si>
  <si>
    <t>LEGACY SCHOOL OF SPORT SCIENCES</t>
  </si>
  <si>
    <t>LEGACY TRADITIONAL SCHOOLS - TEXAS</t>
  </si>
  <si>
    <t>IDEA PUBLIC SCHOOLS</t>
  </si>
  <si>
    <t>LIGHTHOUSE PUBLIC SCHOOLS</t>
  </si>
  <si>
    <t>MANARA ACADEMY</t>
  </si>
  <si>
    <t>MEADOWLAND CHARTER DISTRICT</t>
  </si>
  <si>
    <t>INTERNATIONAL LEADERSHIP OF TEXAS (ILTEXAS)</t>
  </si>
  <si>
    <t>MEYERPARK CHARTER</t>
  </si>
  <si>
    <t>MIDLAND ACADEMY CHARTER SCHOOL</t>
  </si>
  <si>
    <t>JUBILEE ACADEMIES</t>
  </si>
  <si>
    <t>MONTESSORI FOR ALL</t>
  </si>
  <si>
    <t>NEW FRONTIERS PUBLIC SCHOOLS INC</t>
  </si>
  <si>
    <t>NORTH TEXAS COLLEGIATE ACADEMY</t>
  </si>
  <si>
    <t>KIPP TEXAS PUBLIC SCHOOLS</t>
  </si>
  <si>
    <t>NOVA ACADEMY</t>
  </si>
  <si>
    <t>NOVA ACADEMY SOUTHEAST</t>
  </si>
  <si>
    <t>NYOS CHARTER SCHOOL</t>
  </si>
  <si>
    <t>ODYSSEY ACADEMY INC</t>
  </si>
  <si>
    <t>ORENDA CHARTER SCHOOL</t>
  </si>
  <si>
    <t>PANOLA CHARTER SCHOOL</t>
  </si>
  <si>
    <t>PEGASUS SCHOOL OF LIBERAL ARTS AND SCIENCES</t>
  </si>
  <si>
    <t>LIFE SCHOOL</t>
  </si>
  <si>
    <t>PINEYWOODS COMMUNITY ACADEMY</t>
  </si>
  <si>
    <t>PIONEER TECHNOLOGY &amp; ARTS ACADEMY</t>
  </si>
  <si>
    <t>POR VIDA ACADEMY</t>
  </si>
  <si>
    <t>POSITIVE SOLUTIONS CHARTER SCHOOL</t>
  </si>
  <si>
    <t>PRELUDE PREPARATORY CHARTER SCHOOL</t>
  </si>
  <si>
    <t>PRIORITY CHARTER SCHOOLS</t>
  </si>
  <si>
    <t>PROMESA ACADEMY CHARTER SCHOOL</t>
  </si>
  <si>
    <t>RANCH ACADEMY</t>
  </si>
  <si>
    <t>NEWMAN INTERNATIONAL ACADEMY OF ARLINGTON</t>
  </si>
  <si>
    <t>RAPOPORT ACADEMY PUBLIC SCHOOL</t>
  </si>
  <si>
    <t>RAUL YZAGUIRRE SCHOOLS FOR SUCCESS</t>
  </si>
  <si>
    <t>RAVEN SCHOOL</t>
  </si>
  <si>
    <t>REVE PREPARATORY CHARTER SCHOOL</t>
  </si>
  <si>
    <t>RICHARD MILBURN ALTER HIGH SCHOOL (KILLEEN)</t>
  </si>
  <si>
    <t>RISE ACADEMY</t>
  </si>
  <si>
    <t>ROCKETSHIP PUBLIC SCHOOLS</t>
  </si>
  <si>
    <t>ROYAL PUBLIC SCHOOLS</t>
  </si>
  <si>
    <t>SAN ANTONIO STEAM ACADEMY</t>
  </si>
  <si>
    <t>SER-NINOS CHARTER SCHOOL</t>
  </si>
  <si>
    <t>SOUTHWEST PREPARATORY SCHOOL</t>
  </si>
  <si>
    <t>SOUTHWEST PUBLIC SCHOOLS</t>
  </si>
  <si>
    <t>ST ANTHONY SCHOOL</t>
  </si>
  <si>
    <t>ST MARY'S ACADEMY CHARTER SCHOOL</t>
  </si>
  <si>
    <t>PREMIER HIGH SCHOOLS</t>
  </si>
  <si>
    <t>STEP CHARTER SCHOOL</t>
  </si>
  <si>
    <t>TEKOA ACADEMY OF ACCELERATED STUDIES STEM SCHOOL</t>
  </si>
  <si>
    <t>TEXAS EMPOWERMENT ACADEMY</t>
  </si>
  <si>
    <t>TEXAS PREPARATORY SCHOOL</t>
  </si>
  <si>
    <t>THE EXCEL CENTER (FOR ADULTS)</t>
  </si>
  <si>
    <t>THE GATHERING PLACE</t>
  </si>
  <si>
    <t>THE LAWSON ACADEMY</t>
  </si>
  <si>
    <t>THE PRO-VISION ACADEMY</t>
  </si>
  <si>
    <t>THE RHODES SCHOOL FOR PERFORMING ARTS</t>
  </si>
  <si>
    <t>THE VARNETT PUBLIC SCHOOL</t>
  </si>
  <si>
    <t>TRINITY CHARTER SCHOOL</t>
  </si>
  <si>
    <t>TRIUMPH PUBLIC HIGH SCHOOLS CENTRAL TEXAS</t>
  </si>
  <si>
    <t>TRIUMPH PUBLIC HIGH SCHOOLS-LUBBOCK</t>
  </si>
  <si>
    <t>SCHOOL OF SCIENCE AND TECHNOLOGY</t>
  </si>
  <si>
    <t>TRIUMPH PUBLIC HIGH SCHOOLS-RIO GRANDE VALLEY</t>
  </si>
  <si>
    <t>SCHOOL OF SCIENCE AND TECHNOLOGY DISCOVERY</t>
  </si>
  <si>
    <t>TRIUMPH PUBLIC HIGH SCHOOLS-WEST TEXAS</t>
  </si>
  <si>
    <t>TWO DIMENSIONS PREPARATORY ACADEMY</t>
  </si>
  <si>
    <t>SOMERSET ACADEMIES OF TEXAS</t>
  </si>
  <si>
    <t>UME PREPARATORY ACADEMY</t>
  </si>
  <si>
    <t>UNIVERSAL ACADEMY</t>
  </si>
  <si>
    <t>UNIVERSITY OF TEXAS ELEMENTARY CHARTER SCHOOL</t>
  </si>
  <si>
    <t>UNIVERSITY OF TEXAS UNIVERSITY CHARTER SCHOOL</t>
  </si>
  <si>
    <t>UT TYLER UNIVERSITY ACADEMY</t>
  </si>
  <si>
    <t>VALERE PUBLIC SCHOOLS</t>
  </si>
  <si>
    <t>VALOR EDUCATION</t>
  </si>
  <si>
    <t>TEXANS CAN ACADEMIES</t>
  </si>
  <si>
    <t>VILLAGE TECH SCHOOLS</t>
  </si>
  <si>
    <t>TEXAS COLLEGE PREPARATORY ACADEMIES</t>
  </si>
  <si>
    <t>VISTA DEL FUTURO CHARTER SCHOOL</t>
  </si>
  <si>
    <t>WAYSIDE SCHOOLS</t>
  </si>
  <si>
    <t>TEXAS LEADERSHIP PUBLIC SCHOOLS</t>
  </si>
  <si>
    <t>WINFREE ACADEMY CHARTER SCHOOLS</t>
  </si>
  <si>
    <t>YELLOWSTONE COLLEGE PREPARATORY</t>
  </si>
  <si>
    <t>Region</t>
  </si>
  <si>
    <t>TRINITY BASIN PREPARATORY</t>
  </si>
  <si>
    <t>UPLIFT EDUCATION</t>
  </si>
  <si>
    <t>VANGUARD ACADEMY</t>
  </si>
  <si>
    <t>Avg_Appr_Better</t>
  </si>
  <si>
    <t>YES PREP PUBLIC SCHOOLS INC</t>
  </si>
  <si>
    <t>Total Students</t>
  </si>
  <si>
    <t>K-8 Campuses</t>
  </si>
  <si>
    <t>9-12 Campuses</t>
  </si>
  <si>
    <t>K-8 Funding</t>
  </si>
  <si>
    <t>9-12 Funding</t>
  </si>
  <si>
    <t>Total Funds</t>
  </si>
  <si>
    <t>Baseline Conditions</t>
  </si>
  <si>
    <t xml:space="preserve">OrgSize </t>
  </si>
  <si>
    <t>Regional Distribution</t>
  </si>
  <si>
    <t>Academic Need</t>
  </si>
  <si>
    <t>CDCN</t>
  </si>
  <si>
    <t>Organization Type</t>
  </si>
  <si>
    <t>Charter_Campus</t>
  </si>
  <si>
    <t>CDN</t>
  </si>
  <si>
    <t>Organization Sub Type</t>
  </si>
  <si>
    <t>Charter Type</t>
  </si>
  <si>
    <t>Enrollment_ Oct_ 2023</t>
  </si>
  <si>
    <t>Grades Taught</t>
  </si>
  <si>
    <t xml:space="preserve"> Students_22_23</t>
  </si>
  <si>
    <t>K_M</t>
  </si>
  <si>
    <t>HS</t>
  </si>
  <si>
    <t>EconDis</t>
  </si>
  <si>
    <t>Approaches_and_Above</t>
  </si>
  <si>
    <t>school</t>
  </si>
  <si>
    <t>HORIZON MONTESSORI - STEM ACADEMY</t>
  </si>
  <si>
    <t>REGULAR INSTRUCTIONAL</t>
  </si>
  <si>
    <t>OPEN ENROLLMENT CHARTER</t>
  </si>
  <si>
    <t>PK KG 01 02 03 04 05 06 07 08</t>
  </si>
  <si>
    <t>HORIZON MONTESSORI II - STEM ACADEMY</t>
  </si>
  <si>
    <t>HORIZON MONTESSORI III - STEM ACADEMY</t>
  </si>
  <si>
    <t>HORIZON MONTESSORI PEARLAND - STEM ACADEMY</t>
  </si>
  <si>
    <t>TRIUMPH PUBLIC HIGH SCHOOLS-MERCEDES</t>
  </si>
  <si>
    <t>ALTERNATIVE INSTRUCTIONAL</t>
  </si>
  <si>
    <t>09 10 11 12</t>
  </si>
  <si>
    <t>TRIUMPH PUBLIC HIGH SCHOOLS-MCALLEN</t>
  </si>
  <si>
    <t>TRIUMPH PUBLIC HIGH SCHOOLS-SAN BENITO</t>
  </si>
  <si>
    <t>TRIUMPH PUBLIC HIGH SCHOOLS-BROWNSVILLE</t>
  </si>
  <si>
    <t>IDEA COLLEGE PREP</t>
  </si>
  <si>
    <t>06 07 08 09 10 11 12</t>
  </si>
  <si>
    <t>IDEA QUEST COLLEGE PREPARATORY</t>
  </si>
  <si>
    <t>IDEA FRONTIER COLLEGE PREPARATORY</t>
  </si>
  <si>
    <t>IDEA COLLEGE PREPARATORY MISSION</t>
  </si>
  <si>
    <t>IDEA COLLEGE PREPARATORY SAN BENITO</t>
  </si>
  <si>
    <t>IDEA COLLEGE PREPARATORY SAN JUAN</t>
  </si>
  <si>
    <t>IDEA COLLEGE PREPARATORY ALAMO</t>
  </si>
  <si>
    <t>IDEA COLLEGE PREPARATORY PHARR</t>
  </si>
  <si>
    <t>IDEA EDINBURG COLLEGE PREPARATORY</t>
  </si>
  <si>
    <t>IDEA COLLEGE PREP WESLACO</t>
  </si>
  <si>
    <t>IDEA MCALLEN COLLEGE PREPARATORY</t>
  </si>
  <si>
    <t>IDEA BROWNSVILLE COLLEGE PREPARATORY</t>
  </si>
  <si>
    <t>IDEA WESLACO PIKE COLLEGE PREPARATORY</t>
  </si>
  <si>
    <t>IDEA RIVERVIEW COLLEGE PREPARATORY</t>
  </si>
  <si>
    <t>IDEA NORTH MISSION COLLEGE PREPARATORY</t>
  </si>
  <si>
    <t>IDEA RIO GRANDE CITY COLLEGE PREPARATORY</t>
  </si>
  <si>
    <t>IDEA TRES LAGOS COLLEGE PREPARATORY</t>
  </si>
  <si>
    <t>IDEA TOROS COLLEGE PREPARATORY</t>
  </si>
  <si>
    <t>08 09 10 11 12</t>
  </si>
  <si>
    <t>IDEA ELSA COLLEGE PREPARATORY</t>
  </si>
  <si>
    <t>IDEA CARVER COLLEGE PREPARATORY</t>
  </si>
  <si>
    <t>IDEA SOUTH FLORES COLLEGE PREPARATORY</t>
  </si>
  <si>
    <t>IDEA MONTERREY PARK COLLEGE PREPARATORY</t>
  </si>
  <si>
    <t>IDEA WALZEM COLLEGE PREPARATORY</t>
  </si>
  <si>
    <t>IDEA EASTSIDE COLLEGE PREPARATORY</t>
  </si>
  <si>
    <t>IDEA JUDSON COLLEGE PREPARATORY</t>
  </si>
  <si>
    <t>IDEA MAYS COLLEGE PREPARATORY</t>
  </si>
  <si>
    <t>IDEA NAJIM COLLEGE PREPARATORY</t>
  </si>
  <si>
    <t>IDEA BRACKENRIDGE COLLEGE PREPARATORY</t>
  </si>
  <si>
    <t>IDEA EWING HALSELL COLLEGE PREPARATORY</t>
  </si>
  <si>
    <t>IDEA INGRAM HILLS COLLEGE PREPARATORY</t>
  </si>
  <si>
    <t>IDEA MONTOPOLIS COLLEGE PREPARATORY</t>
  </si>
  <si>
    <t>IDEA RUNDBERG COLLEGE PREPARATORY</t>
  </si>
  <si>
    <t>IDEA BLUFF SPRINGS COLLEGE PREPARATORY</t>
  </si>
  <si>
    <t>IDEA PFLUGERVILLE COLLEGE PREPARATORY</t>
  </si>
  <si>
    <t>IDEA KYLE COLLEGE PREPARATORY</t>
  </si>
  <si>
    <t>IDEA RIO VISTA COLLEGE PREPARATORY</t>
  </si>
  <si>
    <t>IDEA OWASSA COLLEGE PREPARATORY</t>
  </si>
  <si>
    <t>IDEA EDGEMERE COLLEGE PREPARATORY</t>
  </si>
  <si>
    <t>IDEA MESA HILLS COLLEGE PREPARATORY</t>
  </si>
  <si>
    <t>06 07 08 09 10 11</t>
  </si>
  <si>
    <t>IDEA RISE COLLEGE PREPARATORY</t>
  </si>
  <si>
    <t>IDEA ACHIEVE COLLEGE PREPARATORY</t>
  </si>
  <si>
    <t>IDEA ROBINDALE COLLEGE PREPARATORY</t>
  </si>
  <si>
    <t>IDEA LOS ENCINOS COLLEGE PREPARATORY</t>
  </si>
  <si>
    <t>IDEA PARMER PARK COLLEGE PREPARATORY</t>
  </si>
  <si>
    <t>IDEA HEALTH PROFESSIONS COLLEGE PREPARATORY</t>
  </si>
  <si>
    <t>IDEA BURKE COLLEGE PREPARATORY</t>
  </si>
  <si>
    <t>IDEA HARDY COLLEGE PREPARATORY</t>
  </si>
  <si>
    <t>06 07 08 09 10</t>
  </si>
  <si>
    <t>IDEA SPEARS COLLEGE PREPARATORY</t>
  </si>
  <si>
    <t>IDEA HARLINGEN COLLEGE PREPARATORY</t>
  </si>
  <si>
    <t>IDEA SPORTS PARK COLLEGE PREPARATORY</t>
  </si>
  <si>
    <t>IDEA PALMVIEW COLLEGE PREPARATORY</t>
  </si>
  <si>
    <t>IDEA HIDDEN MEADOW COLLEGE PREPARATORY</t>
  </si>
  <si>
    <t>IDEA CONVERSE COLLEGE PREPARATORY</t>
  </si>
  <si>
    <t>IDEA ACADEMY</t>
  </si>
  <si>
    <t>KG 01 02 03 04 05</t>
  </si>
  <si>
    <t>IDEA QUEST ACADEMY</t>
  </si>
  <si>
    <t>IDEA FRONTIER ACADEMY</t>
  </si>
  <si>
    <t>IDEA ACADEMY MISSION</t>
  </si>
  <si>
    <t>IDEA ACADEMY SAN BENITO</t>
  </si>
  <si>
    <t>IDEA ACADEMY SAN JUAN</t>
  </si>
  <si>
    <t>IDEA ACADEMY ALAMO</t>
  </si>
  <si>
    <t>IDEA ACADEMY PHARR</t>
  </si>
  <si>
    <t>IDEA EDINBURG ACADEMY</t>
  </si>
  <si>
    <t>IDEA ACADEMY WESLACO</t>
  </si>
  <si>
    <t>IDEA MCALLEN ACADEMY</t>
  </si>
  <si>
    <t>IDEA BROWNSVILLE ACADEMY</t>
  </si>
  <si>
    <t>IDEA WESLACO PIKE ACADEMY</t>
  </si>
  <si>
    <t>IDEA RIVERVIEW ACADEMY</t>
  </si>
  <si>
    <t>IDEA NORTH MISSION ACADEMY</t>
  </si>
  <si>
    <t>IDEA RIO GRANDE CITY ACADEMY</t>
  </si>
  <si>
    <t>IDEA TRES LAGOS ACADEMY</t>
  </si>
  <si>
    <t>IDEA ELSA ACADEMY</t>
  </si>
  <si>
    <t>IDEA CARVER ACADEMY</t>
  </si>
  <si>
    <t>IDEA SOUTH FLORES ACADEMY</t>
  </si>
  <si>
    <t>IDEA MONTERREY PARK ACADEMY</t>
  </si>
  <si>
    <t>IDEA WALZEM ACADEMY</t>
  </si>
  <si>
    <t>IDEA EASTSIDE ACADEMY</t>
  </si>
  <si>
    <t>IDEA JUDSON ACADEMY</t>
  </si>
  <si>
    <t>IDEA MAYS ACADEMY</t>
  </si>
  <si>
    <t>IDEA NAJIM ACADEMY</t>
  </si>
  <si>
    <t>IDEA BRACKENRIDGE ACADEMY</t>
  </si>
  <si>
    <t>IDEA EWING HALSELL ACADEMY</t>
  </si>
  <si>
    <t>IDEA INGRAM HILLS ACADEMY</t>
  </si>
  <si>
    <t>IDEA MONTOPOLIS ACADEMY</t>
  </si>
  <si>
    <t>IDEA RUNDBERG ACADEMY</t>
  </si>
  <si>
    <t>IDEA BLUFF SPRINGS ACADEMY</t>
  </si>
  <si>
    <t>IDEA PFLUGERVILLE ACADEMY</t>
  </si>
  <si>
    <t>IDEA KYLE ACADEMY</t>
  </si>
  <si>
    <t>IDEA RIO VISTA ACADEMY</t>
  </si>
  <si>
    <t>IDEA OWASSA ACADEMY</t>
  </si>
  <si>
    <t>IDEA EDGEMERE ACADEMY</t>
  </si>
  <si>
    <t>IDEA MESA HILLS ACADEMY</t>
  </si>
  <si>
    <t>IDEA RISE ACADEMY</t>
  </si>
  <si>
    <t>KG 01 02 03 04</t>
  </si>
  <si>
    <t>IDEA ACHIEVE ACADEMY</t>
  </si>
  <si>
    <t>IDEA ROBINDALE ACADEMY</t>
  </si>
  <si>
    <t>IDEA LOS ENCINOS ACADEMY</t>
  </si>
  <si>
    <t>IDEA PARMER PARK ACADEMY</t>
  </si>
  <si>
    <t>IDEA HEALTH PROFESSIONS ACADEMY</t>
  </si>
  <si>
    <t>IDEA BURKE ACADEMY</t>
  </si>
  <si>
    <t>IDEA HARDY ACADEMY</t>
  </si>
  <si>
    <t>IDEA SPEARS ACADEMY</t>
  </si>
  <si>
    <t>IDEA HARLINGEN ACADEMY</t>
  </si>
  <si>
    <t>IDEA SPORTS PARK ACADEMY</t>
  </si>
  <si>
    <t>IDEA PALMVIEW ACADEMY</t>
  </si>
  <si>
    <t>IDEA HIDDEN MEADOW ACADEMY</t>
  </si>
  <si>
    <t>IDEA CONVERSE ACADEMY</t>
  </si>
  <si>
    <t>IDEA ROUND ROCK TECH COLLEGE PREPARATORY</t>
  </si>
  <si>
    <t>IDEA HORIZON VISTA COLLEGE PREPARATORY</t>
  </si>
  <si>
    <t>IDEA EDGECLIFF COLLEGE PREPARATORY</t>
  </si>
  <si>
    <t>IDEA LA JOYA COLLEGE PREPARATORY</t>
  </si>
  <si>
    <t>06 07 08 09</t>
  </si>
  <si>
    <t>IDEA AMBROSE AND FREDA ROBINSON COLLEGE PREPARATOR</t>
  </si>
  <si>
    <t>IDEA MESQUITE HILLS COLLEGE PREPARATORY</t>
  </si>
  <si>
    <t>IDEA SOUTHEAST COLLEGE PREPARATORY</t>
  </si>
  <si>
    <t>IDEA LAKE HOUSTON COLLEGE PREPARATORY</t>
  </si>
  <si>
    <t>IDEA YUKON COLLEGE PREPARATORY</t>
  </si>
  <si>
    <t>IDEA ROUND ROCK TECH ACADEMY</t>
  </si>
  <si>
    <t>IDEA HORIZON VISTA ACADEMY</t>
  </si>
  <si>
    <t>IDEA EDGECLIFF ACADEMY</t>
  </si>
  <si>
    <t>IDEA LA JOYA ACADEMY</t>
  </si>
  <si>
    <t>IDEA AMBROSE AND FREDA ROBINSON ACADEMY</t>
  </si>
  <si>
    <t>IDEA MESQUITE HILLS ACADEMY</t>
  </si>
  <si>
    <t>IDEA SOUTHEAST ACADEMY</t>
  </si>
  <si>
    <t>IDEA LAKE HOUSTON ACADEMY</t>
  </si>
  <si>
    <t>IDEA YUKON ACADEMY</t>
  </si>
  <si>
    <t>VANGUARD REMBRANDT</t>
  </si>
  <si>
    <t>EE PK KG 01 02 03 04 05 06 07 08 09 10 11 12</t>
  </si>
  <si>
    <t>VANGUARD PICASSO</t>
  </si>
  <si>
    <t>EE PK KG 01 02 03 04 05</t>
  </si>
  <si>
    <t>VANGUARD MOZART</t>
  </si>
  <si>
    <t>VANGUARD BEETHOVEN</t>
  </si>
  <si>
    <t>VANGUARD VAN GOGH</t>
  </si>
  <si>
    <t>PK KG 01 02 03 04 05 06 07 08 09 10 11 12</t>
  </si>
  <si>
    <t>TRIUMPH PUBLIC HIGH SCHOOLS-LAREDO NORTH</t>
  </si>
  <si>
    <t>TRIUMPH PUBLIC HIGH SCHOOLS-LAREDO SOUTH</t>
  </si>
  <si>
    <t>KG 01 02 03 04 05 06 07 08</t>
  </si>
  <si>
    <t>01 02 03 04 05 06 07 08</t>
  </si>
  <si>
    <t>SEASHORE MIDDLE ACAD</t>
  </si>
  <si>
    <t>SEASHORE CHARTER SCHOOLS</t>
  </si>
  <si>
    <t>05 06 07 08</t>
  </si>
  <si>
    <t>SEASHORE LEARNING CENTER</t>
  </si>
  <si>
    <t>ODYSSEY ACADEMY - GALVESTON</t>
  </si>
  <si>
    <t>ODYSSEY ACADEMY - TEXAS CITY</t>
  </si>
  <si>
    <t>EE PK KG 01 02 03 04 05 06 07 08</t>
  </si>
  <si>
    <t>SER-NINOS CHARTER HIGH</t>
  </si>
  <si>
    <t>SER-NINOS CHARTER MIDDLE</t>
  </si>
  <si>
    <t>06 07 08</t>
  </si>
  <si>
    <t>SER-NINOS CHARTER EL</t>
  </si>
  <si>
    <t>PK KG 01 02 03 04 05</t>
  </si>
  <si>
    <t>SER-NINOS CHARTER EL II</t>
  </si>
  <si>
    <t>ARISTOI CLASSICAL UPPER SCHOOL</t>
  </si>
  <si>
    <t>ARISTOI CLASSICAL ACADEMY</t>
  </si>
  <si>
    <t>05 06 07 08 09 10 11 12</t>
  </si>
  <si>
    <t>ARISTOI CLASSICAL ACADEMY-CYPRESS</t>
  </si>
  <si>
    <t>KG 01 02 03 04 05 06 07 08 09</t>
  </si>
  <si>
    <t>GEORGE I SANCHEZ NORTH</t>
  </si>
  <si>
    <t>EARLY COLLEGE T-STEM ACADEMY</t>
  </si>
  <si>
    <t>EARLY COLLEGE STEM ACADEMY</t>
  </si>
  <si>
    <t>NORTH EAST STEM ACADEMY</t>
  </si>
  <si>
    <t>BRYSS ACADEMY</t>
  </si>
  <si>
    <t>PSTEM ACADEMY</t>
  </si>
  <si>
    <t>LEONEL CASTILLO EARLY CHILDHOOD STEM ACADEMY</t>
  </si>
  <si>
    <t>EE PK KG</t>
  </si>
  <si>
    <t>ACADEMY OF ACCELERATED LEARNING</t>
  </si>
  <si>
    <t>HARRIS COUNTY JUVENILE DETENTION CENTER</t>
  </si>
  <si>
    <t>03 04 05 06 07 08 09 10 11 12</t>
  </si>
  <si>
    <t>HARRIS COUNTY YOUTH VILLAGE</t>
  </si>
  <si>
    <t>03 04 05 06 07 08 09 10 11 12 AE</t>
  </si>
  <si>
    <t>LEADERSHIP ACADEMY</t>
  </si>
  <si>
    <t>EXCEL ACADEMY EDUCATION TRANSITION CENTER</t>
  </si>
  <si>
    <t>VARNETT CHARTER SCHOOL</t>
  </si>
  <si>
    <t>THE VARNETT SCHOOL - NORTHEAST</t>
  </si>
  <si>
    <t>THE VARNETT SCHOOL - EAST</t>
  </si>
  <si>
    <t>PK KG 01 02 03 04 05 06</t>
  </si>
  <si>
    <t>AMIGOS POR VIDA-FRIENDS FOR LIFE CHARTER SCHOOL</t>
  </si>
  <si>
    <t>FRIENDS FOR LIFE MIDDLE</t>
  </si>
  <si>
    <t>HOUSTON HEIGHTS CHARTER SCHOOL</t>
  </si>
  <si>
    <t>HOUSTON GATEWAY ACADEMY - CORAL CAMPUS</t>
  </si>
  <si>
    <t>HOUSTON GATEWAY ACADEMY INC ELITE COLLEGE PREP</t>
  </si>
  <si>
    <t>HOUSTON GATEWAY ACADEMY</t>
  </si>
  <si>
    <t>CALVIN NELMS H S</t>
  </si>
  <si>
    <t>CALVIN NELMS MIDDLE</t>
  </si>
  <si>
    <t>SOUTHWEST PUBLIC SCHOOLS COLLEGE &amp;CAREER PREP ACAD</t>
  </si>
  <si>
    <t>PHOENIX SCHOOL AT SOUTHWEST SCHOOLS</t>
  </si>
  <si>
    <t>SOUTHWEST PUBLIC SCHOOLS LEAD &amp;GLOBAL STUDIES ACAD</t>
  </si>
  <si>
    <t>SOUTHWEST PUBLIC SCHOOLS INT'L LEADERSHIP ACADEMY</t>
  </si>
  <si>
    <t>SOUTHWEST PUBLIC SCHOOLS VISUAL &amp; PERF ARTS ACAD</t>
  </si>
  <si>
    <t>TWO DIMENSIONS AT CORSICANA</t>
  </si>
  <si>
    <t>TWO DIMENSIONS/VICKERY</t>
  </si>
  <si>
    <t>KG 01 02 03 04 05 06 07 08 09 10 11 12</t>
  </si>
  <si>
    <t>YES PREP - SOUTHEAST</t>
  </si>
  <si>
    <t>YES PREP - SOUTHWEST</t>
  </si>
  <si>
    <t>YES PREP - EAST END</t>
  </si>
  <si>
    <t>YES PREP - GULFTON</t>
  </si>
  <si>
    <t>YES PREP - WEST</t>
  </si>
  <si>
    <t>YES PREP - BRAYS OAKS</t>
  </si>
  <si>
    <t>YES PREP - NORTHSIDE</t>
  </si>
  <si>
    <t>YES PREP - 5TH WARD</t>
  </si>
  <si>
    <t>YES PREP - WHITE OAK</t>
  </si>
  <si>
    <t>YES PREP NORTH FOREST</t>
  </si>
  <si>
    <t>YES PREP - SOUTHSIDE</t>
  </si>
  <si>
    <t>YES PREP - NORTHLINE</t>
  </si>
  <si>
    <t>YES PREP - NORTHWEST</t>
  </si>
  <si>
    <t>YES PREP - HOBBY</t>
  </si>
  <si>
    <t>YES PREP - NORTH CENTRAL</t>
  </si>
  <si>
    <t>SOUTHEAST EL</t>
  </si>
  <si>
    <t>NORTH CENTRAL EL</t>
  </si>
  <si>
    <t>NORTH FOREST EL</t>
  </si>
  <si>
    <t>SOUTHSIDE EL</t>
  </si>
  <si>
    <t>YES PREP EAST END EL</t>
  </si>
  <si>
    <t>YES PREP AIRLINE EL</t>
  </si>
  <si>
    <t>HARMONY SCIENCE ACADEMY-HOUSTON</t>
  </si>
  <si>
    <t>HARMONY SCHOOL OF INNOVATION - HOUSTON</t>
  </si>
  <si>
    <t>HARMONY SCHOOL OF INGENUITY-HOUSTON</t>
  </si>
  <si>
    <t>HARMONY SCHOOL OF FINE ARTS AND TECHNOLOGY-HOUSTON</t>
  </si>
  <si>
    <t>HARMONY VIRTUAL ACADEMY</t>
  </si>
  <si>
    <t>HARMONY SCHOOL OF EXPLORATION- HOUSTON</t>
  </si>
  <si>
    <t>ACCELERATED INT CHARTER SCHOOL</t>
  </si>
  <si>
    <t>07 08</t>
  </si>
  <si>
    <t>ACCELERATED INTERDISCIPLINARY ACAD</t>
  </si>
  <si>
    <t>EE PK KG 01 02 03 04 05 06</t>
  </si>
  <si>
    <t>RIPLEY HOUSE MIDDLE CAMPUS</t>
  </si>
  <si>
    <t>RIPLEY HOUSE CHARTER SCHOOL</t>
  </si>
  <si>
    <t>NCI CHARTER SCHOOL WITHOUT WALLS</t>
  </si>
  <si>
    <t>PK KG 01 02</t>
  </si>
  <si>
    <t>BAKER-RIPLEY CHARTER SCHOOL</t>
  </si>
  <si>
    <t>NEW NEIGHBOR CAMPUS</t>
  </si>
  <si>
    <t>PK</t>
  </si>
  <si>
    <t>MEYERPARK EL</t>
  </si>
  <si>
    <t>HARMONY SCHOOL OF EXCELLENCE-HOUSTON</t>
  </si>
  <si>
    <t>HARMONY SCHOOL OF ENDEAVOR-HOUSTON</t>
  </si>
  <si>
    <t>HARMONY SCIENCE ACADEMY - BRYAN</t>
  </si>
  <si>
    <t>HARMONY SCHOOL OF ADVANCEMENT-HOUSTON</t>
  </si>
  <si>
    <t>HARMONY SCHOOL OF DISCOVERY - HOUSTON</t>
  </si>
  <si>
    <t>HARMONY SCHOOL OF TECHNOLOGY-HOUSTON</t>
  </si>
  <si>
    <t>HARMONY SCHOOL OF ACHIEVEMENT - HOUSTON</t>
  </si>
  <si>
    <t>HARMONY SCHOOL OF ENRICHMENT - HOUSTON</t>
  </si>
  <si>
    <t>HARMONY SCIENCE ACADEMY - CYPRESS</t>
  </si>
  <si>
    <t>HARMONY SCHOOL OF EXCELLENCE - KATY</t>
  </si>
  <si>
    <t>STEP CHARTER EL</t>
  </si>
  <si>
    <t>STEP CHARTER II</t>
  </si>
  <si>
    <t>THE RHODES SCHOOL - NORTHSHORE CAMPUS</t>
  </si>
  <si>
    <t>PK KG 01 02 03 04 05 06 07</t>
  </si>
  <si>
    <t>THE RHODES SCHOOL - HUMBLE</t>
  </si>
  <si>
    <t>HARMONY SCIENCE ACADEMY-SUGAR LAND</t>
  </si>
  <si>
    <t>HARMONY SCHOOL OF INNOVATION-SUGAR LAND</t>
  </si>
  <si>
    <t>HARMONY SCIENCE ACADEMY-KATY</t>
  </si>
  <si>
    <t>HARMONY SCIENCE ACADEMY- BEAUMONT</t>
  </si>
  <si>
    <t>HARMONY SCHOOL OF INNOVATION - KATY</t>
  </si>
  <si>
    <t>HARMONY SCHOOL OF EXCELLENCE - SUGAR LAND</t>
  </si>
  <si>
    <t>PRO-VISION MIDDLE</t>
  </si>
  <si>
    <t>A+ UNLIMITED POTENTIAL - UNIVERSITY</t>
  </si>
  <si>
    <t>ELEVATE COLLEGIATE</t>
  </si>
  <si>
    <t>HOUSTON CLASSICAL</t>
  </si>
  <si>
    <t>KIPP AUSTIN COLLEGIATE</t>
  </si>
  <si>
    <t>KIPP AUSTIN BRAVE</t>
  </si>
  <si>
    <t>KIPP HOUSTON H S</t>
  </si>
  <si>
    <t>KIPP GENERATIONS COLLEGIATE</t>
  </si>
  <si>
    <t>KIPP NORTHEAST COLLEGE PREPARATORY</t>
  </si>
  <si>
    <t>KIPP SUNNYSIDE H S</t>
  </si>
  <si>
    <t>KIPP EAST END H S</t>
  </si>
  <si>
    <t>KIPP UNIVERSITY PREP H S</t>
  </si>
  <si>
    <t>KIPP SOMOS COLLEGIATE</t>
  </si>
  <si>
    <t>KIPP OAK CLIFF ACADEMY</t>
  </si>
  <si>
    <t>KIPP AUSTIN COLLEGE PREP</t>
  </si>
  <si>
    <t>KIPP AUSTIN ACADEMY OF ARTS &amp; LETTERS</t>
  </si>
  <si>
    <t>KIPP AUSTIN BEACON PREP</t>
  </si>
  <si>
    <t>KIPP PASEO PREPARATORY SCHOOL</t>
  </si>
  <si>
    <t>KIPP ACADEMY MIDDLE</t>
  </si>
  <si>
    <t>KIPP 3D ACADEMY</t>
  </si>
  <si>
    <t>KIPP SHARPSTOWN COLLEGE PREP</t>
  </si>
  <si>
    <t>KIPP POLARIS ACADEMY FOR BOYS</t>
  </si>
  <si>
    <t>KIPP INTREPID PREPARATORY</t>
  </si>
  <si>
    <t>KIPP VOYAGE ACADEMY FOR GIRLS</t>
  </si>
  <si>
    <t>KIPP CONNECT PREPARATORY</t>
  </si>
  <si>
    <t>KIPP LIBERATION COLLEGE PREPARATORY</t>
  </si>
  <si>
    <t>KIPP SPIRIT COLLEGE PREP</t>
  </si>
  <si>
    <t>KIPP ACADEMY WEST</t>
  </si>
  <si>
    <t>KIPP PRIME COLLEGE PREPARATORY</t>
  </si>
  <si>
    <t>KIPP NEXUS MIDDLE</t>
  </si>
  <si>
    <t>KIPP JOURNEY COLLEGIATE SCHOOL</t>
  </si>
  <si>
    <t>KIPP MOSAIC ACADEMY SCHOOL</t>
  </si>
  <si>
    <t>05 06 07 08 09 10</t>
  </si>
  <si>
    <t>KIPP TRUTH ACADEMY</t>
  </si>
  <si>
    <t>KIPP PLEASANT GROVE LEADERSHIP ACADEMY</t>
  </si>
  <si>
    <t>KIPP ASPIRE ACADEMY</t>
  </si>
  <si>
    <t>KIPP CAMINO ACADEMY</t>
  </si>
  <si>
    <t>KIPP SOMOS PRI</t>
  </si>
  <si>
    <t>PK KG 01 02 03</t>
  </si>
  <si>
    <t>KIPP AUSTIN COMUNIDAD</t>
  </si>
  <si>
    <t>PK KG 01 02 03 04</t>
  </si>
  <si>
    <t>KIPP ALEGRIA PRI</t>
  </si>
  <si>
    <t>KIPP AUSTIN OBRAS</t>
  </si>
  <si>
    <t>KIPP PASEO PRI</t>
  </si>
  <si>
    <t>KIPP SHINE PREP</t>
  </si>
  <si>
    <t>EE PK KG 01 02 03 04</t>
  </si>
  <si>
    <t>KIPP DREAM PREP</t>
  </si>
  <si>
    <t>KIPP SHARP PREP</t>
  </si>
  <si>
    <t>KIPP EXPLORE ACADEMY</t>
  </si>
  <si>
    <t>KIPP LEGACY PREPARATORY</t>
  </si>
  <si>
    <t>KIPP CONNECT HOUSTON PRI</t>
  </si>
  <si>
    <t>KIPP PEACE EL</t>
  </si>
  <si>
    <t>KIPP ZENITH ACADEMY</t>
  </si>
  <si>
    <t>KIPP UNITY PRI</t>
  </si>
  <si>
    <t>KIPP CLIMB ACADEMY</t>
  </si>
  <si>
    <t>KIPP NEXUS PRI</t>
  </si>
  <si>
    <t>KIPP JOURNEY PRI</t>
  </si>
  <si>
    <t>KIPP MOSAIC PRI</t>
  </si>
  <si>
    <t>KIPP TRUTH EL</t>
  </si>
  <si>
    <t>KIPP PLEASANT GROVE PRI</t>
  </si>
  <si>
    <t>KIPP UN MUNDO PRI</t>
  </si>
  <si>
    <t>KIPP ESPERANZA PRI</t>
  </si>
  <si>
    <t>TEKOA ACADEMY OF ACCELERATED STUDIES</t>
  </si>
  <si>
    <t>TEKOA ACADEMY OF ACCELERATED STUDIES - ORANGE</t>
  </si>
  <si>
    <t>PK KG 01 02 03 04 05 06 07 08 09</t>
  </si>
  <si>
    <t>BOB HOPE H S</t>
  </si>
  <si>
    <t>BOB HOPE SCHOOL - EL CAMPUS</t>
  </si>
  <si>
    <t>BOB HOPE SCHOOL BEAUMONT</t>
  </si>
  <si>
    <t>BRAZOS SCHOOL FOR INQUIRY AND CREATIVITY BRYAN/COL</t>
  </si>
  <si>
    <t>BRAZOS SCHOOL FOR INQUIRY AND CREATIVITY TIDWELL</t>
  </si>
  <si>
    <t>ARROW ACADEMY - SAVE OUR STREETS CENTER</t>
  </si>
  <si>
    <t>KG 01 02 03 04 05 06</t>
  </si>
  <si>
    <t>ARROW ACADEMY - LIBERATION ACADEMY</t>
  </si>
  <si>
    <t>ARROW ACADEMY - HARVEST PREPARATORY ACADEMY</t>
  </si>
  <si>
    <t>THRIVE CENTER FOR SUCCESS</t>
  </si>
  <si>
    <t>THOMAS BUZBEE VOCATIONAL SCHOOL</t>
  </si>
  <si>
    <t>SAM HOUSTON STATE UNIVERSITY CHARTER SCHOOL</t>
  </si>
  <si>
    <t>COLLEGE/UNIVERSITY CHARTER</t>
  </si>
  <si>
    <t>PINEYWOODS COMMUNITY ACADEMY H S</t>
  </si>
  <si>
    <t>DR TERRY ROBBINS MIDDLE</t>
  </si>
  <si>
    <t>SARAH STRINDEN EL</t>
  </si>
  <si>
    <t>DAN CHADWICK CAMPUS</t>
  </si>
  <si>
    <t>STEPHEN F AUSTIN STATE UNIVERSITY CHARTER SCHOOL</t>
  </si>
  <si>
    <t>PANOLA CS</t>
  </si>
  <si>
    <t>TEXAS EARLY COLLEGE H S</t>
  </si>
  <si>
    <t>PANOLA EARLY COLLEGE H S</t>
  </si>
  <si>
    <t>CUMBERLAND H S</t>
  </si>
  <si>
    <t>CUMBERLAND ACADEMY UPPER EL</t>
  </si>
  <si>
    <t>03 04 05</t>
  </si>
  <si>
    <t>CUMBERLAND ACADEMY MIDDLE</t>
  </si>
  <si>
    <t>CUMBERLAND ACADEMY LOWER EL</t>
  </si>
  <si>
    <t>THE LEADERSHIP ACADEMY</t>
  </si>
  <si>
    <t>UT TYLER UNIVERSITY ACADEMY AT TYLER</t>
  </si>
  <si>
    <t>UT TYLER UNIVERSITY ACADEMY AT LONGVIEW</t>
  </si>
  <si>
    <t>UT TYLER UNIVERSITY ACADEMY AT PALESTINE</t>
  </si>
  <si>
    <t>IMAGINE INTERNATIONAL ACADEMY OF NORTH TEXAS</t>
  </si>
  <si>
    <t>IMAGINE LONE STAR INTERNATIONAL ACADEMY</t>
  </si>
  <si>
    <t>PEGASUS CHARTER H S</t>
  </si>
  <si>
    <t>UPLIFT NORTH HILLS PREP H S</t>
  </si>
  <si>
    <t>UPLIFT GRAND PREP PS</t>
  </si>
  <si>
    <t>UPLIFT WILLIAMS PREP H S</t>
  </si>
  <si>
    <t>UPLIFT LUNA PREP H S</t>
  </si>
  <si>
    <t>UPLIFT HEIGHTS HEALTHCARE INSTITUTE</t>
  </si>
  <si>
    <t>UPLIFT HAMPTON PREP H S</t>
  </si>
  <si>
    <t>UPLIFT MIGHTY PREP PS</t>
  </si>
  <si>
    <t>UPLIFT SUMMIT PREP H S</t>
  </si>
  <si>
    <t>UPLIFT ATLAS PREP H S</t>
  </si>
  <si>
    <t>UPLIFT GRAND PREP MIDDLE</t>
  </si>
  <si>
    <t>UPLIFT LUNA PREP MIDDLE</t>
  </si>
  <si>
    <t>UPLIFT INFINITY PREP H S</t>
  </si>
  <si>
    <t>UPLIFT MIGHTY PREP H S</t>
  </si>
  <si>
    <t>WISDOM PREP MIDDLE</t>
  </si>
  <si>
    <t>UPLIFT GRAND PREP H S</t>
  </si>
  <si>
    <t>UPLIFT ASCEND PREP PS</t>
  </si>
  <si>
    <t>UPLIFT ELEVATE PREP PS</t>
  </si>
  <si>
    <t>UPLIFT WISDOM PREP H S</t>
  </si>
  <si>
    <t>UPLIFT NORTH HILLS PREP MIDDLE</t>
  </si>
  <si>
    <t>UPLIFT INFINITY PREP MIDDLE</t>
  </si>
  <si>
    <t>UPLIFT HAMPTON PREP MIDDLE</t>
  </si>
  <si>
    <t>UPLIFT WILLIAMS PREP MIDDLE</t>
  </si>
  <si>
    <t>UPLIFT HEIGHTS PREP MIDDLE</t>
  </si>
  <si>
    <t>UPLIFT SUMMIT PREP MIDDLE</t>
  </si>
  <si>
    <t>UPLIFT ATLAS PREP MIDDLE</t>
  </si>
  <si>
    <t>UPLIFT MIGHTY PREP MIDDLE</t>
  </si>
  <si>
    <t>UPLIFT ELEVATE PREP MIDDLE</t>
  </si>
  <si>
    <t>UPLIFT ASCEND PREP MIDDLE</t>
  </si>
  <si>
    <t>UPLIFT NORTH HILLS PREP PS</t>
  </si>
  <si>
    <t>UPLIFT INFINITY PREP PS</t>
  </si>
  <si>
    <t>UPLIFT GRADUS PREP PS</t>
  </si>
  <si>
    <t>UPLIFT HEIGHTS PREP PS</t>
  </si>
  <si>
    <t>UPLIFT PINNACLE PREP PS</t>
  </si>
  <si>
    <t>UPLIFT TRIUMPH PREP PS</t>
  </si>
  <si>
    <t>UPLIFT LUNA PREP PS</t>
  </si>
  <si>
    <t>UPLIFT MERIDIAN PREP PS</t>
  </si>
  <si>
    <t>UPLIFT SUMMIT PREP PS</t>
  </si>
  <si>
    <t>UPLIFT ATLAS PREP PS</t>
  </si>
  <si>
    <t>UPLIFT HAMPTON PREP PS</t>
  </si>
  <si>
    <t>UPLIFT WILLIAMS PREP PS</t>
  </si>
  <si>
    <t>UPLIFT WHITE ROCK HILLS PREP PS</t>
  </si>
  <si>
    <t>UPLIFT CRESCENDO PREP PS</t>
  </si>
  <si>
    <t>UPLIFT WISDOM PREP PS</t>
  </si>
  <si>
    <t>TEXANS CAN ACADEMY - DALLAS NORTH</t>
  </si>
  <si>
    <t>TEXANS CAN ACADEMY - OAK CLIFF</t>
  </si>
  <si>
    <t>TEXANS CAN ACADEMY - CARROLLTON-FARMERS BRANCH</t>
  </si>
  <si>
    <t>TEXANS CAN ACADEMY - PLEASANT GROVE</t>
  </si>
  <si>
    <t>TEXANS CAN ACADEMY - GRANT EAST</t>
  </si>
  <si>
    <t>TEXANS CAN ACADEMY - AUSTIN</t>
  </si>
  <si>
    <t>TEXANS CAN ACADEMY - FORT WORTH WESTCREEK</t>
  </si>
  <si>
    <t>TEXANS CAN ACADEMY - FORT WORTH LANCASTER AVENUE</t>
  </si>
  <si>
    <t>TEXANS CAN ACADEMY - HOUSTON NORTH</t>
  </si>
  <si>
    <t>TEXANS CAN ACADEMY - HOUSTON HOBBY</t>
  </si>
  <si>
    <t>TEXANS CAN ACADEMY - SAN ANTONIO</t>
  </si>
  <si>
    <t>TEXANS CAN ACADEMY - HOUSTON SOUTHWEST</t>
  </si>
  <si>
    <t>TEXANS CAN ACADEMY - GARLAND</t>
  </si>
  <si>
    <t>LIFE SCHOOL OAK CLIFF</t>
  </si>
  <si>
    <t>LIFE H S WAXAHACHIE</t>
  </si>
  <si>
    <t>LIFE MIDDLE WAXAHACHIE</t>
  </si>
  <si>
    <t>LIFE SCHOOL RED OAK</t>
  </si>
  <si>
    <t>LIFE SCHOOL LANCASTER</t>
  </si>
  <si>
    <t>LIFE SCHOOL CEDAR HILL</t>
  </si>
  <si>
    <t>LIFE SCHOOL MOUNTAIN CREEK</t>
  </si>
  <si>
    <t>LIFE SCHOOL CARROLLTON</t>
  </si>
  <si>
    <t>UNIVERSAL ACADEMY - COPPELL</t>
  </si>
  <si>
    <t>TRINITY BASIN PREPARATORY - DALLAS</t>
  </si>
  <si>
    <t>TRINITY BASIN PREPARATORY - FORT WORTH</t>
  </si>
  <si>
    <t>TRINITY BASIN PREPARATORY - MESQUITE</t>
  </si>
  <si>
    <t>DALLAS COUNTY JUVENILE JUSTICE</t>
  </si>
  <si>
    <t>DRC CAMPUS</t>
  </si>
  <si>
    <t>09 10 11</t>
  </si>
  <si>
    <t>MEDLOCK YOUTH VILLAGE</t>
  </si>
  <si>
    <t>07 08 09 10 11 12</t>
  </si>
  <si>
    <t>LETOT CAMPUS</t>
  </si>
  <si>
    <t>NOVA ACADEMY CEDAR HILL</t>
  </si>
  <si>
    <t>NOVA ACADEMY PRICHARD</t>
  </si>
  <si>
    <t>WINFREE ACADEMY CHARTER SCHOOL (IRVING)</t>
  </si>
  <si>
    <t>WINFREE ACADEMY CHARTER SCHOOL (LEWISVILLE)</t>
  </si>
  <si>
    <t>WINFREE ACADEMY CHARTER SCHOOL (RICHARDSON)</t>
  </si>
  <si>
    <t>WINFREE ACADEMY CHARTER SCHOOL - GRAND PRAIRIE</t>
  </si>
  <si>
    <t>WINFREE ACADEMY NORTH RICHLAND HILLS</t>
  </si>
  <si>
    <t>WINFREE ACADEMY CHARTER SCHOOL DALLAS</t>
  </si>
  <si>
    <t>A+ ACADEMY EL</t>
  </si>
  <si>
    <t>A+ SECONDARY SCHOOL</t>
  </si>
  <si>
    <t>INSPIRED VISION ACADEMY EL</t>
  </si>
  <si>
    <t>INSPIRED VISION ACADEMY SECONDARY</t>
  </si>
  <si>
    <t>GATEWAY CHARTER ACADEMY - MIDDLE - H S</t>
  </si>
  <si>
    <t>EDUCATION CENTER INTERNATIONAL ACADEMY 1</t>
  </si>
  <si>
    <t>EDUCATION CENTER INTERNATIONAL ACADEMY 2</t>
  </si>
  <si>
    <t>EVOLUTION ACADEMY BEAUMONT</t>
  </si>
  <si>
    <t>EVOLUTION ACADEMY HOUSTON</t>
  </si>
  <si>
    <t>GOLDEN RULE</t>
  </si>
  <si>
    <t>GOLDEN RULE DESOTO</t>
  </si>
  <si>
    <t>GOLDEN RULE SOUTHWEST</t>
  </si>
  <si>
    <t>GOLDEN RULE GRAND PRAIRIE</t>
  </si>
  <si>
    <t>GOLDEN RULE SCHOOLS INC - WILMER</t>
  </si>
  <si>
    <t>ST ANTHONY ACADEMY</t>
  </si>
  <si>
    <t>LA ACADEMIA DE ESTRELLAS MIDDLE</t>
  </si>
  <si>
    <t>RICHLAND COLLEGIATE H S OF MATH SCIENCE ENGINEERIN</t>
  </si>
  <si>
    <t>RICHLAND COLLEGIATE HIGH SCHOOL</t>
  </si>
  <si>
    <t>11 12</t>
  </si>
  <si>
    <t>EAST GRAND PREPARATORY ACADEMY</t>
  </si>
  <si>
    <t>BUCKNER PREPARATORY</t>
  </si>
  <si>
    <t>MANARA LEADERSHIP ACADEMY</t>
  </si>
  <si>
    <t>MANARA STEM ACADEMY - ARLINGTON</t>
  </si>
  <si>
    <t>UME PREPARATORY ACADEMY - DUNCANVILLE</t>
  </si>
  <si>
    <t>UME MANSFIELD EL</t>
  </si>
  <si>
    <t>UME DALLAS SECONDARY</t>
  </si>
  <si>
    <t>LEGACY PREP CHARTER ACADEMY MESQUITE WEST CAMPUS</t>
  </si>
  <si>
    <t>LEGACY PREPARATORY CHARTER ACADEMY PLANO</t>
  </si>
  <si>
    <t>ILTEXAS GARLAND EL</t>
  </si>
  <si>
    <t>ILTEXAS GARLAND MIDDLE</t>
  </si>
  <si>
    <t>ILTEXAS GARLAND H S</t>
  </si>
  <si>
    <t>ILTEXAS ARLINGTON EL</t>
  </si>
  <si>
    <t>ILTEXAS ARLINGTON MIDDLE</t>
  </si>
  <si>
    <t>ILTEXAS ARLINGTON-GRAND PRAIRIE H S</t>
  </si>
  <si>
    <t>ILTEXAS KELLER EL</t>
  </si>
  <si>
    <t>ILTEXAS KELLER MIDDLE</t>
  </si>
  <si>
    <t>ILTEXAS KELLER SAGINAW H S</t>
  </si>
  <si>
    <t>ILTEXAS GRAND PRAIRIE EL</t>
  </si>
  <si>
    <t>ILTEXAS GRAND PRAIRIE MIDDLE</t>
  </si>
  <si>
    <t>ILTEXAS NORTH RICHLAND HILLS EL</t>
  </si>
  <si>
    <t>ILTEXAS NORTH RICHLAND HILLS MIDDLE</t>
  </si>
  <si>
    <t>ILTEXAS KATY EL</t>
  </si>
  <si>
    <t>ILTEXAS KATY MIDDLE</t>
  </si>
  <si>
    <t>ILTEXAS WESTPARK EL</t>
  </si>
  <si>
    <t>ILTEXAS WESTPARK MIDDLE</t>
  </si>
  <si>
    <t>ILTEXAS KATY WESTPARK H S</t>
  </si>
  <si>
    <t>ILTEXAS LANCASTER EL</t>
  </si>
  <si>
    <t>ILTEXAS LANCASTER MIDDLE</t>
  </si>
  <si>
    <t>ILTEXAS WOODHAVEN EL</t>
  </si>
  <si>
    <t>ILTEXAS WOODHAVEN MIDDLE</t>
  </si>
  <si>
    <t>ILTEXAS SAGINAW EL</t>
  </si>
  <si>
    <t>ILTEXAS SAGINAW MIDDLE</t>
  </si>
  <si>
    <t>ILTEXAS HOUSTON WINDMILL LAKES EL</t>
  </si>
  <si>
    <t>ILTEXAS HOUSTON WINDMILL LAKES MIDDLE</t>
  </si>
  <si>
    <t>ILTEXAS HOUSTON OREM EL</t>
  </si>
  <si>
    <t>ILTEXAS HOUSTON OREM MIDDLE</t>
  </si>
  <si>
    <t>ILTEXAS COLLEGE STATION EL</t>
  </si>
  <si>
    <t>ILTEXAS COLLEGE STATION MIDDLE</t>
  </si>
  <si>
    <t>ILTEXAS LANCASTER DESOTO H S</t>
  </si>
  <si>
    <t>ILTEXAS HOUSTON WINDMILL LAKES OREM H S</t>
  </si>
  <si>
    <t>ILTEXAS AGGIELAND H S</t>
  </si>
  <si>
    <t>ILTEXAS BG RAMIREZ MIDDLE</t>
  </si>
  <si>
    <t>ILTEXAS BG RAMIREZ EL</t>
  </si>
  <si>
    <t>PIONEER TECHNOLOGY (PTAA) MESQUITE</t>
  </si>
  <si>
    <t>PIONEER TECHNOLOGY (PTAA) GREENVILLE</t>
  </si>
  <si>
    <t>PIONEER TECHNOLOGY (PTAA) FATE</t>
  </si>
  <si>
    <t>PIONEER TECHNOLOGY (PTAA) MESQUITE EL</t>
  </si>
  <si>
    <t>PIONEER TECHNOLOGY (PTAA) ROYSE CITY EL</t>
  </si>
  <si>
    <t>PIONEER TECHNOLOGY AND ARTS ACADEMY NORTH DALLAS</t>
  </si>
  <si>
    <t>LEADERSHIP PREP SCHOOL</t>
  </si>
  <si>
    <t>LEADERSHIP PREP SCHOOL SECONDARY</t>
  </si>
  <si>
    <t>OAK CLIFF FAITH FAMILY ACADEMY</t>
  </si>
  <si>
    <t>FAITH FAMILY MASTER ACADEMY</t>
  </si>
  <si>
    <t>NORTH TEXAS COLLEGIATE ACADEMY-SOUTH CAMPUS</t>
  </si>
  <si>
    <t>NORTH TEXAS COLLEGIATE ACADEMY-NORTH CAMPUS</t>
  </si>
  <si>
    <t>NORTH TEXAS COLLEGIATE ACADEMY-EAST CAMPUS</t>
  </si>
  <si>
    <t>TRIVIUM ACADEMY</t>
  </si>
  <si>
    <t>PREMIER H S OF COMANCHE/EARLY</t>
  </si>
  <si>
    <t>PREMIER H S OF ABILENE</t>
  </si>
  <si>
    <t>PREMIER H S OF BROWNSVILLE</t>
  </si>
  <si>
    <t>PREMIER H S OF PALMVIEW</t>
  </si>
  <si>
    <t>PREMIER H S OF DEL RIO</t>
  </si>
  <si>
    <t>PREMIER H S OF FORT WORTH</t>
  </si>
  <si>
    <t>PREMIER H S OF LAREDO</t>
  </si>
  <si>
    <t>PREMIER H S OF LUBBOCK</t>
  </si>
  <si>
    <t>PREMIER H S OF MIDLAND</t>
  </si>
  <si>
    <t>PREMIER HIGH SCHOOL-AUSTIN SOUTH CAMPUS</t>
  </si>
  <si>
    <t>PREMIER H S OF WESLACO</t>
  </si>
  <si>
    <t>PREMIER H S OF MISSION</t>
  </si>
  <si>
    <t>PREMIER HIGH SCHOOL-SAN ANTONIO WINDCREST</t>
  </si>
  <si>
    <t>PREMIER H S OF TYLER</t>
  </si>
  <si>
    <t>PREMIER H S OF WACO</t>
  </si>
  <si>
    <t>PREMIER HIGH SCHOOL-AUSTIN WELLS BRANCH</t>
  </si>
  <si>
    <t>PREMIER HIGH SCHOOL-EL PASO MESA</t>
  </si>
  <si>
    <t>PREMIER H S OF SAN JUAN</t>
  </si>
  <si>
    <t>PREMIER H S OF ARLINGTON</t>
  </si>
  <si>
    <t>PREMIER H S OF HUNTSVILLE</t>
  </si>
  <si>
    <t>PREMIER H S OF NEW BRAUNFELS</t>
  </si>
  <si>
    <t>PREMIER H S OF GRANBURY</t>
  </si>
  <si>
    <t>PREMIER H S OF DAYTON</t>
  </si>
  <si>
    <t>PREMIER H S OF AMARILLO</t>
  </si>
  <si>
    <t>PREMIER HIGH SCHOOL-EL PASO EASTPOINTE</t>
  </si>
  <si>
    <t>PREMIER H S OF PFLUGERVILLE</t>
  </si>
  <si>
    <t>PREMIER H S ONLINE</t>
  </si>
  <si>
    <t>PREMIER HIGH SCHOOLS - EDINBURG CAREER &amp; TECHNICAL</t>
  </si>
  <si>
    <t>PREMIER H S-HOUSTON (CHAMPIONS)</t>
  </si>
  <si>
    <t>PREMIER H S OF TEXARKANA</t>
  </si>
  <si>
    <t>PREMIER HIGH SCHOOL-SAN ANTONIO INGRAM</t>
  </si>
  <si>
    <t>PREMIER H S - SAN ANGELO</t>
  </si>
  <si>
    <t>FOUNDATION SCHOOL OF AUTISM - SAN ANTONIO</t>
  </si>
  <si>
    <t>PREMIER H S HOUSTON GALLERY NORTH</t>
  </si>
  <si>
    <t>PREMIER H S ODESSA</t>
  </si>
  <si>
    <t>PREMIER HIGH SCHOOL-CANYON</t>
  </si>
  <si>
    <t>PREMIER H S-FOUNDATION SCHOOL OF AUTISM-PLANO</t>
  </si>
  <si>
    <t>EE PK KG 01</t>
  </si>
  <si>
    <t>PREMIER H S - HOUSTON - HOBBY</t>
  </si>
  <si>
    <t>PREMIER H S - CORPUS CHRISTI</t>
  </si>
  <si>
    <t>PREMIER H S - LUBBOCK (BRIERCROFT)</t>
  </si>
  <si>
    <t>PREMIER H S - WICHITA FALLS</t>
  </si>
  <si>
    <t>PREMIER H S - LONGVIEW</t>
  </si>
  <si>
    <t>PREMIER H S - HOUSTON (SHARPSTOWN)</t>
  </si>
  <si>
    <t>PREMIER H S - FORT WORTH (SOUTHSIDE)</t>
  </si>
  <si>
    <t>PREMIER H S - FORT WORTH (JACKSBORO)</t>
  </si>
  <si>
    <t>PREMIER H S - DESOTO</t>
  </si>
  <si>
    <t>HUSTON ACADEMY</t>
  </si>
  <si>
    <t>COASTAL HORIZONS ACADEMY</t>
  </si>
  <si>
    <t>LAKE GRANBURY ACADEMY</t>
  </si>
  <si>
    <t>TREETOPS SCHOOL INTERNATIONAL</t>
  </si>
  <si>
    <t>ARLINGTON CLASSICS ACADEMY - MIDDLE</t>
  </si>
  <si>
    <t>ARLINGTON CLASSICS ACADEMY - ARKANSAS CAMPUS</t>
  </si>
  <si>
    <t>KG 01 02</t>
  </si>
  <si>
    <t>ARLINGTON CLASSICS ACADEMY -INTERMEDIATE</t>
  </si>
  <si>
    <t>FORT WORTH ACADEMY OF FINE ARTS</t>
  </si>
  <si>
    <t>FORT WORTH ACADEMY OF FINE ARTS EL</t>
  </si>
  <si>
    <t>03 04 05 06</t>
  </si>
  <si>
    <t>WESTLAKE ACADEMY</t>
  </si>
  <si>
    <t>WESTLAKE ACADEMY CHARTER SCHOOL</t>
  </si>
  <si>
    <t>TEXAS SCHOOL OF THE ARTS</t>
  </si>
  <si>
    <t>NEWMAN INTERNATIONAL AT CEDAR HILL</t>
  </si>
  <si>
    <t>NEWMAN INTERNATIONAL ACADEMY OF ARLINGTON GIBBINS</t>
  </si>
  <si>
    <t>NEWMAN INTERNATIONAL ACADEMY AT FORT WORTH</t>
  </si>
  <si>
    <t>NEWMAN INTERNATIONAL ACADEMY OF MANSFIELD</t>
  </si>
  <si>
    <t>NEWMAN INTERNATIONAL ACADEMY WATAUGA</t>
  </si>
  <si>
    <t>EE PK KG 01 02 03 04 05 06 07 08 09</t>
  </si>
  <si>
    <t>NEWMAN INTERNATIONAL ACADEMY MANSFIELD EAST</t>
  </si>
  <si>
    <t>ROCKETSHIP DENNIS DUNKINS EL</t>
  </si>
  <si>
    <t>PRIORITY CHARTER SCHOOLS COPPERAS COVE</t>
  </si>
  <si>
    <t>PRIORITY CHARTER SCHOOLS TEMPLE</t>
  </si>
  <si>
    <t>GATEWAY TECH H S</t>
  </si>
  <si>
    <t>GATEWAY COLLEGE PREPARATORY SCHOOL</t>
  </si>
  <si>
    <t>NOLAN CREEK SCHOOL</t>
  </si>
  <si>
    <t>KINGSLAND SCHOOL</t>
  </si>
  <si>
    <t>PAUL AND JANE MEYER PUBLIC H S</t>
  </si>
  <si>
    <t>AUDRE AND BERNARD RAPOPORT ACADEMY</t>
  </si>
  <si>
    <t>QUINN CAMPUS PUBLIC MIDDLE</t>
  </si>
  <si>
    <t>HARMONY SCIENCE ACAD (WACO)</t>
  </si>
  <si>
    <t>HARMONY SCIENCE ACADEMY - GARLAND</t>
  </si>
  <si>
    <t>HARMONY SCIENCE ACADEMY - DALLAS</t>
  </si>
  <si>
    <t>HARMONY SCHOOL OF INNOVATION - CARROLLTON</t>
  </si>
  <si>
    <t>HARMONY SCHOOL OF INNOVATION - DALLAS</t>
  </si>
  <si>
    <t>HARMONY SCHOOL OF INNOVATION - GARLAND</t>
  </si>
  <si>
    <t>HARMONY SCIENCE ACADEMY- FORT WORTH</t>
  </si>
  <si>
    <t>HARMONY SCIENCE ACADEMY - GRAND PRAIRIE</t>
  </si>
  <si>
    <t>HARMONY SCIENCE ACADEMY - EULESS</t>
  </si>
  <si>
    <t>HARMONY SCHOOL OF EXCELLENCE - DALLAS</t>
  </si>
  <si>
    <t>HARMONY SCHOOL OF INNOVATION - FORT WORTH</t>
  </si>
  <si>
    <t>HARMONY SCHOOL OF INNOVATION- EULESS</t>
  </si>
  <si>
    <t>HARMONY SCIENCE ACADEMY - CARROLLTON</t>
  </si>
  <si>
    <t>HARMONY SCHOOL OF INNOVATION - WACO</t>
  </si>
  <si>
    <t>HARMONY SCIENCE ACADEMY - PLANO</t>
  </si>
  <si>
    <t>HARMONY SCHOOL OF INNOVATION - GRAND PRAIRIE</t>
  </si>
  <si>
    <t>TEXAS PREPARATORY SCHOOL - AUSTIN CAMPUS</t>
  </si>
  <si>
    <t>KI CHARTER ACADEMY</t>
  </si>
  <si>
    <t>01 02 03 04 05 06 07 08 09 10 11 12</t>
  </si>
  <si>
    <t>KI CHARTER ACADEMY LIBERTY HILL</t>
  </si>
  <si>
    <t>KI CHARTER - DESOTO</t>
  </si>
  <si>
    <t>KI CHARTER - FORT WORTH</t>
  </si>
  <si>
    <t>KI CHARTER - DENTON</t>
  </si>
  <si>
    <t>WAYSIDE SCI-TECH MIDDLE AND H S</t>
  </si>
  <si>
    <t>WAYSIDE EDEN PARK ACADEMY</t>
  </si>
  <si>
    <t>WAYSIDE REAL LEARNING ACADEMY</t>
  </si>
  <si>
    <t>WAYSIDE ALTAMIRA ACADEMY</t>
  </si>
  <si>
    <t>NYOS LAMAR SECONDARY</t>
  </si>
  <si>
    <t>NYOS LAMAR EL</t>
  </si>
  <si>
    <t>TEXAS EMPOWERMENT ACADEMY EL</t>
  </si>
  <si>
    <t>EE PK KG 01 02</t>
  </si>
  <si>
    <t>SETTLEMENT HOME</t>
  </si>
  <si>
    <t>PATHFINDER CAMP</t>
  </si>
  <si>
    <t>PATHWAYS 3H CAMPUS</t>
  </si>
  <si>
    <t>04 05 06 07 08 09 10 11 12</t>
  </si>
  <si>
    <t>TNC CAMPUS (TEXAS NEUROREHABILITATION CENTER)</t>
  </si>
  <si>
    <t>METHODIST CHILDREN'S HOME</t>
  </si>
  <si>
    <t>LAUREL RIDGE</t>
  </si>
  <si>
    <t>OLYMPIA HILLS</t>
  </si>
  <si>
    <t>03 04 05 06 07 08 09</t>
  </si>
  <si>
    <t>HELPING HAND</t>
  </si>
  <si>
    <t>KG 01 02 03 04 05 06 07</t>
  </si>
  <si>
    <t>UT - UNIVERSITY CHARTER SCHOOL AT HIGH POINT</t>
  </si>
  <si>
    <t>GEORGETOWN BEHAVIORAL HEALTH INSTITUTE</t>
  </si>
  <si>
    <t>CEDAR CREST</t>
  </si>
  <si>
    <t>SJRC TEXAS</t>
  </si>
  <si>
    <t>SAFE HAVEN</t>
  </si>
  <si>
    <t>CLEARFORK ACADEMY</t>
  </si>
  <si>
    <t>CLEARFORK ACADEMY SOUTH</t>
  </si>
  <si>
    <t>BOYSVILLE</t>
  </si>
  <si>
    <t>CHAPARRAL STAR ACADEMY</t>
  </si>
  <si>
    <t>HARMONY SCIENCE ACADEMY - AUSTIN</t>
  </si>
  <si>
    <t>HARMONY SCIENCE ACADEMY-PFLUGERVILLE</t>
  </si>
  <si>
    <t>HARMONY SCHOOL OF SCIENCE - AUSTIN</t>
  </si>
  <si>
    <t>HARMONY SCHOOL OF ENDEAVOR AUSTIN</t>
  </si>
  <si>
    <t>HARMONY SCHOOL OF INNOVATION - AUSTIN</t>
  </si>
  <si>
    <t>HARMONY SCIENCE ACADEMY - CEDAR PARK</t>
  </si>
  <si>
    <t>HARMONY SCHOOL OF EXCELLENCE - AUSTIN</t>
  </si>
  <si>
    <t>CEDARS ACADEMY NEXT GENERATION H S AT HIGHLAND</t>
  </si>
  <si>
    <t>UNIVERSITY OF TEXAS EL CHARTER SCHOOL</t>
  </si>
  <si>
    <t>AUSTIN DISCOVERY SCH</t>
  </si>
  <si>
    <t>AUSTIN DISCOVERY SCHOOL</t>
  </si>
  <si>
    <t>THE EAST AUSTIN COLLEGE PREP AT SOUTHWEST KEY</t>
  </si>
  <si>
    <t>THE EAST AUSTIN COLLEGE PREP AT MLK</t>
  </si>
  <si>
    <t>PROMESA COLLEGE PREP BROWNSVILLE</t>
  </si>
  <si>
    <t>PROMESA COLLEGE PREP WEST CORPUS CHRISTI</t>
  </si>
  <si>
    <t>EE PK KG 01 02 03 04 05 06 07 08 09 10</t>
  </si>
  <si>
    <t>AUSTIN ACHIEVE MIDDLE</t>
  </si>
  <si>
    <t>AUSTIN ACHIEVE NORTHEAST EL</t>
  </si>
  <si>
    <t>AUSTIN ACHIEVE H S</t>
  </si>
  <si>
    <t>AUSTIN ACHIEVE PFLUGERVILLE</t>
  </si>
  <si>
    <t>MAGNOLIA MONTESSORI FOR ALL</t>
  </si>
  <si>
    <t>09 10 11 12 AE</t>
  </si>
  <si>
    <t>THE EXCEL CENTER FOR ADULTS - LOCKHART</t>
  </si>
  <si>
    <t>THE EXCEL CENTER FOR ADULTS - SOUTH AUSTIN</t>
  </si>
  <si>
    <t>BILLY MOORE</t>
  </si>
  <si>
    <t>DIBOLL</t>
  </si>
  <si>
    <t>VALOR SOUTH AUSTIN</t>
  </si>
  <si>
    <t>VALOR NORTH AUSTIN</t>
  </si>
  <si>
    <t>VALOR KYLE</t>
  </si>
  <si>
    <t>MERIDIAN WORLD SCHOOL LLC</t>
  </si>
  <si>
    <t>IGNITE COMMUNITY SCHOOL - HUNTSVILLE</t>
  </si>
  <si>
    <t>AMARILLO COLLEGIATE ACADEMY</t>
  </si>
  <si>
    <t>COPPELL CLASSICAL ACADEMY</t>
  </si>
  <si>
    <t>FOUNDERS CLASSICAL ACADEMY CORINTH - UPPER SCHOOL</t>
  </si>
  <si>
    <t>ISCHOOL VIRTUAL ACADEMY OF TEXAS</t>
  </si>
  <si>
    <t>FOUNDERS CLASSICAL ACADEMY- CARROLLTON</t>
  </si>
  <si>
    <t>QUEST COLLEGIATE ACADEMY - SHENANDOAH</t>
  </si>
  <si>
    <t>IGNITE COMMUNITY SCHOOL - GARLAND</t>
  </si>
  <si>
    <t>LEWISVILLE SCHOOL OF SCIENCE AND TECHNOLOGY LOWER</t>
  </si>
  <si>
    <t>LEWISVILLE SCHOOL OF SCIENCE AND TECHNOLOGY</t>
  </si>
  <si>
    <t>FOUNDERS CLASSICAL ACADEMY - LEWISVILLE</t>
  </si>
  <si>
    <t>FOUNDERS CLASSICAL ACADEMY-TYLER</t>
  </si>
  <si>
    <t>ISCHOOL HIGH AT UNIVERSITY PARK</t>
  </si>
  <si>
    <t>IGNITE COMMUNITY SCHOOL - BEAUMONT</t>
  </si>
  <si>
    <t>IGNITE COMMUNITY SCHOOL - PASADENA</t>
  </si>
  <si>
    <t>ISCHOOL HIGH AT THE WOODLANDS</t>
  </si>
  <si>
    <t>IGNITE COMMUNITY SCHOOL - HUMBLE</t>
  </si>
  <si>
    <t>FOUNDERS CLASSICAL ACADEMY OF LEANDER</t>
  </si>
  <si>
    <t>DENTON CLASSICAL ACADEMY</t>
  </si>
  <si>
    <t>IGNITE COMMUNITY SCHOOL - MESQUITE</t>
  </si>
  <si>
    <t>IGNITE COMMUNITY SCHOOL - MAINLAND</t>
  </si>
  <si>
    <t>FOUNDERS CLASSICAL ACADEMY OF FLOWER MOUND</t>
  </si>
  <si>
    <t>FOUNDERS CLASSICAL ACADEMY CORINTH</t>
  </si>
  <si>
    <t>IGNITE COMMUNITY SCHOOL - FALLBROOK</t>
  </si>
  <si>
    <t>FOUNDERS CLASSICAL ACADEMY OF SCHERTZ</t>
  </si>
  <si>
    <t>CLASSICAL ACADEMY - PERMIAN BASIN</t>
  </si>
  <si>
    <t>FOUNDERS CLASSICAL ACADEMY - FRISCO</t>
  </si>
  <si>
    <t>WESTCHASE NEIGHBORHOOD SCHOOL</t>
  </si>
  <si>
    <t>EASTEX-JENSEN NEIGHBORHOOD SCHOOL</t>
  </si>
  <si>
    <t>EL PASO CLASSICAL ACADEMY</t>
  </si>
  <si>
    <t>FOUNDERS CLASSICAL ACADEMY - CONROE</t>
  </si>
  <si>
    <t>IGNITE COMMUNITY SCHOOL-FORT WORTH</t>
  </si>
  <si>
    <t>FOUNDERS CLASSICAL ACADEMY-BASTROP</t>
  </si>
  <si>
    <t>KG 01 02 03 04 05 06 07 08 09 10</t>
  </si>
  <si>
    <t>ISCHOOL HIGH - ATASCOCITA</t>
  </si>
  <si>
    <t>FOUNDERS CLASSICAL ACADEMY OF PROSPER</t>
  </si>
  <si>
    <t>QUEST COLLEGIATE ACADEMY-WHITEWRIGHT</t>
  </si>
  <si>
    <t>RESPONSIVEED - ONLINE</t>
  </si>
  <si>
    <t>ISCHOOL-CREEKSIDE</t>
  </si>
  <si>
    <t>TEXAS LEADERSHIP OF SAN ANGELO</t>
  </si>
  <si>
    <t>TEXAS LEADERSHIP OF MIDLAND</t>
  </si>
  <si>
    <t>TRINITY LEADERSHIP</t>
  </si>
  <si>
    <t>TEXAS LEADERSHIP OF ABILENE</t>
  </si>
  <si>
    <t>COMPASS ACADEMY CHARTER SCHOOL</t>
  </si>
  <si>
    <t>HOWARD BURNHAM EL</t>
  </si>
  <si>
    <t>DAVINCI SCHOOL FOR SCIENCE AND THE ARTS</t>
  </si>
  <si>
    <t>THE LINGUISTIC ACAD OF EL PASO-CULTURAL DEMO SITE</t>
  </si>
  <si>
    <t>TRIUMPH PUBLIC HIGH SCHOOLS-EL PASO WEST</t>
  </si>
  <si>
    <t>TRIUMPH PUBLIC HIGH SCHOOLS-EL PASO EAST</t>
  </si>
  <si>
    <t>EL PASO ACADEMY WEST</t>
  </si>
  <si>
    <t>HARMONY SCIENCE ACAD (EL PASO)</t>
  </si>
  <si>
    <t>HARMONY SCHOOL OF INNOVATION - EL PASO</t>
  </si>
  <si>
    <t>HARMONY SCIENCE ACADEMY - LUBBOCK</t>
  </si>
  <si>
    <t>HARMONY SCIENCE ACADEMY - ODESSA</t>
  </si>
  <si>
    <t>HARMONY SCHOOL OF EXCELLENCE - EL PASO</t>
  </si>
  <si>
    <t>HARMONY SCHOOL OF SCIENCE - EL PASO</t>
  </si>
  <si>
    <t>EL PASO LEADERSHIP ACADEMY - H S EAST</t>
  </si>
  <si>
    <t>EL PASO LEADERSHIP ACADEMY - MIDDLE EAST</t>
  </si>
  <si>
    <t>RICHARD MILBURN ALTER H S (KILLEEN)</t>
  </si>
  <si>
    <t>RICHARD MILBURN ACADEMY ODESSA</t>
  </si>
  <si>
    <t>RICHARD MILBURN ACADEMY LUBBOCK</t>
  </si>
  <si>
    <t>RICHARD MILBURN ACADEMY HOUSTON (SUBURBAN)</t>
  </si>
  <si>
    <t>RICHARD MILBURN ACADEMY FORT WORTH</t>
  </si>
  <si>
    <t>RICHARD MILBURN ACADEMY CORPUS CHRISTI</t>
  </si>
  <si>
    <t>RICHARD MILBURN ACADEMY AMARILLO</t>
  </si>
  <si>
    <t>RICHARD MILBURN ACADEMY PASADENA</t>
  </si>
  <si>
    <t>RICHARD MILBURN ACADEMY MIDLAND</t>
  </si>
  <si>
    <t>POR VIDA ACADEMY CHARTER H S</t>
  </si>
  <si>
    <t>POR VIDA ACADEMY CORPUS CHRISTI</t>
  </si>
  <si>
    <t>RUTH JONES MCCLENDON MIDDLE</t>
  </si>
  <si>
    <t>FRANK L MADLA EARLY COLLEGE H S</t>
  </si>
  <si>
    <t>IMELDA DAVIS EARLY COLLEGE H S</t>
  </si>
  <si>
    <t>LEGACY TRADITIONAL- BASSE SECONDARY</t>
  </si>
  <si>
    <t>LEGACY TRADITIONAL SCHOOL - ALAMO RANCH</t>
  </si>
  <si>
    <t>LEGACY TRADITIONAL - BASSE PRI</t>
  </si>
  <si>
    <t>LEGACY TRADITIONAL SCHOOL - CIBOLO</t>
  </si>
  <si>
    <t>NORTHEAST EL CAMPUS</t>
  </si>
  <si>
    <t>SOUTHWEST PREPARATORY SOUTHEAST CAMPUS</t>
  </si>
  <si>
    <t>SOUTHWEST PREPARATORY SCHOOL-NORTHWEST</t>
  </si>
  <si>
    <t>NORTHEAST CAMPUS</t>
  </si>
  <si>
    <t>SOUTHWEST PREP NORTHWEST EL</t>
  </si>
  <si>
    <t>SEGUIN CAMPUS</t>
  </si>
  <si>
    <t>HAYS INSPIRE ACADEMY</t>
  </si>
  <si>
    <t>ROCKDALE INSPIRE ACADEMY</t>
  </si>
  <si>
    <t>ANNE FRANK INSPIRE ACADEMY</t>
  </si>
  <si>
    <t>LEGACY RANCH INSPIRE ACADEMY</t>
  </si>
  <si>
    <t>BELL COUNTY INSPIRE ACADEMY</t>
  </si>
  <si>
    <t>RISE INSPIRE ACADEMY</t>
  </si>
  <si>
    <t>POSITIVE SOLUTIONS CHARTER</t>
  </si>
  <si>
    <t>HERITAGE ACADEMY OF WINDCREST</t>
  </si>
  <si>
    <t>HERITAGE ACADEMY OF DEL RIO</t>
  </si>
  <si>
    <t>HERITAGE ACADEMY OF DEL RIO MIDDLE</t>
  </si>
  <si>
    <t>04 05 06 07 08</t>
  </si>
  <si>
    <t>HERITAGE ACADEMY OF SAN ANTONIO</t>
  </si>
  <si>
    <t>JUBILEE SAN ANTONIO</t>
  </si>
  <si>
    <t>JUBILEE HIGHLAND HILLS</t>
  </si>
  <si>
    <t>JUBILEE - LAKE VIEW UNIVERSITY PREP</t>
  </si>
  <si>
    <t>JUBILEE KINGSVILLE</t>
  </si>
  <si>
    <t>JUBILEE LIVING WAY</t>
  </si>
  <si>
    <t>JUBILEE HARLINGEN</t>
  </si>
  <si>
    <t>JUBILEE WELLS BRANCH</t>
  </si>
  <si>
    <t>JUBILEE BROWNSVILLE</t>
  </si>
  <si>
    <t>JUBILEE LEADERSHIP ACADEMY</t>
  </si>
  <si>
    <t>JUBILEE WESTWOOD</t>
  </si>
  <si>
    <t>JUBILEE SCHOOL OF INNOVATION AND ARTS</t>
  </si>
  <si>
    <t>LIGHTHOUSE MIDDLE</t>
  </si>
  <si>
    <t>LIGHTHOUSE HIGH</t>
  </si>
  <si>
    <t>LIGHTHOUSE EL</t>
  </si>
  <si>
    <t>SST SA COLLEGE PREP H S</t>
  </si>
  <si>
    <t>SST ALAMO</t>
  </si>
  <si>
    <t>SST THE WOODLANDS</t>
  </si>
  <si>
    <t>SST SPRING</t>
  </si>
  <si>
    <t>SST CHAMPIONS</t>
  </si>
  <si>
    <t>SST SCHERTZ</t>
  </si>
  <si>
    <t>HARMONY SCIENCE ACAD (SAN ANTONIO)</t>
  </si>
  <si>
    <t>HARMONY SCHOOL OF INNOVATION - SAN ANTONIO</t>
  </si>
  <si>
    <t>HARMONY SCIENCE ACADEMY - LAREDO</t>
  </si>
  <si>
    <t>HARMONY SCHOOL OF INNOVATION - LAREDO</t>
  </si>
  <si>
    <t>HARMONY SCIENCE ACADEMY - BROWNSVILLE</t>
  </si>
  <si>
    <t>HARMONY SCHOOL OF EXCELLENCE - SAN ANTONIO</t>
  </si>
  <si>
    <t>HARMONY SCHOOL OF INNOVATION - BROWNSVILLE</t>
  </si>
  <si>
    <t>HARMONY SCHOOL OF EXCELLENCE - LAREDO</t>
  </si>
  <si>
    <t>HARMONY SCHOOL OF SCIENCE- SAN ANTONIO</t>
  </si>
  <si>
    <t>SOMERSET ACADEMY BROOKS</t>
  </si>
  <si>
    <t>SOMERSET ACADEMY COLLEGIATE</t>
  </si>
  <si>
    <t>SOMERSET ACADEMY LONE STAR</t>
  </si>
  <si>
    <t>SOMERSET ACADEMY OAKS</t>
  </si>
  <si>
    <t>SST DISCOVERY</t>
  </si>
  <si>
    <t>SST CORPUS CHRISTI</t>
  </si>
  <si>
    <t>SST ADVANCEMENT</t>
  </si>
  <si>
    <t>SST NORTHWEST</t>
  </si>
  <si>
    <t>SST SUGARLAND</t>
  </si>
  <si>
    <t>SST HILL COUNTRY</t>
  </si>
  <si>
    <t>BASIS SAN ANTONIO- SHAVANO CAMPUS</t>
  </si>
  <si>
    <t>BASIS SAN ANTONIO- PRI NORTH CENTRAL CAMPUS</t>
  </si>
  <si>
    <t>BASIS SAN ANTONIO - NORTHEAST CAMPUS</t>
  </si>
  <si>
    <t>BASIS AUSTIN</t>
  </si>
  <si>
    <t>BASIS PFLUGERVILLE</t>
  </si>
  <si>
    <t>BASIS SAN ANTONIO - JACK LEWIS JR CAMPUS</t>
  </si>
  <si>
    <t>BASIS SAN ANTONIO PRI- MEDICAL CENTER CAMPUS</t>
  </si>
  <si>
    <t>BASIS AUSTIN PRI</t>
  </si>
  <si>
    <t>BASIS SAN ANTONIO PRI - NORTHEAST CAMPUS</t>
  </si>
  <si>
    <t>BASIS BENBROOK</t>
  </si>
  <si>
    <t>BASIS PFLUGERVILLE PRI</t>
  </si>
  <si>
    <t>BASIS SAN ANTONIO PRI - JACK LEWIS JR CAMPUS</t>
  </si>
  <si>
    <t>GREAT HEARTS MONTE VISTA</t>
  </si>
  <si>
    <t>GREAT HEARTS MONTE VISTA NORTH</t>
  </si>
  <si>
    <t>GREAT HEARTS NORTHERN OAKS</t>
  </si>
  <si>
    <t>GREAT HEARTS IRVING</t>
  </si>
  <si>
    <t>GREAT HEARTS WESTERN HILLS</t>
  </si>
  <si>
    <t>KG 01 02 03 04 05 06 07 08 09 10 11</t>
  </si>
  <si>
    <t>GREAT HEARTS FOREST HEIGHTS</t>
  </si>
  <si>
    <t>GREAT HEARTS IRVING UPPER</t>
  </si>
  <si>
    <t>GREAT HEARTS LAKESIDE</t>
  </si>
  <si>
    <t>GREAT HEARTS LIVE OAK</t>
  </si>
  <si>
    <t>GREAT HEARTS ARLINGTON</t>
  </si>
  <si>
    <t>GREAT HEARTS ONLINE - TX</t>
  </si>
  <si>
    <t>GREAT HEARTS INVICTUS</t>
  </si>
  <si>
    <t>GREAT HEARTS PRAIRIE VIEW</t>
  </si>
  <si>
    <t>ELEANOR KOLITZ HEBREW LANGUAGE ACADEMY</t>
  </si>
  <si>
    <t>COMPASS ROSE LEGACY</t>
  </si>
  <si>
    <t>COMPASS ROSE INGENUITY</t>
  </si>
  <si>
    <t>PK KG 01 02 03 04 05 06 07 08 09 10</t>
  </si>
  <si>
    <t>COMPASS ROSE LEGACY EL</t>
  </si>
  <si>
    <t>COMPASS ROSE JOURNEY</t>
  </si>
  <si>
    <t>COMPASS ROSE DESTINY</t>
  </si>
  <si>
    <t>COMPASS ROSE HARVEST</t>
  </si>
  <si>
    <t>COMPASS ROSE DREAM</t>
  </si>
  <si>
    <t>ROYAL ACADEMY OF EXCELLENCE</t>
  </si>
  <si>
    <t>TRINITY CHARTER SCHOOLS - CANYON LAKE CAMPUS</t>
  </si>
  <si>
    <t>TRINITY CHARTER SCHOOLS - LOCKHART CAMPUS</t>
  </si>
  <si>
    <t>TRINITY CHARTER SCHOOLS - BIG SANDY CAMPUS</t>
  </si>
  <si>
    <t>TRINITY CHARTER SCHOOLS - VIRTUAL RECLAIM ACADEMY</t>
  </si>
  <si>
    <t>TRINITY CHARTER SCHOOL - BRENHAM CAMPUS</t>
  </si>
  <si>
    <t>OAKS ACADEMY</t>
  </si>
  <si>
    <t>STEPPING STONES ACADEMY</t>
  </si>
  <si>
    <t>HILL COUNTRY YOUTH RANCH</t>
  </si>
  <si>
    <t>K8_Grant</t>
  </si>
  <si>
    <t>HS_Grant</t>
  </si>
  <si>
    <t>Total_Grant</t>
  </si>
  <si>
    <t>Total Charter Orgs</t>
  </si>
  <si>
    <t>Qualifying Charter Orgs.</t>
  </si>
  <si>
    <t>% Qualifying</t>
  </si>
  <si>
    <t xml:space="preserve">Grades Taught </t>
  </si>
  <si>
    <t>IDEA A W BROWN COLLEGE PREPARATORY</t>
  </si>
  <si>
    <t>IDEA A W BROWN ACADEMY</t>
  </si>
  <si>
    <t>VANGUARD MONET</t>
  </si>
  <si>
    <t>BRILLANTE ACADEMY</t>
  </si>
  <si>
    <t>TRIUMPH PUBLIC HIGH SCHOOLS-SAN ANTONIO</t>
  </si>
  <si>
    <t>ODYSSEY ACADEMY - WEBSTER</t>
  </si>
  <si>
    <t>BRYSS ACADEMY H S</t>
  </si>
  <si>
    <t>RYSS STEM ACADEMY AT FIRST FRIENDS PASADENA</t>
  </si>
  <si>
    <t>YES PREP SOUTHWEST OAKS EL</t>
  </si>
  <si>
    <t>YES PREP NORTH RANKIN EL</t>
  </si>
  <si>
    <t>YES PREP HOBBY EL</t>
  </si>
  <si>
    <t>AIA LANCASTER MIDDLE</t>
  </si>
  <si>
    <t>AIA LANCASTER EL</t>
  </si>
  <si>
    <t>STEP CHARTER III</t>
  </si>
  <si>
    <t>A+UP H S</t>
  </si>
  <si>
    <t>ETOILE ACADEMY CHARTER SCHOOL-BISSONNET</t>
  </si>
  <si>
    <t>KG 01 02 05 06 07</t>
  </si>
  <si>
    <t>UP EXCELLENCE ACADEMY</t>
  </si>
  <si>
    <t>KIPP CONNECT H S</t>
  </si>
  <si>
    <t>KIPP AUSTIN VISTA MIDDLE SCHOOLS</t>
  </si>
  <si>
    <t>BOB HOPE EL SCHOOL-BAYTOWN</t>
  </si>
  <si>
    <t>UPLIFT ASCEND PREP H S</t>
  </si>
  <si>
    <t>UPLIFT ELEVATE PREP H S</t>
  </si>
  <si>
    <t>UNIVERSAL ACADEMY-BARTONVILLE</t>
  </si>
  <si>
    <t>TRINITY BASIN PREPARATORY - ARLINGTON</t>
  </si>
  <si>
    <t>TRINITY BASIN PREPARATORY - GRAND PRAIRIE</t>
  </si>
  <si>
    <t>TRINITY BASIN PREPARATORY - WEST</t>
  </si>
  <si>
    <t>TRINITY BASIN PREPARATORY - SOUTH</t>
  </si>
  <si>
    <t>TRINITY BASIN PREPARATORY - TITAN ACADEMY</t>
  </si>
  <si>
    <t>ILTEXAS RICHMOND EL</t>
  </si>
  <si>
    <t>ILTEXAS RICHMOND MIDDLE</t>
  </si>
  <si>
    <t>MANSFIELD HERITAGE EL</t>
  </si>
  <si>
    <t>MANSFIELD HERITAGE MIDDLE</t>
  </si>
  <si>
    <t>ILTEXAS PEARLAND EL</t>
  </si>
  <si>
    <t>ILTEXAS PEARLAND MIDDLE</t>
  </si>
  <si>
    <t>ILTEXAS MSG RAMIREZ EL</t>
  </si>
  <si>
    <t>ILTEXAS MSG RAMIREZ MIDDLE</t>
  </si>
  <si>
    <t>ILTEXAS LIBERTY H S</t>
  </si>
  <si>
    <t>09 10</t>
  </si>
  <si>
    <t>TEXASWORKS - ABILENE</t>
  </si>
  <si>
    <t>TEXAS WORKS</t>
  </si>
  <si>
    <t>TEXASWORKS - AUSTIN-WELLS BRANCH</t>
  </si>
  <si>
    <t>TEXASWORKS - BROWNSVILLE</t>
  </si>
  <si>
    <t>TEXASWORKS - CORPUS CHRISTI</t>
  </si>
  <si>
    <t>TEXASWORKS - EDINBURG-CTE</t>
  </si>
  <si>
    <t>TEXASWORKS - EL PASO-MESA</t>
  </si>
  <si>
    <t>TEXASWORKS - GRANBURY</t>
  </si>
  <si>
    <t>TEXASWORKS - HOUSTON-GALLERY FURNITURE</t>
  </si>
  <si>
    <t>TEXASWORKS - HOUSTON-HOBBY</t>
  </si>
  <si>
    <t>TEXASWORKS - LAREDO</t>
  </si>
  <si>
    <t>TEXASWORKS - LUBBOCK-BRIERCROFT</t>
  </si>
  <si>
    <t>TEXASWORKS - MISSION</t>
  </si>
  <si>
    <t>TEXASWORKS - SAN ANGELO</t>
  </si>
  <si>
    <t>TEXASWORKS - SAN ANTONIO-INGRAM</t>
  </si>
  <si>
    <t>TEXASWORKS - SAN JUAN</t>
  </si>
  <si>
    <t>TEXASWORKS - TYLER</t>
  </si>
  <si>
    <t>TEXASWORKS - WESLACO</t>
  </si>
  <si>
    <t>TEXASWORKS - DESOTO</t>
  </si>
  <si>
    <t>TEXASWORKS - FT WORTH-SOUTHSIDE</t>
  </si>
  <si>
    <t>TEXASWORKS - IRVING</t>
  </si>
  <si>
    <t>TEXASWORKS - MESQUITE</t>
  </si>
  <si>
    <t>TEXASWORKS - LONGVIEW</t>
  </si>
  <si>
    <t>TEXASWORKS - HOUSTON-CHAMPIONS</t>
  </si>
  <si>
    <t>PREMIER H S MESQUITE</t>
  </si>
  <si>
    <t>PREMIER H S - HOUSTON (GREENSPOINT)</t>
  </si>
  <si>
    <t>NEWMAN INTERNATIONAL ACADEMY BETHLEHEM</t>
  </si>
  <si>
    <t>ACADEMY OF VISUAL AND PERFORMING ARTS</t>
  </si>
  <si>
    <t>NEW HEIGHTS</t>
  </si>
  <si>
    <t>PRIORITY CHARTER SCHOOLS - KILLEEN</t>
  </si>
  <si>
    <t>KI CHARTER - AUSTIN</t>
  </si>
  <si>
    <t>KI CHARTER - TEMPLE</t>
  </si>
  <si>
    <t>KI CHARTER - KINGWOOD</t>
  </si>
  <si>
    <t>BASEPOINT ACADEMY - ARLINGTON</t>
  </si>
  <si>
    <t>BASEPOINT ACADEMY - FORNEY</t>
  </si>
  <si>
    <t>NEXUS - WOODLANDS</t>
  </si>
  <si>
    <t>NEXUS - HOUSTON</t>
  </si>
  <si>
    <t>AUSTIN ACHIEVE FERGUSON</t>
  </si>
  <si>
    <t>CONNALLY</t>
  </si>
  <si>
    <t>STILES</t>
  </si>
  <si>
    <t>VALOR LEANDER</t>
  </si>
  <si>
    <t>VALOR SAN ANTONIO</t>
  </si>
  <si>
    <t>FOUNDERS CLASSICAL ACADEMY - FORT WORTH</t>
  </si>
  <si>
    <t>PLAINVIEW CLASSICAL ACADEMY</t>
  </si>
  <si>
    <t>UTPB STEM ACADEMY</t>
  </si>
  <si>
    <t>TRIUMPH PUBLIC HIGH SCHOOLS-ABILENE</t>
  </si>
  <si>
    <t>HARMONY SCIENCE ACADEMY - MIDLAND</t>
  </si>
  <si>
    <t>GREG A GARCIA EARLY COLLEGE INT</t>
  </si>
  <si>
    <t>INNOVA JOY INSPIRE ACADEMY</t>
  </si>
  <si>
    <t>INNOVA MERCY INSPIRE ACADEMY</t>
  </si>
  <si>
    <t>JUBILEE HIGHLAND PARK</t>
  </si>
  <si>
    <t>JUBILEE SENDERO</t>
  </si>
  <si>
    <t>SST WILLOWCREEK</t>
  </si>
  <si>
    <t>SST ONLINE ACADEMY</t>
  </si>
  <si>
    <t>06 07</t>
  </si>
  <si>
    <t>SST HILL COUNTRY COLLEGE PREP H S</t>
  </si>
  <si>
    <t>SST SUGAR LAND COLLEGE PREP H S</t>
  </si>
  <si>
    <t>08 09 10</t>
  </si>
  <si>
    <t>BASIS CEDAR PARK</t>
  </si>
  <si>
    <t>BASIS CEDAR PARK PRI</t>
  </si>
  <si>
    <t>COMPASS ROSE IMPACT</t>
  </si>
  <si>
    <t>COMPASS ROSE OPPORTUNITY</t>
  </si>
  <si>
    <t>CELEBRATE DYSLEXIA SCHOOL</t>
  </si>
  <si>
    <t>CELEBRATE DYSLEXIA SCHOOLS</t>
  </si>
  <si>
    <t>TRINITY CHARTER SCHOOLS - TOMBALL CAMPUS</t>
  </si>
  <si>
    <t>TRINITY CHARTER SCHOOLS - TYLER CAMPUS</t>
  </si>
  <si>
    <t>TRINITY CHARTER SCHOOLS - WAXAHACHIE CAMPUS</t>
  </si>
  <si>
    <t>TRINITY CHARTER SCHOOLS - FORT WORTH CAMPUS</t>
  </si>
  <si>
    <t>TRINITY CHARTER SCHOOLS - MARSHALL CAMPUS</t>
  </si>
  <si>
    <t>TRINITY CHARTER SCHOOLS - WILLIS CAMPUS</t>
  </si>
  <si>
    <t>TRINITY CHARTER SCHOOLS - ANGLETON CAMPUS</t>
  </si>
  <si>
    <t>TRINITY CHARTER SCHOOLS - RICHMOND CAMPUS</t>
  </si>
  <si>
    <t>TRINITY CHARTER SCHOOLS - BEAUMONT CAMPUS</t>
  </si>
  <si>
    <t>TRINITY CHARTER SCHOOL - PLANTERSVILLE CAMPUS</t>
  </si>
  <si>
    <t>Number of Campuses</t>
  </si>
  <si>
    <t>Number of Students</t>
  </si>
  <si>
    <t>Total Campuses</t>
  </si>
  <si>
    <t>Rank_within_Region</t>
  </si>
  <si>
    <t>Additional Condition: Academic Need - Have Fewer than 75% of Students with Approaches or Better on STAAR</t>
  </si>
  <si>
    <t>Additional Condition: Regional Distribution - Max of 5 Charter Orgs - Ranked by EconDis Rates</t>
  </si>
  <si>
    <t>Charter School Organizations: Summary of Counts and Funds Based on Eligibility Conditions</t>
  </si>
  <si>
    <t>Conditions</t>
  </si>
  <si>
    <t>Definitions of Raw Data Columns</t>
  </si>
  <si>
    <t xml:space="preserve">Student Rates </t>
  </si>
  <si>
    <t>Baseline Student Counts</t>
  </si>
  <si>
    <t>Educational Service Center (ESC) Region</t>
  </si>
  <si>
    <t>"Charter school organization” refers to a Local Education Agency, similar to a “school district”. A charter school organization may contain one or several campuses.</t>
  </si>
  <si>
    <t xml:space="preserve">Each charter school organization has a unique 6-digit CDN number contained in data sources. </t>
  </si>
  <si>
    <t>Type of instructional model or focus of the charter school organization</t>
  </si>
  <si>
    <t>Governance and enrollment structure of the charter school organization. Open Enrollment Charters are authorized by state agencies or other charter authorizers and operate independently of traditional school districts.</t>
  </si>
  <si>
    <t>Total enrollment of students reported as of October 2023</t>
  </si>
  <si>
    <t xml:space="preserve">Grade levels taught </t>
  </si>
  <si>
    <t>This column represents the total number of students enrolled during the 2022-2023 school year, as reported in the Texas Academic Performance Report (TAPR) student demographic data.</t>
  </si>
  <si>
    <t>This column represents the total number of students enrolled  in K-8 grades during the 2022-2023 school year, as reported in the Texas Academic Performance Report (TAPR) student demographic data.</t>
  </si>
  <si>
    <t>This column represents the total number of students enrolled  in 9-12 grades during the 2022-2023 school year, as reported in the Texas Academic Performance Report (TAPR) student demographic data.</t>
  </si>
  <si>
    <t>This column represents the Economically Disadvantaged rates of students during the 2022-2023 school year, as reported in the Texas Academic Performance Report (TAPR) student demographic data. (column EZ (CPNTECOP))</t>
  </si>
  <si>
    <r>
      <t>This column represents the percentage of students performing At Approaches Grade Level or Above for all grades and all subjects in 2023, as reported in the Campus-Level Data from the Texas Academic Performance Report (TAPR). (column P (CDA00A001S23R</t>
    </r>
    <r>
      <rPr>
        <b/>
        <sz val="11"/>
        <color theme="1"/>
        <rFont val="Aptos Narrow"/>
        <family val="2"/>
        <scheme val="minor"/>
      </rPr>
      <t>)</t>
    </r>
  </si>
  <si>
    <t>Grant allotment of $50,000 for every campus serving students in grades K-8 (column K_M)</t>
  </si>
  <si>
    <t>Grant allotment of $30,000 for every campus serving students in grades 9-12 (column HS)</t>
  </si>
  <si>
    <t xml:space="preserve">Total funding from K_M + HS </t>
  </si>
  <si>
    <t>Introduction</t>
  </si>
  <si>
    <t>Baseline Condition</t>
  </si>
  <si>
    <t>OrgSize</t>
  </si>
  <si>
    <t>Qualifying Charter Organizations</t>
  </si>
  <si>
    <t>163 (89%)</t>
  </si>
  <si>
    <t>135 (74%)</t>
  </si>
  <si>
    <t xml:space="preserve">  59 (32%)</t>
  </si>
  <si>
    <t>77 (42%)</t>
  </si>
  <si>
    <t>Data Sources Folder</t>
  </si>
  <si>
    <t>Reference Links:</t>
  </si>
  <si>
    <t>SAS Logs Folder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</si>
</sst>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44" formatCode="_(&quot;$&quot;* #,##0.00_);_(&quot;$&quot;* \(#,##0.00\);_(&quot;$&quot;* &quot;-&quot;??_);_(@_)"/>
    <numFmt numFmtId="164" formatCode="&quot;$&quot;#,##0"/>
  </numFmts>
  <fonts count="2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0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color rgb="FF112277"/>
      <name val="Arial"/>
      <family val="2"/>
    </font>
    <font>
      <sz val="10"/>
      <color rgb="FF000000"/>
      <name val="Arial"/>
      <family val="2"/>
    </font>
    <font>
      <b/>
      <sz val="10"/>
      <color rgb="FF112277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8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i/>
      <sz val="11"/>
      <color theme="1"/>
      <name val="Aptos"/>
      <family val="2"/>
    </font>
    <font>
      <sz val="12"/>
      <color rgb="FF262626"/>
      <name val="Tahoma"/>
      <family val="2"/>
    </font>
    <font>
      <i/>
      <sz val="11"/>
      <color rgb="FF262626"/>
      <name val="Aptos"/>
      <family val="2"/>
    </font>
    <font>
      <b/>
      <sz val="12"/>
      <color rgb="FF262626"/>
      <name val="Tahoma"/>
      <family val="2"/>
    </font>
    <font>
      <sz val="20"/>
      <color theme="1"/>
      <name val="Aptos Narrow"/>
      <family val="2"/>
      <scheme val="minor"/>
    </font>
    <font>
      <b/>
      <sz val="20"/>
      <color theme="1"/>
      <name val="Aptos Narrow"/>
      <family val="2"/>
      <scheme val="minor"/>
    </font>
    <font>
      <b/>
      <sz val="26"/>
      <color theme="1"/>
      <name val="Aptos Narrow"/>
      <family val="2"/>
      <scheme val="minor"/>
    </font>
    <font>
      <sz val="11"/>
      <name val="Aptos Narrow"/>
      <family val="2"/>
      <scheme val="minor"/>
    </font>
    <font>
      <sz val="14"/>
      <name val="Aptos Narrow"/>
      <family val="2"/>
      <scheme val="minor"/>
    </font>
    <font>
      <b/>
      <sz val="14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3" tint="0.249977111117893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rgb="FFC1C1C1"/>
      </right>
      <top/>
      <bottom style="medium">
        <color rgb="FFC1C1C1"/>
      </bottom>
      <diagonal/>
    </border>
    <border>
      <left/>
      <right style="medium">
        <color rgb="FFC1C1C1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7" fillId="0" borderId="0" applyNumberFormat="0" applyFill="0" applyBorder="0" applyAlignment="0" applyProtection="0"/>
  </cellStyleXfs>
  <cellXfs count="105">
    <xf numFmtId="0" fontId="0" fillId="0" borderId="0" xfId="0"/>
    <xf numFmtId="0" fontId="4" fillId="0" borderId="0" xfId="0" applyFont="1"/>
    <xf numFmtId="0" fontId="5" fillId="4" borderId="2" xfId="0" applyFont="1" applyFill="1" applyBorder="1" applyAlignment="1">
      <alignment horizontal="center" wrapText="1"/>
    </xf>
    <xf numFmtId="0" fontId="6" fillId="4" borderId="2" xfId="0" applyFont="1" applyFill="1" applyBorder="1" applyAlignment="1">
      <alignment horizontal="center"/>
    </xf>
    <xf numFmtId="164" fontId="6" fillId="4" borderId="2" xfId="0" applyNumberFormat="1" applyFont="1" applyFill="1" applyBorder="1" applyAlignment="1">
      <alignment horizontal="center"/>
    </xf>
    <xf numFmtId="0" fontId="7" fillId="5" borderId="2" xfId="0" applyFont="1" applyFill="1" applyBorder="1" applyAlignment="1">
      <alignment horizontal="right" vertical="top" wrapText="1"/>
    </xf>
    <xf numFmtId="0" fontId="4" fillId="0" borderId="2" xfId="0" applyFont="1" applyBorder="1"/>
    <xf numFmtId="0" fontId="4" fillId="0" borderId="2" xfId="2" applyNumberFormat="1" applyFont="1" applyBorder="1"/>
    <xf numFmtId="9" fontId="4" fillId="0" borderId="2" xfId="2" applyFont="1" applyBorder="1"/>
    <xf numFmtId="164" fontId="4" fillId="0" borderId="2" xfId="0" applyNumberFormat="1" applyFont="1" applyBorder="1"/>
    <xf numFmtId="0" fontId="4" fillId="6" borderId="2" xfId="0" applyFont="1" applyFill="1" applyBorder="1" applyAlignment="1">
      <alignment horizontal="left" vertical="top" wrapText="1"/>
    </xf>
    <xf numFmtId="0" fontId="4" fillId="6" borderId="2" xfId="0" applyFont="1" applyFill="1" applyBorder="1" applyAlignment="1">
      <alignment horizontal="right" vertical="top" wrapText="1"/>
    </xf>
    <xf numFmtId="6" fontId="4" fillId="6" borderId="2" xfId="0" applyNumberFormat="1" applyFont="1" applyFill="1" applyBorder="1" applyAlignment="1">
      <alignment horizontal="right" vertical="top" wrapText="1"/>
    </xf>
    <xf numFmtId="0" fontId="9" fillId="6" borderId="2" xfId="0" applyFont="1" applyFill="1" applyBorder="1" applyAlignment="1">
      <alignment horizontal="right" vertical="top" wrapText="1"/>
    </xf>
    <xf numFmtId="164" fontId="4" fillId="0" borderId="0" xfId="0" applyNumberFormat="1" applyFont="1"/>
    <xf numFmtId="164" fontId="0" fillId="0" borderId="0" xfId="0" applyNumberFormat="1"/>
    <xf numFmtId="44" fontId="0" fillId="0" borderId="0" xfId="1" applyFont="1"/>
    <xf numFmtId="9" fontId="0" fillId="0" borderId="0" xfId="0" applyNumberFormat="1"/>
    <xf numFmtId="0" fontId="8" fillId="0" borderId="0" xfId="0" applyFont="1" applyAlignment="1">
      <alignment horizontal="right" vertical="top" wrapText="1"/>
    </xf>
    <xf numFmtId="0" fontId="4" fillId="6" borderId="0" xfId="0" applyFont="1" applyFill="1" applyAlignment="1">
      <alignment horizontal="right" vertical="top" wrapText="1"/>
    </xf>
    <xf numFmtId="6" fontId="4" fillId="6" borderId="0" xfId="0" applyNumberFormat="1" applyFont="1" applyFill="1" applyAlignment="1">
      <alignment horizontal="right" vertical="top" wrapText="1"/>
    </xf>
    <xf numFmtId="0" fontId="9" fillId="6" borderId="0" xfId="0" applyFont="1" applyFill="1" applyAlignment="1">
      <alignment horizontal="left" vertical="top" wrapText="1"/>
    </xf>
    <xf numFmtId="9" fontId="4" fillId="0" borderId="0" xfId="2" applyFont="1" applyBorder="1"/>
    <xf numFmtId="0" fontId="9" fillId="6" borderId="0" xfId="0" applyFont="1" applyFill="1" applyAlignment="1">
      <alignment horizontal="right" vertical="top" wrapText="1"/>
    </xf>
    <xf numFmtId="6" fontId="9" fillId="6" borderId="0" xfId="0" applyNumberFormat="1" applyFont="1" applyFill="1" applyAlignment="1">
      <alignment horizontal="right" vertical="top" wrapText="1"/>
    </xf>
    <xf numFmtId="6" fontId="2" fillId="0" borderId="0" xfId="0" applyNumberFormat="1" applyFont="1"/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164" fontId="6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right" vertical="top" wrapText="1"/>
    </xf>
    <xf numFmtId="0" fontId="10" fillId="0" borderId="0" xfId="0" applyFont="1" applyAlignment="1">
      <alignment horizontal="left" vertical="top" wrapText="1"/>
    </xf>
    <xf numFmtId="0" fontId="9" fillId="0" borderId="0" xfId="0" applyFont="1" applyAlignment="1">
      <alignment horizontal="left" vertical="top" wrapText="1"/>
    </xf>
    <xf numFmtId="0" fontId="9" fillId="0" borderId="0" xfId="0" applyFont="1" applyAlignment="1">
      <alignment horizontal="right" vertical="top" wrapText="1"/>
    </xf>
    <xf numFmtId="6" fontId="9" fillId="0" borderId="0" xfId="0" applyNumberFormat="1" applyFont="1" applyAlignment="1">
      <alignment horizontal="right" vertical="top" wrapText="1"/>
    </xf>
    <xf numFmtId="0" fontId="4" fillId="6" borderId="6" xfId="0" applyFont="1" applyFill="1" applyBorder="1" applyAlignment="1">
      <alignment horizontal="right" vertical="top" wrapText="1"/>
    </xf>
    <xf numFmtId="0" fontId="4" fillId="6" borderId="7" xfId="0" applyFont="1" applyFill="1" applyBorder="1" applyAlignment="1">
      <alignment horizontal="right" vertical="top" wrapText="1"/>
    </xf>
    <xf numFmtId="0" fontId="4" fillId="6" borderId="5" xfId="0" applyFont="1" applyFill="1" applyBorder="1" applyAlignment="1">
      <alignment horizontal="left" vertical="top" wrapText="1"/>
    </xf>
    <xf numFmtId="0" fontId="4" fillId="6" borderId="5" xfId="0" applyFont="1" applyFill="1" applyBorder="1" applyAlignment="1">
      <alignment horizontal="right" vertical="top" wrapText="1"/>
    </xf>
    <xf numFmtId="6" fontId="4" fillId="6" borderId="5" xfId="0" applyNumberFormat="1" applyFont="1" applyFill="1" applyBorder="1" applyAlignment="1">
      <alignment horizontal="right" vertical="top" wrapText="1"/>
    </xf>
    <xf numFmtId="0" fontId="6" fillId="7" borderId="4" xfId="0" applyFont="1" applyFill="1" applyBorder="1"/>
    <xf numFmtId="0" fontId="6" fillId="7" borderId="8" xfId="0" applyFont="1" applyFill="1" applyBorder="1"/>
    <xf numFmtId="6" fontId="6" fillId="7" borderId="8" xfId="0" applyNumberFormat="1" applyFont="1" applyFill="1" applyBorder="1"/>
    <xf numFmtId="6" fontId="6" fillId="7" borderId="3" xfId="0" applyNumberFormat="1" applyFont="1" applyFill="1" applyBorder="1"/>
    <xf numFmtId="164" fontId="6" fillId="7" borderId="3" xfId="0" applyNumberFormat="1" applyFont="1" applyFill="1" applyBorder="1"/>
    <xf numFmtId="164" fontId="6" fillId="7" borderId="8" xfId="0" applyNumberFormat="1" applyFont="1" applyFill="1" applyBorder="1"/>
    <xf numFmtId="0" fontId="4" fillId="0" borderId="0" xfId="0" applyFont="1" applyAlignment="1">
      <alignment horizontal="right" vertical="top" wrapText="1"/>
    </xf>
    <xf numFmtId="6" fontId="4" fillId="0" borderId="0" xfId="0" applyNumberFormat="1" applyFont="1" applyAlignment="1">
      <alignment horizontal="right" vertical="top" wrapText="1"/>
    </xf>
    <xf numFmtId="6" fontId="4" fillId="0" borderId="0" xfId="0" applyNumberFormat="1" applyFont="1"/>
    <xf numFmtId="6" fontId="6" fillId="0" borderId="0" xfId="0" applyNumberFormat="1" applyFont="1"/>
    <xf numFmtId="0" fontId="5" fillId="0" borderId="0" xfId="0" applyFont="1" applyAlignment="1">
      <alignment horizontal="right" vertical="top" wrapText="1"/>
    </xf>
    <xf numFmtId="0" fontId="5" fillId="0" borderId="0" xfId="0" applyFont="1" applyAlignment="1">
      <alignment horizontal="left" vertical="top" wrapText="1"/>
    </xf>
    <xf numFmtId="9" fontId="4" fillId="0" borderId="0" xfId="2" applyFont="1" applyFill="1" applyBorder="1"/>
    <xf numFmtId="0" fontId="0" fillId="0" borderId="2" xfId="0" applyBorder="1"/>
    <xf numFmtId="164" fontId="0" fillId="0" borderId="2" xfId="0" applyNumberFormat="1" applyBorder="1"/>
    <xf numFmtId="9" fontId="0" fillId="0" borderId="0" xfId="2" applyFont="1"/>
    <xf numFmtId="9" fontId="0" fillId="0" borderId="2" xfId="2" applyFont="1" applyBorder="1"/>
    <xf numFmtId="0" fontId="2" fillId="8" borderId="4" xfId="0" applyFont="1" applyFill="1" applyBorder="1"/>
    <xf numFmtId="0" fontId="2" fillId="8" borderId="8" xfId="0" applyFont="1" applyFill="1" applyBorder="1"/>
    <xf numFmtId="164" fontId="2" fillId="8" borderId="8" xfId="0" applyNumberFormat="1" applyFont="1" applyFill="1" applyBorder="1"/>
    <xf numFmtId="164" fontId="2" fillId="8" borderId="3" xfId="0" applyNumberFormat="1" applyFont="1" applyFill="1" applyBorder="1"/>
    <xf numFmtId="9" fontId="6" fillId="4" borderId="2" xfId="2" applyFont="1" applyFill="1" applyBorder="1" applyAlignment="1">
      <alignment horizontal="center"/>
    </xf>
    <xf numFmtId="164" fontId="2" fillId="5" borderId="0" xfId="0" applyNumberFormat="1" applyFont="1" applyFill="1"/>
    <xf numFmtId="164" fontId="6" fillId="0" borderId="0" xfId="0" applyNumberFormat="1" applyFont="1" applyAlignment="1">
      <alignment horizontal="center"/>
    </xf>
    <xf numFmtId="0" fontId="6" fillId="0" borderId="0" xfId="0" applyFont="1" applyAlignment="1">
      <alignment horizontal="right" vertical="top" wrapText="1"/>
    </xf>
    <xf numFmtId="0" fontId="6" fillId="0" borderId="0" xfId="0" applyFont="1"/>
    <xf numFmtId="0" fontId="11" fillId="0" borderId="2" xfId="0" applyFont="1" applyBorder="1"/>
    <xf numFmtId="0" fontId="1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1" fillId="7" borderId="2" xfId="0" applyFont="1" applyFill="1" applyBorder="1"/>
    <xf numFmtId="0" fontId="12" fillId="0" borderId="2" xfId="0" applyFont="1" applyBorder="1"/>
    <xf numFmtId="9" fontId="12" fillId="0" borderId="2" xfId="2" applyFont="1" applyBorder="1"/>
    <xf numFmtId="164" fontId="12" fillId="0" borderId="2" xfId="0" applyNumberFormat="1" applyFont="1" applyBorder="1"/>
    <xf numFmtId="0" fontId="14" fillId="0" borderId="0" xfId="0" applyFont="1"/>
    <xf numFmtId="0" fontId="11" fillId="7" borderId="9" xfId="0" applyFont="1" applyFill="1" applyBorder="1"/>
    <xf numFmtId="0" fontId="15" fillId="0" borderId="0" xfId="0" applyFont="1"/>
    <xf numFmtId="0" fontId="16" fillId="0" borderId="0" xfId="0" applyFont="1"/>
    <xf numFmtId="44" fontId="16" fillId="0" borderId="0" xfId="1" applyFont="1"/>
    <xf numFmtId="0" fontId="17" fillId="0" borderId="0" xfId="0" applyFont="1"/>
    <xf numFmtId="0" fontId="19" fillId="0" borderId="0" xfId="0" applyFont="1"/>
    <xf numFmtId="0" fontId="21" fillId="0" borderId="0" xfId="0" applyFont="1"/>
    <xf numFmtId="0" fontId="22" fillId="0" borderId="0" xfId="0" applyFont="1"/>
    <xf numFmtId="0" fontId="24" fillId="0" borderId="0" xfId="0" applyFont="1"/>
    <xf numFmtId="1" fontId="12" fillId="0" borderId="2" xfId="0" applyNumberFormat="1" applyFont="1" applyBorder="1"/>
    <xf numFmtId="0" fontId="25" fillId="0" borderId="2" xfId="0" applyFont="1" applyBorder="1"/>
    <xf numFmtId="0" fontId="26" fillId="4" borderId="2" xfId="0" applyFont="1" applyFill="1" applyBorder="1"/>
    <xf numFmtId="0" fontId="26" fillId="9" borderId="2" xfId="0" applyFont="1" applyFill="1" applyBorder="1"/>
    <xf numFmtId="0" fontId="25" fillId="0" borderId="2" xfId="0" applyFont="1" applyBorder="1" applyAlignment="1">
      <alignment horizontal="right"/>
    </xf>
    <xf numFmtId="3" fontId="25" fillId="0" borderId="2" xfId="0" applyNumberFormat="1" applyFont="1" applyBorder="1"/>
    <xf numFmtId="6" fontId="25" fillId="0" borderId="2" xfId="0" applyNumberFormat="1" applyFont="1" applyBorder="1"/>
    <xf numFmtId="6" fontId="25" fillId="0" borderId="0" xfId="0" applyNumberFormat="1" applyFont="1"/>
    <xf numFmtId="0" fontId="0" fillId="0" borderId="0" xfId="0" applyAlignment="1">
      <alignment horizontal="center" vertical="center"/>
    </xf>
    <xf numFmtId="0" fontId="26" fillId="0" borderId="0" xfId="0" applyFont="1"/>
    <xf numFmtId="0" fontId="2" fillId="0" borderId="0" xfId="0" applyFont="1"/>
    <xf numFmtId="0" fontId="27" fillId="0" borderId="0" xfId="3"/>
    <xf numFmtId="0" fontId="23" fillId="0" borderId="0" xfId="0" applyFont="1" applyAlignment="1">
      <alignment horizontal="center" vertical="center"/>
    </xf>
    <xf numFmtId="0" fontId="20" fillId="0" borderId="0" xfId="0" applyFont="1" applyAlignment="1">
      <alignment horizontal="left" vertical="center" wrapText="1"/>
    </xf>
    <xf numFmtId="0" fontId="18" fillId="0" borderId="0" xfId="0" applyFont="1" applyAlignment="1">
      <alignment horizontal="center" vertical="center" wrapText="1"/>
    </xf>
    <xf numFmtId="0" fontId="13" fillId="0" borderId="4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</cellXfs>
  <cellStyles count="4">
    <cellStyle name="Currency" xfId="1" builtinId="4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Funding per</a:t>
            </a:r>
            <a:r>
              <a:rPr lang="en-US" baseline="0"/>
              <a:t> Grade Levels - </a:t>
            </a:r>
            <a:r>
              <a:rPr lang="en-US"/>
              <a:t>Baseline Conditions</a:t>
            </a:r>
          </a:p>
        </c:rich>
      </c:tx>
      <c:overlay val="0"/>
    </c:title>
    <c:autoTitleDeleted val="0"/>
    <c:plotArea>
      <c:layout/>
      <c:pieChart>
        <c:varyColors val="1"/>
        <c:ser>
          <c:idx val="1"/>
          <c:order val="0"/>
          <c:tx>
            <c:strRef>
              <c:f>Summary!$A$11</c:f>
              <c:strCache>
                <c:ptCount val="1"/>
                <c:pt idx="0">
                  <c:v>Baseline Conditions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>
                    <a:solidFill>
                      <a:sysClr val="windowText" lastClr="000000"/>
                    </a:solidFill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Summary!$B$10:$M$10</c15:sqref>
                  </c15:fullRef>
                </c:ext>
              </c:extLst>
              <c:f>(Summary!$I$10:$J$10,Summary!$L$10)</c:f>
              <c:strCache>
                <c:ptCount val="2"/>
                <c:pt idx="0">
                  <c:v>K-8 Funding</c:v>
                </c:pt>
                <c:pt idx="1">
                  <c:v>9-12 Funding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Summary!$B$11:$M$11</c15:sqref>
                  </c15:fullRef>
                </c:ext>
              </c:extLst>
              <c:f>(Summary!$I$11:$J$11,Summary!$L$11)</c:f>
              <c:numCache>
                <c:formatCode>0</c:formatCode>
                <c:ptCount val="2"/>
                <c:pt idx="0" formatCode="&quot;$&quot;#,##0">
                  <c:v>31250000</c:v>
                </c:pt>
                <c:pt idx="1" formatCode="&quot;$&quot;#,##0">
                  <c:v>10620000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B7-43BE-9347-0FB2250D862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0"/>
                <c:order val="1"/>
                <c:tx>
                  <c:strRef>
                    <c:extLst>
                      <c:ext uri="{02D57815-91ED-43cb-92C2-25804820EDAC}">
                        <c15:formulaRef>
                          <c15:sqref>Summary!$A$12</c15:sqref>
                        </c15:formulaRef>
                      </c:ext>
                    </c:extLst>
                    <c:strCache>
                      <c:ptCount val="1"/>
                      <c:pt idx="0">
                        <c:v>OrgSize </c:v>
                      </c:pt>
                    </c:strCache>
                  </c:strRef>
                </c:tx>
                <c:dLbls>
                  <c:spPr>
                    <a:solidFill>
                      <a:sysClr val="window" lastClr="FFFFFF"/>
                    </a:solidFill>
                    <a:ln>
                      <a:solidFill>
                        <a:sysClr val="windowText" lastClr="000000">
                          <a:lumMod val="25000"/>
                          <a:lumOff val="75000"/>
                        </a:sysClr>
                      </a:solidFill>
                    </a:ln>
                    <a:effectLst/>
                  </c:spPr>
                  <c:txPr>
                    <a:bodyPr rot="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</c15:spPr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Summary!$B$10:$M$10</c15:sqref>
                        </c15:fullRef>
                        <c15:formulaRef>
                          <c15:sqref>(Summary!$I$10:$J$10,Summary!$L$10)</c15:sqref>
                        </c15:formulaRef>
                      </c:ext>
                    </c:extLst>
                    <c:strCache>
                      <c:ptCount val="2"/>
                      <c:pt idx="0">
                        <c:v>K-8 Funding</c:v>
                      </c:pt>
                      <c:pt idx="1">
                        <c:v>9-12 Funding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Summary!$B$12:$M$12</c15:sqref>
                        </c15:fullRef>
                        <c15:formulaRef>
                          <c15:sqref>(Summary!$I$12:$J$12,Summary!$L$12)</c15:sqref>
                        </c15:formulaRef>
                      </c:ext>
                    </c:extLst>
                    <c:numCache>
                      <c:formatCode>0</c:formatCode>
                      <c:ptCount val="2"/>
                      <c:pt idx="0" formatCode="&quot;$&quot;#,##0">
                        <c:v>11550000</c:v>
                      </c:pt>
                      <c:pt idx="1" formatCode="&quot;$&quot;#,##0">
                        <c:v>4290000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A4B7-43BE-9347-0FB2250D8623}"/>
                  </c:ext>
                </c:extLst>
              </c15:ser>
            </c15:filteredPieSeries>
            <c15:filteredPi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Summary!$A$13</c15:sqref>
                        </c15:formulaRef>
                      </c:ext>
                    </c:extLst>
                    <c:strCache>
                      <c:ptCount val="1"/>
                      <c:pt idx="0">
                        <c:v>Regional Distribution</c:v>
                      </c:pt>
                    </c:strCache>
                  </c:strRef>
                </c:tx>
                <c:dLbls>
                  <c:spPr>
                    <a:noFill/>
                    <a:ln>
                      <a:noFill/>
                    </a:ln>
                    <a:effectLst/>
                  </c:sp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Summary!$B$10:$M$10</c15:sqref>
                        </c15:fullRef>
                        <c15:formulaRef>
                          <c15:sqref>(Summary!$I$10:$J$10,Summary!$L$10)</c15:sqref>
                        </c15:formulaRef>
                      </c:ext>
                    </c:extLst>
                    <c:strCache>
                      <c:ptCount val="2"/>
                      <c:pt idx="0">
                        <c:v>K-8 Funding</c:v>
                      </c:pt>
                      <c:pt idx="1">
                        <c:v>9-12 Funding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Summary!$B$13:$M$13</c15:sqref>
                        </c15:fullRef>
                        <c15:formulaRef>
                          <c15:sqref>(Summary!$I$13:$J$13,Summary!$L$13)</c15:sqref>
                        </c15:formulaRef>
                      </c:ext>
                    </c:extLst>
                    <c:numCache>
                      <c:formatCode>0</c:formatCode>
                      <c:ptCount val="2"/>
                      <c:pt idx="0" formatCode="&quot;$&quot;#,##0">
                        <c:v>13850000</c:v>
                      </c:pt>
                      <c:pt idx="1" formatCode="&quot;$&quot;#,##0">
                        <c:v>4080000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A4B7-43BE-9347-0FB2250D8623}"/>
                  </c:ext>
                </c:extLst>
              </c15:ser>
            </c15:filteredPieSeries>
            <c15:filteredPi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Summary!$A$14</c15:sqref>
                        </c15:formulaRef>
                      </c:ext>
                    </c:extLst>
                    <c:strCache>
                      <c:ptCount val="1"/>
                      <c:pt idx="0">
                        <c:v>Academic Need</c:v>
                      </c:pt>
                    </c:strCache>
                  </c:strRef>
                </c:tx>
                <c:dLbls>
                  <c:spPr>
                    <a:noFill/>
                    <a:ln>
                      <a:noFill/>
                    </a:ln>
                    <a:effectLst/>
                  </c:sp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Summary!$B$10:$M$10</c15:sqref>
                        </c15:fullRef>
                        <c15:formulaRef>
                          <c15:sqref>(Summary!$I$10:$J$10,Summary!$L$10)</c15:sqref>
                        </c15:formulaRef>
                      </c:ext>
                    </c:extLst>
                    <c:strCache>
                      <c:ptCount val="2"/>
                      <c:pt idx="0">
                        <c:v>K-8 Funding</c:v>
                      </c:pt>
                      <c:pt idx="1">
                        <c:v>9-12 Funding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Summary!$B$14:$M$14</c15:sqref>
                        </c15:fullRef>
                        <c15:formulaRef>
                          <c15:sqref>(Summary!$I$14:$J$14,Summary!$L$14)</c15:sqref>
                        </c15:formulaRef>
                      </c:ext>
                    </c:extLst>
                    <c:numCache>
                      <c:formatCode>0</c:formatCode>
                      <c:ptCount val="2"/>
                      <c:pt idx="0" formatCode="&quot;$&quot;#,##0">
                        <c:v>12100000</c:v>
                      </c:pt>
                      <c:pt idx="1" formatCode="&quot;$&quot;#,##0">
                        <c:v>5490000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A4B7-43BE-9347-0FB2250D8623}"/>
                  </c:ext>
                </c:extLst>
              </c15:ser>
            </c15:filteredPieSeries>
          </c:ext>
        </c:extLst>
      </c:pieChart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 sz="10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 of Total Funding Across Conditions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Summary!$A$11</c:f>
              <c:strCache>
                <c:ptCount val="1"/>
                <c:pt idx="0">
                  <c:v>Baseline Conditions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Summary!$B$10:$K$10</c15:sqref>
                  </c15:fullRef>
                </c:ext>
              </c:extLst>
              <c:f>Summary!$K$10</c:f>
              <c:strCache>
                <c:ptCount val="1"/>
                <c:pt idx="0">
                  <c:v>Total Funds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Summary!$B$11:$K$11</c15:sqref>
                  </c15:fullRef>
                </c:ext>
              </c:extLst>
              <c:f>Summary!$K$11</c:f>
              <c:numCache>
                <c:formatCode>0</c:formatCode>
                <c:ptCount val="1"/>
                <c:pt idx="0" formatCode="&quot;$&quot;#,##0">
                  <c:v>41870000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73-406E-8657-8F10CF303368}"/>
            </c:ext>
          </c:extLst>
        </c:ser>
        <c:ser>
          <c:idx val="1"/>
          <c:order val="1"/>
          <c:tx>
            <c:strRef>
              <c:f>Summary!$A$12</c:f>
              <c:strCache>
                <c:ptCount val="1"/>
                <c:pt idx="0">
                  <c:v>OrgSize 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Summary!$B$10:$K$10</c15:sqref>
                  </c15:fullRef>
                </c:ext>
              </c:extLst>
              <c:f>Summary!$K$10</c:f>
              <c:strCache>
                <c:ptCount val="1"/>
                <c:pt idx="0">
                  <c:v>Total Funds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Summary!$B$12:$K$12</c15:sqref>
                  </c15:fullRef>
                </c:ext>
              </c:extLst>
              <c:f>Summary!$K$12</c:f>
              <c:numCache>
                <c:formatCode>0</c:formatCode>
                <c:ptCount val="1"/>
                <c:pt idx="0" formatCode="&quot;$&quot;#,##0">
                  <c:v>15840000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73-406E-8657-8F10CF303368}"/>
            </c:ext>
          </c:extLst>
        </c:ser>
        <c:ser>
          <c:idx val="2"/>
          <c:order val="2"/>
          <c:tx>
            <c:strRef>
              <c:f>Summary!$A$13</c:f>
              <c:strCache>
                <c:ptCount val="1"/>
                <c:pt idx="0">
                  <c:v>Regional Distribution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Summary!$B$10:$K$10</c15:sqref>
                  </c15:fullRef>
                </c:ext>
              </c:extLst>
              <c:f>Summary!$K$10</c:f>
              <c:strCache>
                <c:ptCount val="1"/>
                <c:pt idx="0">
                  <c:v>Total Funds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Summary!$B$13:$K$13</c15:sqref>
                  </c15:fullRef>
                </c:ext>
              </c:extLst>
              <c:f>Summary!$K$13</c:f>
              <c:numCache>
                <c:formatCode>0</c:formatCode>
                <c:ptCount val="1"/>
                <c:pt idx="0" formatCode="&quot;$&quot;#,##0">
                  <c:v>17930000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73-406E-8657-8F10CF303368}"/>
            </c:ext>
          </c:extLst>
        </c:ser>
        <c:ser>
          <c:idx val="3"/>
          <c:order val="3"/>
          <c:tx>
            <c:strRef>
              <c:f>Summary!$A$14</c:f>
              <c:strCache>
                <c:ptCount val="1"/>
                <c:pt idx="0">
                  <c:v>Academic Need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Summary!$B$10:$K$10</c15:sqref>
                  </c15:fullRef>
                </c:ext>
              </c:extLst>
              <c:f>Summary!$K$10</c:f>
              <c:strCache>
                <c:ptCount val="1"/>
                <c:pt idx="0">
                  <c:v>Total Funds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Summary!$B$14:$K$14</c15:sqref>
                  </c15:fullRef>
                </c:ext>
              </c:extLst>
              <c:f>Summary!$K$14</c:f>
              <c:numCache>
                <c:formatCode>0</c:formatCode>
                <c:ptCount val="1"/>
                <c:pt idx="0" formatCode="&quot;$&quot;#,##0">
                  <c:v>17590000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73-406E-8657-8F10CF30336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895926575"/>
        <c:axId val="1895927055"/>
      </c:barChart>
      <c:catAx>
        <c:axId val="189592657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895927055"/>
        <c:crosses val="autoZero"/>
        <c:auto val="1"/>
        <c:lblAlgn val="ctr"/>
        <c:lblOffset val="100"/>
        <c:noMultiLvlLbl val="0"/>
      </c:catAx>
      <c:valAx>
        <c:axId val="189592705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895926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 b="1" i="0" u="none" strike="noStrike" kern="1200" baseline="0">
                <a:solidFill>
                  <a:sysClr val="windowText" lastClr="000000"/>
                </a:solidFill>
              </a:rPr>
              <a:t>Funding per Grade Levels </a:t>
            </a:r>
            <a:r>
              <a:rPr lang="en-US" sz="1200"/>
              <a:t>: OrgSize Condition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1"/>
          <c:tx>
            <c:strRef>
              <c:f>Summary!$A$12</c:f>
              <c:strCache>
                <c:ptCount val="1"/>
                <c:pt idx="0">
                  <c:v>OrgSize </c:v>
                </c:pt>
              </c:strCache>
              <c:extLst xmlns:c15="http://schemas.microsoft.com/office/drawing/2012/chart"/>
            </c:strRef>
          </c:tx>
          <c:spPr>
            <a:solidFill>
              <a:schemeClr val="accent6">
                <a:lumMod val="20000"/>
                <a:lumOff val="80000"/>
              </a:schemeClr>
            </a:solidFill>
          </c:spPr>
          <c:dPt>
            <c:idx val="0"/>
            <c:bubble3D val="0"/>
            <c:spPr>
              <a:solidFill>
                <a:schemeClr val="accent6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5-7464-4643-9628-A1DAC3B5D6C1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1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Summary!$B$10:$K$10</c15:sqref>
                  </c15:fullRef>
                </c:ext>
              </c:extLst>
              <c:f>Summary!$I$10:$J$10</c:f>
              <c:strCache>
                <c:ptCount val="2"/>
                <c:pt idx="0">
                  <c:v>K-8 Funding</c:v>
                </c:pt>
                <c:pt idx="1">
                  <c:v>9-12 Funding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Summary!$B$12:$K$12</c15:sqref>
                  </c15:fullRef>
                </c:ext>
              </c:extLst>
              <c:f>Summary!$I$12:$J$12</c:f>
              <c:numCache>
                <c:formatCode>0</c:formatCode>
                <c:ptCount val="2"/>
                <c:pt idx="0" formatCode="&quot;$&quot;#,##0">
                  <c:v>11550000</c:v>
                </c:pt>
                <c:pt idx="1" formatCode="&quot;$&quot;#,##0">
                  <c:v>4290000</c:v>
                </c:pt>
              </c:numCache>
            </c:numRef>
          </c:val>
          <c:extLst xmlns:c15="http://schemas.microsoft.com/office/drawing/2012/chart">
            <c:ext xmlns:c15="http://schemas.microsoft.com/office/drawing/2012/chart" uri="{02D57815-91ED-43cb-92C2-25804820EDAC}">
              <c15:categoryFilterExceptions>
                <c15:categoryFilterException>
                  <c15:sqref>Summary!$H$12</c15:sqref>
                  <c15:spPr xmlns:c15="http://schemas.microsoft.com/office/drawing/2012/chart">
                    <a:solidFill>
                      <a:schemeClr val="accent6">
                        <a:lumMod val="20000"/>
                        <a:lumOff val="80000"/>
                      </a:schemeClr>
                    </a:solidFill>
                  </c15:spPr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1-7464-4643-9628-A1DAC3B5D6C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Summary!$A$11</c15:sqref>
                        </c15:formulaRef>
                      </c:ext>
                    </c:extLst>
                    <c:strCache>
                      <c:ptCount val="1"/>
                      <c:pt idx="0">
                        <c:v>Baseline Conditions</c:v>
                      </c:pt>
                    </c:strCache>
                  </c:strRef>
                </c:tx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wrap="square" lIns="38100" tIns="19050" rIns="38100" bIns="19050" anchor="ctr">
                      <a:spAutoFit/>
                    </a:bodyPr>
                    <a:lstStyle/>
                    <a:p>
                      <a:pPr>
                        <a:defRPr>
                          <a:solidFill>
                            <a:sysClr val="windowText" lastClr="000000"/>
                          </a:solidFill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1"/>
                  <c:showBubbleSize val="0"/>
                  <c:showLeaderLines val="1"/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Summary!$B$10:$K$10</c15:sqref>
                        </c15:fullRef>
                        <c15:formulaRef>
                          <c15:sqref>Summary!$I$10:$J$10</c15:sqref>
                        </c15:formulaRef>
                      </c:ext>
                    </c:extLst>
                    <c:strCache>
                      <c:ptCount val="2"/>
                      <c:pt idx="0">
                        <c:v>K-8 Funding</c:v>
                      </c:pt>
                      <c:pt idx="1">
                        <c:v>9-12 Funding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Summary!$B$11:$K$11</c15:sqref>
                        </c15:fullRef>
                        <c15:formulaRef>
                          <c15:sqref>Summary!$I$11:$J$11</c15:sqref>
                        </c15:formulaRef>
                      </c:ext>
                    </c:extLst>
                    <c:numCache>
                      <c:formatCode>0</c:formatCode>
                      <c:ptCount val="2"/>
                      <c:pt idx="0" formatCode="&quot;$&quot;#,##0">
                        <c:v>31250000</c:v>
                      </c:pt>
                      <c:pt idx="1" formatCode="&quot;$&quot;#,##0">
                        <c:v>10620000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7464-4643-9628-A1DAC3B5D6C1}"/>
                  </c:ext>
                </c:extLst>
              </c15:ser>
            </c15:filteredPieSeries>
            <c15:filteredPi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Summary!$A$13</c15:sqref>
                        </c15:formulaRef>
                      </c:ext>
                    </c:extLst>
                    <c:strCache>
                      <c:ptCount val="1"/>
                      <c:pt idx="0">
                        <c:v>Regional Distribution</c:v>
                      </c:pt>
                    </c:strCache>
                  </c:strRef>
                </c:tx>
                <c:dLbls>
                  <c:spPr>
                    <a:noFill/>
                    <a:ln>
                      <a:noFill/>
                    </a:ln>
                    <a:effectLst/>
                  </c:sp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Summary!$B$10:$K$10</c15:sqref>
                        </c15:fullRef>
                        <c15:formulaRef>
                          <c15:sqref>Summary!$I$10:$J$10</c15:sqref>
                        </c15:formulaRef>
                      </c:ext>
                    </c:extLst>
                    <c:strCache>
                      <c:ptCount val="2"/>
                      <c:pt idx="0">
                        <c:v>K-8 Funding</c:v>
                      </c:pt>
                      <c:pt idx="1">
                        <c:v>9-12 Funding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Summary!$B$13:$K$13</c15:sqref>
                        </c15:fullRef>
                        <c15:formulaRef>
                          <c15:sqref>Summary!$I$13:$J$13</c15:sqref>
                        </c15:formulaRef>
                      </c:ext>
                    </c:extLst>
                    <c:numCache>
                      <c:formatCode>0</c:formatCode>
                      <c:ptCount val="2"/>
                      <c:pt idx="0" formatCode="&quot;$&quot;#,##0">
                        <c:v>13850000</c:v>
                      </c:pt>
                      <c:pt idx="1" formatCode="&quot;$&quot;#,##0">
                        <c:v>4080000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7464-4643-9628-A1DAC3B5D6C1}"/>
                  </c:ext>
                </c:extLst>
              </c15:ser>
            </c15:filteredPieSeries>
            <c15:filteredPi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Summary!$A$14</c15:sqref>
                        </c15:formulaRef>
                      </c:ext>
                    </c:extLst>
                    <c:strCache>
                      <c:ptCount val="1"/>
                      <c:pt idx="0">
                        <c:v>Academic Need</c:v>
                      </c:pt>
                    </c:strCache>
                  </c:strRef>
                </c:tx>
                <c:dLbls>
                  <c:spPr>
                    <a:noFill/>
                    <a:ln>
                      <a:noFill/>
                    </a:ln>
                    <a:effectLst/>
                  </c:sp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Summary!$B$10:$K$10</c15:sqref>
                        </c15:fullRef>
                        <c15:formulaRef>
                          <c15:sqref>Summary!$I$10:$J$10</c15:sqref>
                        </c15:formulaRef>
                      </c:ext>
                    </c:extLst>
                    <c:strCache>
                      <c:ptCount val="2"/>
                      <c:pt idx="0">
                        <c:v>K-8 Funding</c:v>
                      </c:pt>
                      <c:pt idx="1">
                        <c:v>9-12 Funding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Summary!$B$14:$K$14</c15:sqref>
                        </c15:fullRef>
                        <c15:formulaRef>
                          <c15:sqref>Summary!$I$14:$J$14</c15:sqref>
                        </c15:formulaRef>
                      </c:ext>
                    </c:extLst>
                    <c:numCache>
                      <c:formatCode>0</c:formatCode>
                      <c:ptCount val="2"/>
                      <c:pt idx="0" formatCode="&quot;$&quot;#,##0">
                        <c:v>12100000</c:v>
                      </c:pt>
                      <c:pt idx="1" formatCode="&quot;$&quot;#,##0">
                        <c:v>5490000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464-4643-9628-A1DAC3B5D6C1}"/>
                  </c:ext>
                </c:extLst>
              </c15:ser>
            </c15:filteredPieSeries>
          </c:ext>
        </c:extLst>
      </c:pieChart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 sz="10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 b="1" i="0" u="none" strike="noStrike" kern="1200" baseline="0">
                <a:solidFill>
                  <a:sysClr val="windowText" lastClr="000000"/>
                </a:solidFill>
              </a:rPr>
              <a:t>Funding per Grade Levels </a:t>
            </a:r>
            <a:r>
              <a:rPr lang="en-US" sz="1200"/>
              <a:t>: Regional Distribution Condition</a:t>
            </a:r>
          </a:p>
        </c:rich>
      </c:tx>
      <c:overlay val="0"/>
    </c:title>
    <c:autoTitleDeleted val="0"/>
    <c:plotArea>
      <c:layout/>
      <c:pieChart>
        <c:varyColors val="1"/>
        <c:ser>
          <c:idx val="2"/>
          <c:order val="2"/>
          <c:tx>
            <c:strRef>
              <c:f>Summary!$A$13</c:f>
              <c:strCache>
                <c:ptCount val="1"/>
                <c:pt idx="0">
                  <c:v>Regional Distribution</c:v>
                </c:pt>
              </c:strCache>
              <c:extLst xmlns:c15="http://schemas.microsoft.com/office/drawing/2012/chart"/>
            </c:strRef>
          </c:tx>
          <c:spPr>
            <a:solidFill>
              <a:schemeClr val="accent5">
                <a:lumMod val="20000"/>
                <a:lumOff val="80000"/>
              </a:schemeClr>
            </a:solidFill>
          </c:spPr>
          <c:dPt>
            <c:idx val="0"/>
            <c:bubble3D val="0"/>
            <c:spPr>
              <a:solidFill>
                <a:schemeClr val="accent5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9-3CF0-4266-BB99-24459A34B595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extLst xmlns:c15="http://schemas.microsoft.com/office/drawing/2012/chart"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Summary!$B$10:$K$10</c15:sqref>
                  </c15:fullRef>
                </c:ext>
              </c:extLst>
              <c:f>Summary!$I$10:$J$10</c:f>
              <c:strCache>
                <c:ptCount val="2"/>
                <c:pt idx="0">
                  <c:v>K-8 Funding</c:v>
                </c:pt>
                <c:pt idx="1">
                  <c:v>9-12 Funding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Summary!$B$13:$K$13</c15:sqref>
                  </c15:fullRef>
                </c:ext>
              </c:extLst>
              <c:f>Summary!$I$13:$J$13</c:f>
              <c:numCache>
                <c:formatCode>0</c:formatCode>
                <c:ptCount val="2"/>
                <c:pt idx="0" formatCode="&quot;$&quot;#,##0">
                  <c:v>13850000</c:v>
                </c:pt>
                <c:pt idx="1" formatCode="&quot;$&quot;#,##0">
                  <c:v>4080000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Summary!$H$13</c15:sqref>
                  <c15:spPr xmlns:c15="http://schemas.microsoft.com/office/drawing/2012/chart">
                    <a:solidFill>
                      <a:schemeClr val="accent5">
                        <a:lumMod val="20000"/>
                        <a:lumOff val="80000"/>
                      </a:schemeClr>
                    </a:solidFill>
                  </c15:spPr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6-3CF0-4266-BB99-24459A34B59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Summary!$A$11</c15:sqref>
                        </c15:formulaRef>
                      </c:ext>
                    </c:extLst>
                    <c:strCache>
                      <c:ptCount val="1"/>
                      <c:pt idx="0">
                        <c:v>Baseline Conditions</c:v>
                      </c:pt>
                    </c:strCache>
                  </c:strRef>
                </c:tx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wrap="square" lIns="38100" tIns="19050" rIns="38100" bIns="19050" anchor="ctr">
                      <a:spAutoFit/>
                    </a:bodyPr>
                    <a:lstStyle/>
                    <a:p>
                      <a:pPr>
                        <a:defRPr>
                          <a:solidFill>
                            <a:sysClr val="windowText" lastClr="000000"/>
                          </a:solidFill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1"/>
                  <c:showBubbleSize val="0"/>
                  <c:showLeaderLines val="1"/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Summary!$B$10:$K$10</c15:sqref>
                        </c15:fullRef>
                        <c15:formulaRef>
                          <c15:sqref>Summary!$I$10:$J$10</c15:sqref>
                        </c15:formulaRef>
                      </c:ext>
                    </c:extLst>
                    <c:strCache>
                      <c:ptCount val="2"/>
                      <c:pt idx="0">
                        <c:v>K-8 Funding</c:v>
                      </c:pt>
                      <c:pt idx="1">
                        <c:v>9-12 Funding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Summary!$B$11:$K$11</c15:sqref>
                        </c15:fullRef>
                        <c15:formulaRef>
                          <c15:sqref>Summary!$I$11:$J$11</c15:sqref>
                        </c15:formulaRef>
                      </c:ext>
                    </c:extLst>
                    <c:numCache>
                      <c:formatCode>0</c:formatCode>
                      <c:ptCount val="2"/>
                      <c:pt idx="0" formatCode="&quot;$&quot;#,##0">
                        <c:v>31250000</c:v>
                      </c:pt>
                      <c:pt idx="1" formatCode="&quot;$&quot;#,##0">
                        <c:v>10620000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3CF0-4266-BB99-24459A34B595}"/>
                  </c:ext>
                </c:extLst>
              </c15:ser>
            </c15:filteredPieSeries>
            <c15:filteredPieSeries>
              <c15:ser>
                <c:idx val="0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Summary!$A$12</c15:sqref>
                        </c15:formulaRef>
                      </c:ext>
                    </c:extLst>
                    <c:strCache>
                      <c:ptCount val="1"/>
                      <c:pt idx="0">
                        <c:v>OrgSize </c:v>
                      </c:pt>
                    </c:strCache>
                  </c:strRef>
                </c:tx>
                <c:spPr>
                  <a:solidFill>
                    <a:schemeClr val="accent2">
                      <a:lumMod val="75000"/>
                    </a:schemeClr>
                  </a:solidFill>
                </c:spPr>
                <c:dPt>
                  <c:idx val="0"/>
                  <c:bubble3D val="0"/>
                  <c:spPr>
                    <a:solidFill>
                      <a:schemeClr val="accent6">
                        <a:lumMod val="20000"/>
                        <a:lumOff val="80000"/>
                      </a:schemeClr>
                    </a:solidFill>
                  </c:spPr>
                  <c:extLst>
                    <c:ext xmlns:c16="http://schemas.microsoft.com/office/drawing/2014/chart" uri="{C3380CC4-5D6E-409C-BE32-E72D297353CC}">
                      <c16:uniqueId val="{00000001-3CF0-4266-BB99-24459A34B595}"/>
                    </c:ext>
                  </c:extLst>
                </c:dPt>
                <c:dLbls>
                  <c:spPr>
                    <a:solidFill>
                      <a:sysClr val="window" lastClr="FFFFFF"/>
                    </a:solidFill>
                    <a:ln>
                      <a:solidFill>
                        <a:sysClr val="windowText" lastClr="000000">
                          <a:lumMod val="25000"/>
                          <a:lumOff val="75000"/>
                        </a:sysClr>
                      </a:solidFill>
                    </a:ln>
                    <a:effectLst/>
                  </c:spPr>
                  <c:txPr>
                    <a:bodyPr rot="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ysClr val="windowText" lastClr="000000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1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</c15:spPr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Summary!$B$10:$K$10</c15:sqref>
                        </c15:fullRef>
                        <c15:formulaRef>
                          <c15:sqref>Summary!$I$10:$J$10</c15:sqref>
                        </c15:formulaRef>
                      </c:ext>
                    </c:extLst>
                    <c:strCache>
                      <c:ptCount val="2"/>
                      <c:pt idx="0">
                        <c:v>K-8 Funding</c:v>
                      </c:pt>
                      <c:pt idx="1">
                        <c:v>9-12 Funding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Summary!$B$12:$K$12</c15:sqref>
                        </c15:fullRef>
                        <c15:formulaRef>
                          <c15:sqref>Summary!$I$12:$J$12</c15:sqref>
                        </c15:formulaRef>
                      </c:ext>
                    </c:extLst>
                    <c:numCache>
                      <c:formatCode>0</c:formatCode>
                      <c:ptCount val="2"/>
                      <c:pt idx="0" formatCode="&quot;$&quot;#,##0">
                        <c:v>11550000</c:v>
                      </c:pt>
                      <c:pt idx="1" formatCode="&quot;$&quot;#,##0">
                        <c:v>4290000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>
                      <c15:categoryFilterException>
                        <c15:sqref>Summary!$H$12</c15:sqref>
                        <c15:spPr xmlns:c15="http://schemas.microsoft.com/office/drawing/2012/chart">
                          <a:solidFill>
                            <a:schemeClr val="accent6">
                              <a:lumMod val="75000"/>
                            </a:schemeClr>
                          </a:solidFill>
                        </c15:spPr>
                        <c15:bubble3D val="0"/>
                      </c15:categoryFilterException>
                    </c15:categoryFilterExceptions>
                  </c:ext>
                  <c:ext xmlns:c16="http://schemas.microsoft.com/office/drawing/2014/chart" uri="{C3380CC4-5D6E-409C-BE32-E72D297353CC}">
                    <c16:uniqueId val="{00000004-3CF0-4266-BB99-24459A34B595}"/>
                  </c:ext>
                </c:extLst>
              </c15:ser>
            </c15:filteredPieSeries>
            <c15:filteredPi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Summary!$A$14</c15:sqref>
                        </c15:formulaRef>
                      </c:ext>
                    </c:extLst>
                    <c:strCache>
                      <c:ptCount val="1"/>
                      <c:pt idx="0">
                        <c:v>Academic Need</c:v>
                      </c:pt>
                    </c:strCache>
                  </c:strRef>
                </c:tx>
                <c:dLbls>
                  <c:spPr>
                    <a:noFill/>
                    <a:ln>
                      <a:noFill/>
                    </a:ln>
                    <a:effectLst/>
                  </c:sp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Summary!$B$10:$K$10</c15:sqref>
                        </c15:fullRef>
                        <c15:formulaRef>
                          <c15:sqref>Summary!$I$10:$J$10</c15:sqref>
                        </c15:formulaRef>
                      </c:ext>
                    </c:extLst>
                    <c:strCache>
                      <c:ptCount val="2"/>
                      <c:pt idx="0">
                        <c:v>K-8 Funding</c:v>
                      </c:pt>
                      <c:pt idx="1">
                        <c:v>9-12 Funding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Summary!$B$14:$K$14</c15:sqref>
                        </c15:fullRef>
                        <c15:formulaRef>
                          <c15:sqref>Summary!$I$14:$J$14</c15:sqref>
                        </c15:formulaRef>
                      </c:ext>
                    </c:extLst>
                    <c:numCache>
                      <c:formatCode>0</c:formatCode>
                      <c:ptCount val="2"/>
                      <c:pt idx="0" formatCode="&quot;$&quot;#,##0">
                        <c:v>12100000</c:v>
                      </c:pt>
                      <c:pt idx="1" formatCode="&quot;$&quot;#,##0">
                        <c:v>5490000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3CF0-4266-BB99-24459A34B595}"/>
                  </c:ext>
                </c:extLst>
              </c15:ser>
            </c15:filteredPieSeries>
          </c:ext>
        </c:extLst>
      </c:pieChart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 sz="10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 b="1" i="0" u="none" strike="noStrike" kern="1200" baseline="0">
                <a:solidFill>
                  <a:sysClr val="windowText" lastClr="000000"/>
                </a:solidFill>
              </a:rPr>
              <a:t>Funding per Grade Levels : Academic Need Condition</a:t>
            </a:r>
          </a:p>
        </c:rich>
      </c:tx>
      <c:overlay val="0"/>
    </c:title>
    <c:autoTitleDeleted val="0"/>
    <c:plotArea>
      <c:layout/>
      <c:pieChart>
        <c:varyColors val="1"/>
        <c:ser>
          <c:idx val="3"/>
          <c:order val="3"/>
          <c:tx>
            <c:strRef>
              <c:f>Summary!$A$14</c:f>
              <c:strCache>
                <c:ptCount val="1"/>
                <c:pt idx="0">
                  <c:v>Academic Need</c:v>
                </c:pt>
              </c:strCache>
              <c:extLst xmlns:c15="http://schemas.microsoft.com/office/drawing/2012/chart"/>
            </c:strRef>
          </c:tx>
          <c:spPr>
            <a:solidFill>
              <a:schemeClr val="tx2">
                <a:lumMod val="10000"/>
                <a:lumOff val="90000"/>
              </a:schemeClr>
            </a:solidFill>
          </c:spPr>
          <c:dPt>
            <c:idx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C-1377-4010-8186-5ACE4E8BA427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extLst xmlns:c15="http://schemas.microsoft.com/office/drawing/2012/chart"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Summary!$B$10:$K$10</c15:sqref>
                  </c15:fullRef>
                </c:ext>
              </c:extLst>
              <c:f>Summary!$I$10:$J$10</c:f>
              <c:strCache>
                <c:ptCount val="2"/>
                <c:pt idx="0">
                  <c:v>K-8 Funding</c:v>
                </c:pt>
                <c:pt idx="1">
                  <c:v>9-12 Funding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Summary!$B$14:$K$14</c15:sqref>
                  </c15:fullRef>
                </c:ext>
              </c:extLst>
              <c:f>Summary!$I$14:$J$14</c:f>
              <c:numCache>
                <c:formatCode>0</c:formatCode>
                <c:ptCount val="2"/>
                <c:pt idx="0" formatCode="&quot;$&quot;#,##0">
                  <c:v>12100000</c:v>
                </c:pt>
                <c:pt idx="1" formatCode="&quot;$&quot;#,##0">
                  <c:v>5490000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Summary!$H$14</c15:sqref>
                  <c15:spPr xmlns:c15="http://schemas.microsoft.com/office/drawing/2012/chart">
                    <a:solidFill>
                      <a:schemeClr val="accent1">
                        <a:lumMod val="60000"/>
                        <a:lumOff val="40000"/>
                      </a:schemeClr>
                    </a:solidFill>
                  </c15:spPr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B-1377-4010-8186-5ACE4E8BA42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Summary!$A$11</c15:sqref>
                        </c15:formulaRef>
                      </c:ext>
                    </c:extLst>
                    <c:strCache>
                      <c:ptCount val="1"/>
                      <c:pt idx="0">
                        <c:v>Baseline Conditions</c:v>
                      </c:pt>
                    </c:strCache>
                  </c:strRef>
                </c:tx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wrap="square" lIns="38100" tIns="19050" rIns="38100" bIns="19050" anchor="ctr">
                      <a:spAutoFit/>
                    </a:bodyPr>
                    <a:lstStyle/>
                    <a:p>
                      <a:pPr>
                        <a:defRPr>
                          <a:solidFill>
                            <a:sysClr val="windowText" lastClr="000000"/>
                          </a:solidFill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1"/>
                  <c:showBubbleSize val="0"/>
                  <c:showLeaderLines val="1"/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Summary!$B$10:$K$10</c15:sqref>
                        </c15:fullRef>
                        <c15:formulaRef>
                          <c15:sqref>Summary!$I$10:$J$10</c15:sqref>
                        </c15:formulaRef>
                      </c:ext>
                    </c:extLst>
                    <c:strCache>
                      <c:ptCount val="2"/>
                      <c:pt idx="0">
                        <c:v>K-8 Funding</c:v>
                      </c:pt>
                      <c:pt idx="1">
                        <c:v>9-12 Funding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Summary!$B$11:$K$11</c15:sqref>
                        </c15:fullRef>
                        <c15:formulaRef>
                          <c15:sqref>Summary!$I$11:$J$11</c15:sqref>
                        </c15:formulaRef>
                      </c:ext>
                    </c:extLst>
                    <c:numCache>
                      <c:formatCode>0</c:formatCode>
                      <c:ptCount val="2"/>
                      <c:pt idx="0" formatCode="&quot;$&quot;#,##0">
                        <c:v>31250000</c:v>
                      </c:pt>
                      <c:pt idx="1" formatCode="&quot;$&quot;#,##0">
                        <c:v>10620000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1377-4010-8186-5ACE4E8BA427}"/>
                  </c:ext>
                </c:extLst>
              </c15:ser>
            </c15:filteredPieSeries>
            <c15:filteredPieSeries>
              <c15:ser>
                <c:idx val="0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Summary!$A$12</c15:sqref>
                        </c15:formulaRef>
                      </c:ext>
                    </c:extLst>
                    <c:strCache>
                      <c:ptCount val="1"/>
                      <c:pt idx="0">
                        <c:v>OrgSize </c:v>
                      </c:pt>
                    </c:strCache>
                  </c:strRef>
                </c:tx>
                <c:spPr>
                  <a:solidFill>
                    <a:schemeClr val="accent2">
                      <a:lumMod val="75000"/>
                    </a:schemeClr>
                  </a:solidFill>
                </c:spPr>
                <c:dPt>
                  <c:idx val="0"/>
                  <c:bubble3D val="0"/>
                  <c:spPr>
                    <a:solidFill>
                      <a:schemeClr val="accent6">
                        <a:lumMod val="20000"/>
                        <a:lumOff val="80000"/>
                      </a:schemeClr>
                    </a:solidFill>
                  </c:spPr>
                  <c:extLst>
                    <c:ext xmlns:c16="http://schemas.microsoft.com/office/drawing/2014/chart" uri="{C3380CC4-5D6E-409C-BE32-E72D297353CC}">
                      <c16:uniqueId val="{00000007-1377-4010-8186-5ACE4E8BA427}"/>
                    </c:ext>
                  </c:extLst>
                </c:dPt>
                <c:dLbls>
                  <c:spPr>
                    <a:solidFill>
                      <a:sysClr val="window" lastClr="FFFFFF"/>
                    </a:solidFill>
                    <a:ln>
                      <a:solidFill>
                        <a:sysClr val="windowText" lastClr="000000">
                          <a:lumMod val="25000"/>
                          <a:lumOff val="75000"/>
                        </a:sysClr>
                      </a:solidFill>
                    </a:ln>
                    <a:effectLst/>
                  </c:spPr>
                  <c:txPr>
                    <a:bodyPr rot="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ysClr val="windowText" lastClr="000000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1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</c15:spPr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Summary!$B$10:$K$10</c15:sqref>
                        </c15:fullRef>
                        <c15:formulaRef>
                          <c15:sqref>Summary!$I$10:$J$10</c15:sqref>
                        </c15:formulaRef>
                      </c:ext>
                    </c:extLst>
                    <c:strCache>
                      <c:ptCount val="2"/>
                      <c:pt idx="0">
                        <c:v>K-8 Funding</c:v>
                      </c:pt>
                      <c:pt idx="1">
                        <c:v>9-12 Funding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Summary!$B$12:$K$12</c15:sqref>
                        </c15:fullRef>
                        <c15:formulaRef>
                          <c15:sqref>Summary!$I$12:$J$12</c15:sqref>
                        </c15:formulaRef>
                      </c:ext>
                    </c:extLst>
                    <c:numCache>
                      <c:formatCode>0</c:formatCode>
                      <c:ptCount val="2"/>
                      <c:pt idx="0" formatCode="&quot;$&quot;#,##0">
                        <c:v>11550000</c:v>
                      </c:pt>
                      <c:pt idx="1" formatCode="&quot;$&quot;#,##0">
                        <c:v>4290000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>
                      <c15:categoryFilterException>
                        <c15:sqref>Summary!$H$12</c15:sqref>
                        <c15:spPr xmlns:c15="http://schemas.microsoft.com/office/drawing/2012/chart">
                          <a:solidFill>
                            <a:schemeClr val="accent6">
                              <a:lumMod val="75000"/>
                            </a:schemeClr>
                          </a:solidFill>
                        </c15:spPr>
                        <c15:bubble3D val="0"/>
                      </c15:categoryFilterException>
                    </c15:categoryFilterExceptions>
                  </c:ext>
                  <c:ext xmlns:c16="http://schemas.microsoft.com/office/drawing/2014/chart" uri="{C3380CC4-5D6E-409C-BE32-E72D297353CC}">
                    <c16:uniqueId val="{0000000A-1377-4010-8186-5ACE4E8BA427}"/>
                  </c:ext>
                </c:extLst>
              </c15:ser>
            </c15:filteredPieSeries>
            <c15:filteredPi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Summary!$A$13</c15:sqref>
                        </c15:formulaRef>
                      </c:ext>
                    </c:extLst>
                    <c:strCache>
                      <c:ptCount val="1"/>
                      <c:pt idx="0">
                        <c:v>Regional Distribution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5">
                        <a:lumMod val="20000"/>
                        <a:lumOff val="80000"/>
                      </a:schemeClr>
                    </a:solidFill>
                  </c:spPr>
                  <c:extLst>
                    <c:ext xmlns:c16="http://schemas.microsoft.com/office/drawing/2014/chart" uri="{C3380CC4-5D6E-409C-BE32-E72D297353CC}">
                      <c16:uniqueId val="{00000001-1377-4010-8186-5ACE4E8BA427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dLblPos val="outEnd"/>
                  <c:showLegendKey val="0"/>
                  <c:showVal val="1"/>
                  <c:showCatName val="0"/>
                  <c:showSerName val="0"/>
                  <c:showPercent val="1"/>
                  <c:showBubbleSize val="0"/>
                  <c:showLeaderLines val="1"/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Summary!$B$10:$K$10</c15:sqref>
                        </c15:fullRef>
                        <c15:formulaRef>
                          <c15:sqref>Summary!$I$10:$J$10</c15:sqref>
                        </c15:formulaRef>
                      </c:ext>
                    </c:extLst>
                    <c:strCache>
                      <c:ptCount val="2"/>
                      <c:pt idx="0">
                        <c:v>K-8 Funding</c:v>
                      </c:pt>
                      <c:pt idx="1">
                        <c:v>9-12 Funding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Summary!$B$13:$K$13</c15:sqref>
                        </c15:fullRef>
                        <c15:formulaRef>
                          <c15:sqref>Summary!$I$13:$J$13</c15:sqref>
                        </c15:formulaRef>
                      </c:ext>
                    </c:extLst>
                    <c:numCache>
                      <c:formatCode>0</c:formatCode>
                      <c:ptCount val="2"/>
                      <c:pt idx="0" formatCode="&quot;$&quot;#,##0">
                        <c:v>13850000</c:v>
                      </c:pt>
                      <c:pt idx="1" formatCode="&quot;$&quot;#,##0">
                        <c:v>4080000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>
                      <c15:categoryFilterException>
                        <c15:sqref>Summary!$H$13</c15:sqref>
                        <c15:spPr xmlns:c15="http://schemas.microsoft.com/office/drawing/2012/chart">
                          <a:solidFill>
                            <a:schemeClr val="accent5">
                              <a:lumMod val="75000"/>
                            </a:schemeClr>
                          </a:solidFill>
                        </c15:spPr>
                        <c15:bubble3D val="0"/>
                      </c15:categoryFilterException>
                    </c15:categoryFilterExceptions>
                  </c:ext>
                  <c:ext xmlns:c16="http://schemas.microsoft.com/office/drawing/2014/chart" uri="{C3380CC4-5D6E-409C-BE32-E72D297353CC}">
                    <c16:uniqueId val="{00000004-1377-4010-8186-5ACE4E8BA427}"/>
                  </c:ext>
                </c:extLst>
              </c15:ser>
            </c15:filteredPieSeries>
          </c:ext>
        </c:extLst>
      </c:pieChart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 sz="10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Comparison of Total Students Across Conditions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Summary!$A$11</c:f>
              <c:strCache>
                <c:ptCount val="1"/>
                <c:pt idx="0">
                  <c:v>Baseline Conditions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Summary!$B$10:$K$10</c15:sqref>
                  </c15:fullRef>
                </c:ext>
              </c:extLst>
              <c:f>Summary!$F$10</c:f>
              <c:strCache>
                <c:ptCount val="1"/>
                <c:pt idx="0">
                  <c:v>Total Students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Summary!$B$11:$K$11</c15:sqref>
                  </c15:fullRef>
                </c:ext>
              </c:extLst>
              <c:f>Summary!$F$11</c:f>
              <c:numCache>
                <c:formatCode>0</c:formatCode>
                <c:ptCount val="1"/>
                <c:pt idx="0">
                  <c:v>364533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17-41D6-A758-583908812DDC}"/>
            </c:ext>
          </c:extLst>
        </c:ser>
        <c:ser>
          <c:idx val="1"/>
          <c:order val="1"/>
          <c:tx>
            <c:strRef>
              <c:f>Summary!$A$12</c:f>
              <c:strCache>
                <c:ptCount val="1"/>
                <c:pt idx="0">
                  <c:v>OrgSize 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Summary!$B$10:$K$10</c15:sqref>
                  </c15:fullRef>
                </c:ext>
              </c:extLst>
              <c:f>Summary!$F$10</c:f>
              <c:strCache>
                <c:ptCount val="1"/>
                <c:pt idx="0">
                  <c:v>Total Students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Summary!$B$12:$K$12</c15:sqref>
                  </c15:fullRef>
                </c:ext>
              </c:extLst>
              <c:f>Summary!$F$12</c:f>
              <c:numCache>
                <c:formatCode>0</c:formatCode>
                <c:ptCount val="1"/>
                <c:pt idx="0">
                  <c:v>81152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17-41D6-A758-583908812DDC}"/>
            </c:ext>
          </c:extLst>
        </c:ser>
        <c:ser>
          <c:idx val="2"/>
          <c:order val="2"/>
          <c:tx>
            <c:strRef>
              <c:f>Summary!$A$13</c:f>
              <c:strCache>
                <c:ptCount val="1"/>
                <c:pt idx="0">
                  <c:v>Regional Distribution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Summary!$B$10:$K$10</c15:sqref>
                  </c15:fullRef>
                </c:ext>
              </c:extLst>
              <c:f>Summary!$F$10</c:f>
              <c:strCache>
                <c:ptCount val="1"/>
                <c:pt idx="0">
                  <c:v>Total Students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Summary!$B$13:$K$13</c15:sqref>
                  </c15:fullRef>
                </c:ext>
              </c:extLst>
              <c:f>Summary!$F$13</c:f>
              <c:numCache>
                <c:formatCode>0</c:formatCode>
                <c:ptCount val="1"/>
                <c:pt idx="0">
                  <c:v>143186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17-41D6-A758-583908812DDC}"/>
            </c:ext>
          </c:extLst>
        </c:ser>
        <c:ser>
          <c:idx val="3"/>
          <c:order val="3"/>
          <c:tx>
            <c:strRef>
              <c:f>Summary!$A$14</c:f>
              <c:strCache>
                <c:ptCount val="1"/>
                <c:pt idx="0">
                  <c:v>Academic Need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Summary!$B$10:$K$10</c15:sqref>
                  </c15:fullRef>
                </c:ext>
              </c:extLst>
              <c:f>Summary!$F$10</c:f>
              <c:strCache>
                <c:ptCount val="1"/>
                <c:pt idx="0">
                  <c:v>Total Students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Summary!$B$14:$K$14</c15:sqref>
                  </c15:fullRef>
                </c:ext>
              </c:extLst>
              <c:f>Summary!$F$14</c:f>
              <c:numCache>
                <c:formatCode>0</c:formatCode>
                <c:ptCount val="1"/>
                <c:pt idx="0">
                  <c:v>170836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817-41D6-A758-583908812DD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95926575"/>
        <c:axId val="1895927055"/>
      </c:barChart>
      <c:catAx>
        <c:axId val="189592657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895927055"/>
        <c:crosses val="autoZero"/>
        <c:auto val="1"/>
        <c:lblAlgn val="ctr"/>
        <c:lblOffset val="100"/>
        <c:noMultiLvlLbl val="0"/>
      </c:catAx>
      <c:valAx>
        <c:axId val="189592705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895926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 of K-8</a:t>
            </a:r>
            <a:r>
              <a:rPr lang="en-US" baseline="0"/>
              <a:t> &amp; 9-12 Student Counts</a:t>
            </a:r>
            <a:r>
              <a:rPr lang="en-US"/>
              <a:t> Across Conditions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5"/>
          <c:order val="5"/>
          <c:tx>
            <c:strRef>
              <c:f>Summary!$G$10</c:f>
              <c:strCache>
                <c:ptCount val="1"/>
                <c:pt idx="0">
                  <c:v>K-8 Campuses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2">
                  <a:lumMod val="90000"/>
                  <a:lumOff val="1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102E-4572-ACD0-5C67891C7022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5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102E-4572-ACD0-5C67891C7022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102E-4572-ACD0-5C67891C702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Summary!$A$11:$A$14</c:f>
              <c:strCache>
                <c:ptCount val="4"/>
                <c:pt idx="0">
                  <c:v>Baseline Conditions</c:v>
                </c:pt>
                <c:pt idx="1">
                  <c:v>OrgSize </c:v>
                </c:pt>
                <c:pt idx="2">
                  <c:v>Regional Distribution</c:v>
                </c:pt>
                <c:pt idx="3">
                  <c:v>Academic Need</c:v>
                </c:pt>
              </c:strCache>
            </c:strRef>
          </c:cat>
          <c:val>
            <c:numRef>
              <c:f>Summary!$G$11:$G$14</c:f>
              <c:numCache>
                <c:formatCode>General</c:formatCode>
                <c:ptCount val="4"/>
                <c:pt idx="0">
                  <c:v>625</c:v>
                </c:pt>
                <c:pt idx="1">
                  <c:v>231</c:v>
                </c:pt>
                <c:pt idx="2">
                  <c:v>277</c:v>
                </c:pt>
                <c:pt idx="3">
                  <c:v>242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2E-4572-ACD0-5C67891C7022}"/>
            </c:ext>
          </c:extLst>
        </c:ser>
        <c:ser>
          <c:idx val="6"/>
          <c:order val="6"/>
          <c:tx>
            <c:strRef>
              <c:f>Summary!$H$10</c:f>
              <c:strCache>
                <c:ptCount val="1"/>
                <c:pt idx="0">
                  <c:v>9-12 Campuses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2">
                  <a:lumMod val="25000"/>
                  <a:lumOff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102E-4572-ACD0-5C67891C7022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102E-4572-ACD0-5C67891C7022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5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102E-4572-ACD0-5C67891C7022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102E-4572-ACD0-5C67891C702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Summary!$A$11:$A$14</c:f>
              <c:strCache>
                <c:ptCount val="4"/>
                <c:pt idx="0">
                  <c:v>Baseline Conditions</c:v>
                </c:pt>
                <c:pt idx="1">
                  <c:v>OrgSize </c:v>
                </c:pt>
                <c:pt idx="2">
                  <c:v>Regional Distribution</c:v>
                </c:pt>
                <c:pt idx="3">
                  <c:v>Academic Need</c:v>
                </c:pt>
              </c:strCache>
            </c:strRef>
          </c:cat>
          <c:val>
            <c:numRef>
              <c:f>Summary!$H$11:$H$14</c:f>
              <c:numCache>
                <c:formatCode>General</c:formatCode>
                <c:ptCount val="4"/>
                <c:pt idx="0">
                  <c:v>354</c:v>
                </c:pt>
                <c:pt idx="1">
                  <c:v>143</c:v>
                </c:pt>
                <c:pt idx="2">
                  <c:v>136</c:v>
                </c:pt>
                <c:pt idx="3">
                  <c:v>183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2E-4572-ACD0-5C67891C702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895926575"/>
        <c:axId val="1895927055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Summary!$B$10</c15:sqref>
                        </c15:formulaRef>
                      </c:ext>
                    </c:extLst>
                    <c:strCache>
                      <c:ptCount val="1"/>
                      <c:pt idx="0">
                        <c:v>Total Charter Orgs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2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2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Summary!$A$11:$A$14</c15:sqref>
                        </c15:formulaRef>
                      </c:ext>
                    </c:extLst>
                    <c:strCache>
                      <c:ptCount val="4"/>
                      <c:pt idx="0">
                        <c:v>Baseline Conditions</c:v>
                      </c:pt>
                      <c:pt idx="1">
                        <c:v>OrgSize </c:v>
                      </c:pt>
                      <c:pt idx="2">
                        <c:v>Regional Distribution</c:v>
                      </c:pt>
                      <c:pt idx="3">
                        <c:v>Academic Need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Summary!$B$11:$B$14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183</c:v>
                      </c:pt>
                      <c:pt idx="1">
                        <c:v>183</c:v>
                      </c:pt>
                      <c:pt idx="2">
                        <c:v>183</c:v>
                      </c:pt>
                      <c:pt idx="3">
                        <c:v>183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47F3-4BAB-8510-7F746EBE969A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Summary!$C$10</c15:sqref>
                        </c15:formulaRef>
                      </c:ext>
                    </c:extLst>
                    <c:strCache>
                      <c:ptCount val="1"/>
                      <c:pt idx="0">
                        <c:v>Qualifying Charter Orgs.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2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2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Summary!$A$11:$A$14</c15:sqref>
                        </c15:formulaRef>
                      </c:ext>
                    </c:extLst>
                    <c:strCache>
                      <c:ptCount val="4"/>
                      <c:pt idx="0">
                        <c:v>Baseline Conditions</c:v>
                      </c:pt>
                      <c:pt idx="1">
                        <c:v>OrgSize </c:v>
                      </c:pt>
                      <c:pt idx="2">
                        <c:v>Regional Distribution</c:v>
                      </c:pt>
                      <c:pt idx="3">
                        <c:v>Academic Need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Summary!$C$11:$C$14</c15:sqref>
                        </c15:formulaRef>
                      </c:ext>
                    </c:extLst>
                    <c:numCache>
                      <c:formatCode>0</c:formatCode>
                      <c:ptCount val="4"/>
                      <c:pt idx="0">
                        <c:v>163</c:v>
                      </c:pt>
                      <c:pt idx="1">
                        <c:v>135</c:v>
                      </c:pt>
                      <c:pt idx="2">
                        <c:v>59</c:v>
                      </c:pt>
                      <c:pt idx="3">
                        <c:v>77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47F3-4BAB-8510-7F746EBE969A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Summary!$D$10</c15:sqref>
                        </c15:formulaRef>
                      </c:ext>
                    </c:extLst>
                    <c:strCache>
                      <c:ptCount val="1"/>
                      <c:pt idx="0">
                        <c:v>% Qualifying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3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3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3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2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2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Summary!$A$11:$A$14</c15:sqref>
                        </c15:formulaRef>
                      </c:ext>
                    </c:extLst>
                    <c:strCache>
                      <c:ptCount val="4"/>
                      <c:pt idx="0">
                        <c:v>Baseline Conditions</c:v>
                      </c:pt>
                      <c:pt idx="1">
                        <c:v>OrgSize </c:v>
                      </c:pt>
                      <c:pt idx="2">
                        <c:v>Regional Distribution</c:v>
                      </c:pt>
                      <c:pt idx="3">
                        <c:v>Academic Need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Summary!$D$11:$D$14</c15:sqref>
                        </c15:formulaRef>
                      </c:ext>
                    </c:extLst>
                    <c:numCache>
                      <c:formatCode>0%</c:formatCode>
                      <c:ptCount val="4"/>
                      <c:pt idx="0">
                        <c:v>0.89071038251366119</c:v>
                      </c:pt>
                      <c:pt idx="1">
                        <c:v>0.73770491803278693</c:v>
                      </c:pt>
                      <c:pt idx="2">
                        <c:v>0.32240437158469948</c:v>
                      </c:pt>
                      <c:pt idx="3">
                        <c:v>0.42076502732240439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7F3-4BAB-8510-7F746EBE969A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Summary!$E$10</c15:sqref>
                        </c15:formulaRef>
                      </c:ext>
                    </c:extLst>
                    <c:strCache>
                      <c:ptCount val="1"/>
                      <c:pt idx="0">
                        <c:v>Total Campuses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4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4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4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2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2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Summary!$A$11:$A$14</c15:sqref>
                        </c15:formulaRef>
                      </c:ext>
                    </c:extLst>
                    <c:strCache>
                      <c:ptCount val="4"/>
                      <c:pt idx="0">
                        <c:v>Baseline Conditions</c:v>
                      </c:pt>
                      <c:pt idx="1">
                        <c:v>OrgSize </c:v>
                      </c:pt>
                      <c:pt idx="2">
                        <c:v>Regional Distribution</c:v>
                      </c:pt>
                      <c:pt idx="3">
                        <c:v>Academic Need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Summary!$E$11:$E$14</c15:sqref>
                        </c15:formulaRef>
                      </c:ext>
                    </c:extLst>
                    <c:numCache>
                      <c:formatCode>0</c:formatCode>
                      <c:ptCount val="4"/>
                      <c:pt idx="0">
                        <c:v>781</c:v>
                      </c:pt>
                      <c:pt idx="1">
                        <c:v>298</c:v>
                      </c:pt>
                      <c:pt idx="2">
                        <c:v>310</c:v>
                      </c:pt>
                      <c:pt idx="3">
                        <c:v>319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7F3-4BAB-8510-7F746EBE969A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Summary!$F$10</c15:sqref>
                        </c15:formulaRef>
                      </c:ext>
                    </c:extLst>
                    <c:strCache>
                      <c:ptCount val="1"/>
                      <c:pt idx="0">
                        <c:v>Total Students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5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5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5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2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2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Summary!$A$11:$A$14</c15:sqref>
                        </c15:formulaRef>
                      </c:ext>
                    </c:extLst>
                    <c:strCache>
                      <c:ptCount val="4"/>
                      <c:pt idx="0">
                        <c:v>Baseline Conditions</c:v>
                      </c:pt>
                      <c:pt idx="1">
                        <c:v>OrgSize </c:v>
                      </c:pt>
                      <c:pt idx="2">
                        <c:v>Regional Distribution</c:v>
                      </c:pt>
                      <c:pt idx="3">
                        <c:v>Academic Need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Summary!$F$11:$F$14</c15:sqref>
                        </c15:formulaRef>
                      </c:ext>
                    </c:extLst>
                    <c:numCache>
                      <c:formatCode>0</c:formatCode>
                      <c:ptCount val="4"/>
                      <c:pt idx="0">
                        <c:v>364533</c:v>
                      </c:pt>
                      <c:pt idx="1">
                        <c:v>81152</c:v>
                      </c:pt>
                      <c:pt idx="2">
                        <c:v>143186</c:v>
                      </c:pt>
                      <c:pt idx="3">
                        <c:v>170836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102E-4572-ACD0-5C67891C7022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Summary!$I$10</c15:sqref>
                        </c15:formulaRef>
                      </c:ext>
                    </c:extLst>
                    <c:strCache>
                      <c:ptCount val="1"/>
                      <c:pt idx="0">
                        <c:v>K-8 Funding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2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2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Summary!$A$11:$A$14</c15:sqref>
                        </c15:formulaRef>
                      </c:ext>
                    </c:extLst>
                    <c:strCache>
                      <c:ptCount val="4"/>
                      <c:pt idx="0">
                        <c:v>Baseline Conditions</c:v>
                      </c:pt>
                      <c:pt idx="1">
                        <c:v>OrgSize </c:v>
                      </c:pt>
                      <c:pt idx="2">
                        <c:v>Regional Distribution</c:v>
                      </c:pt>
                      <c:pt idx="3">
                        <c:v>Academic Need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Summary!$I$11:$I$14</c15:sqref>
                        </c15:formulaRef>
                      </c:ext>
                    </c:extLst>
                    <c:numCache>
                      <c:formatCode>"$"#,##0</c:formatCode>
                      <c:ptCount val="4"/>
                      <c:pt idx="0">
                        <c:v>31250000</c:v>
                      </c:pt>
                      <c:pt idx="1">
                        <c:v>11550000</c:v>
                      </c:pt>
                      <c:pt idx="2">
                        <c:v>13850000</c:v>
                      </c:pt>
                      <c:pt idx="3">
                        <c:v>12100000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102E-4572-ACD0-5C67891C7022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Summary!$J$10</c15:sqref>
                        </c15:formulaRef>
                      </c:ext>
                    </c:extLst>
                    <c:strCache>
                      <c:ptCount val="1"/>
                      <c:pt idx="0">
                        <c:v>9-12 Funding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3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3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3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2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2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Summary!$A$11:$A$14</c15:sqref>
                        </c15:formulaRef>
                      </c:ext>
                    </c:extLst>
                    <c:strCache>
                      <c:ptCount val="4"/>
                      <c:pt idx="0">
                        <c:v>Baseline Conditions</c:v>
                      </c:pt>
                      <c:pt idx="1">
                        <c:v>OrgSize </c:v>
                      </c:pt>
                      <c:pt idx="2">
                        <c:v>Regional Distribution</c:v>
                      </c:pt>
                      <c:pt idx="3">
                        <c:v>Academic Need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Summary!$J$11:$J$14</c15:sqref>
                        </c15:formulaRef>
                      </c:ext>
                    </c:extLst>
                    <c:numCache>
                      <c:formatCode>"$"#,##0</c:formatCode>
                      <c:ptCount val="4"/>
                      <c:pt idx="0">
                        <c:v>10620000</c:v>
                      </c:pt>
                      <c:pt idx="1">
                        <c:v>4290000</c:v>
                      </c:pt>
                      <c:pt idx="2">
                        <c:v>4080000</c:v>
                      </c:pt>
                      <c:pt idx="3">
                        <c:v>5490000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102E-4572-ACD0-5C67891C7022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Summary!$K$10</c15:sqref>
                        </c15:formulaRef>
                      </c:ext>
                    </c:extLst>
                    <c:strCache>
                      <c:ptCount val="1"/>
                      <c:pt idx="0">
                        <c:v>Total Funds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4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4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4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2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2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Summary!$A$11:$A$14</c15:sqref>
                        </c15:formulaRef>
                      </c:ext>
                    </c:extLst>
                    <c:strCache>
                      <c:ptCount val="4"/>
                      <c:pt idx="0">
                        <c:v>Baseline Conditions</c:v>
                      </c:pt>
                      <c:pt idx="1">
                        <c:v>OrgSize </c:v>
                      </c:pt>
                      <c:pt idx="2">
                        <c:v>Regional Distribution</c:v>
                      </c:pt>
                      <c:pt idx="3">
                        <c:v>Academic Need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Summary!$K$11:$K$14</c15:sqref>
                        </c15:formulaRef>
                      </c:ext>
                    </c:extLst>
                    <c:numCache>
                      <c:formatCode>"$"#,##0</c:formatCode>
                      <c:ptCount val="4"/>
                      <c:pt idx="0">
                        <c:v>41870000</c:v>
                      </c:pt>
                      <c:pt idx="1">
                        <c:v>15840000</c:v>
                      </c:pt>
                      <c:pt idx="2">
                        <c:v>17930000</c:v>
                      </c:pt>
                      <c:pt idx="3">
                        <c:v>17590000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102E-4572-ACD0-5C67891C7022}"/>
                  </c:ext>
                </c:extLst>
              </c15:ser>
            </c15:filteredBarSeries>
          </c:ext>
        </c:extLst>
      </c:barChart>
      <c:catAx>
        <c:axId val="189592657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895927055"/>
        <c:crosses val="autoZero"/>
        <c:auto val="1"/>
        <c:lblAlgn val="ctr"/>
        <c:lblOffset val="100"/>
        <c:noMultiLvlLbl val="0"/>
      </c:catAx>
      <c:valAx>
        <c:axId val="189592705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89592657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2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 of Charter Orgs and Campus Counts Across Conditions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Summary!$C$10</c:f>
              <c:strCache>
                <c:ptCount val="1"/>
                <c:pt idx="0">
                  <c:v>Qualifying Charter Orgs.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E939-44AA-87BF-0607E498DA17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5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E939-44AA-87BF-0607E498DA17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E939-44AA-87BF-0607E498DA1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Summary!$A$11:$A$14</c:f>
              <c:strCache>
                <c:ptCount val="4"/>
                <c:pt idx="0">
                  <c:v>Baseline Conditions</c:v>
                </c:pt>
                <c:pt idx="1">
                  <c:v>OrgSize </c:v>
                </c:pt>
                <c:pt idx="2">
                  <c:v>Regional Distribution</c:v>
                </c:pt>
                <c:pt idx="3">
                  <c:v>Academic Need</c:v>
                </c:pt>
              </c:strCache>
            </c:strRef>
          </c:cat>
          <c:val>
            <c:numRef>
              <c:f>Summary!$C$11:$C$14</c:f>
              <c:numCache>
                <c:formatCode>0</c:formatCode>
                <c:ptCount val="4"/>
                <c:pt idx="0">
                  <c:v>163</c:v>
                </c:pt>
                <c:pt idx="1">
                  <c:v>135</c:v>
                </c:pt>
                <c:pt idx="2">
                  <c:v>59</c:v>
                </c:pt>
                <c:pt idx="3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39-44AA-87BF-0607E498DA17}"/>
            </c:ext>
          </c:extLst>
        </c:ser>
        <c:ser>
          <c:idx val="3"/>
          <c:order val="3"/>
          <c:tx>
            <c:strRef>
              <c:f>Summary!$E$10</c:f>
              <c:strCache>
                <c:ptCount val="1"/>
                <c:pt idx="0">
                  <c:v>Total Campuses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2">
                  <a:lumMod val="75000"/>
                  <a:lumOff val="2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E939-44AA-87BF-0607E498DA17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E939-44AA-87BF-0607E498DA17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5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E939-44AA-87BF-0607E498DA1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Summary!$A$11:$A$14</c:f>
              <c:strCache>
                <c:ptCount val="4"/>
                <c:pt idx="0">
                  <c:v>Baseline Conditions</c:v>
                </c:pt>
                <c:pt idx="1">
                  <c:v>OrgSize </c:v>
                </c:pt>
                <c:pt idx="2">
                  <c:v>Regional Distribution</c:v>
                </c:pt>
                <c:pt idx="3">
                  <c:v>Academic Need</c:v>
                </c:pt>
              </c:strCache>
            </c:strRef>
          </c:cat>
          <c:val>
            <c:numRef>
              <c:f>Summary!$E$11:$E$14</c:f>
              <c:numCache>
                <c:formatCode>0</c:formatCode>
                <c:ptCount val="4"/>
                <c:pt idx="0">
                  <c:v>781</c:v>
                </c:pt>
                <c:pt idx="1">
                  <c:v>298</c:v>
                </c:pt>
                <c:pt idx="2">
                  <c:v>310</c:v>
                </c:pt>
                <c:pt idx="3">
                  <c:v>319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939-44AA-87BF-0607E498DA1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100"/>
        <c:axId val="1895926575"/>
        <c:axId val="1895927055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Summary!$B$10</c15:sqref>
                        </c15:formulaRef>
                      </c:ext>
                    </c:extLst>
                    <c:strCache>
                      <c:ptCount val="1"/>
                      <c:pt idx="0">
                        <c:v>Total Charter Orgs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2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2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Summary!$A$11:$A$14</c15:sqref>
                        </c15:formulaRef>
                      </c:ext>
                    </c:extLst>
                    <c:strCache>
                      <c:ptCount val="4"/>
                      <c:pt idx="0">
                        <c:v>Baseline Conditions</c:v>
                      </c:pt>
                      <c:pt idx="1">
                        <c:v>OrgSize </c:v>
                      </c:pt>
                      <c:pt idx="2">
                        <c:v>Regional Distribution</c:v>
                      </c:pt>
                      <c:pt idx="3">
                        <c:v>Academic Need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Summary!$B$11:$B$14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183</c:v>
                      </c:pt>
                      <c:pt idx="1">
                        <c:v>183</c:v>
                      </c:pt>
                      <c:pt idx="2">
                        <c:v>183</c:v>
                      </c:pt>
                      <c:pt idx="3">
                        <c:v>183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E939-44AA-87BF-0607E498DA17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Summary!$D$10</c15:sqref>
                        </c15:formulaRef>
                      </c:ext>
                    </c:extLst>
                    <c:strCache>
                      <c:ptCount val="1"/>
                      <c:pt idx="0">
                        <c:v>% Qualifying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3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3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3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2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2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Summary!$A$11:$A$14</c15:sqref>
                        </c15:formulaRef>
                      </c:ext>
                    </c:extLst>
                    <c:strCache>
                      <c:ptCount val="4"/>
                      <c:pt idx="0">
                        <c:v>Baseline Conditions</c:v>
                      </c:pt>
                      <c:pt idx="1">
                        <c:v>OrgSize </c:v>
                      </c:pt>
                      <c:pt idx="2">
                        <c:v>Regional Distribution</c:v>
                      </c:pt>
                      <c:pt idx="3">
                        <c:v>Academic Need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Summary!$D$11:$D$14</c15:sqref>
                        </c15:formulaRef>
                      </c:ext>
                    </c:extLst>
                    <c:numCache>
                      <c:formatCode>0%</c:formatCode>
                      <c:ptCount val="4"/>
                      <c:pt idx="0">
                        <c:v>0.89071038251366119</c:v>
                      </c:pt>
                      <c:pt idx="1">
                        <c:v>0.73770491803278693</c:v>
                      </c:pt>
                      <c:pt idx="2">
                        <c:v>0.32240437158469948</c:v>
                      </c:pt>
                      <c:pt idx="3">
                        <c:v>0.42076502732240439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939-44AA-87BF-0607E498DA17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Summary!$F$10</c15:sqref>
                        </c15:formulaRef>
                      </c:ext>
                    </c:extLst>
                    <c:strCache>
                      <c:ptCount val="1"/>
                      <c:pt idx="0">
                        <c:v>Total Students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5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5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5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2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2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Summary!$A$11:$A$14</c15:sqref>
                        </c15:formulaRef>
                      </c:ext>
                    </c:extLst>
                    <c:strCache>
                      <c:ptCount val="4"/>
                      <c:pt idx="0">
                        <c:v>Baseline Conditions</c:v>
                      </c:pt>
                      <c:pt idx="1">
                        <c:v>OrgSize </c:v>
                      </c:pt>
                      <c:pt idx="2">
                        <c:v>Regional Distribution</c:v>
                      </c:pt>
                      <c:pt idx="3">
                        <c:v>Academic Need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Summary!$F$11:$F$14</c15:sqref>
                        </c15:formulaRef>
                      </c:ext>
                    </c:extLst>
                    <c:numCache>
                      <c:formatCode>0</c:formatCode>
                      <c:ptCount val="4"/>
                      <c:pt idx="0">
                        <c:v>364533</c:v>
                      </c:pt>
                      <c:pt idx="1">
                        <c:v>81152</c:v>
                      </c:pt>
                      <c:pt idx="2">
                        <c:v>143186</c:v>
                      </c:pt>
                      <c:pt idx="3">
                        <c:v>170836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939-44AA-87BF-0607E498DA17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Summary!$G$10</c15:sqref>
                        </c15:formulaRef>
                      </c:ext>
                    </c:extLst>
                    <c:strCache>
                      <c:ptCount val="1"/>
                      <c:pt idx="0">
                        <c:v>K-8 Campuses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6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6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6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2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2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Summary!$A$11:$A$14</c15:sqref>
                        </c15:formulaRef>
                      </c:ext>
                    </c:extLst>
                    <c:strCache>
                      <c:ptCount val="4"/>
                      <c:pt idx="0">
                        <c:v>Baseline Conditions</c:v>
                      </c:pt>
                      <c:pt idx="1">
                        <c:v>OrgSize </c:v>
                      </c:pt>
                      <c:pt idx="2">
                        <c:v>Regional Distribution</c:v>
                      </c:pt>
                      <c:pt idx="3">
                        <c:v>Academic Need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Summary!$G$11:$G$14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625</c:v>
                      </c:pt>
                      <c:pt idx="1">
                        <c:v>231</c:v>
                      </c:pt>
                      <c:pt idx="2">
                        <c:v>277</c:v>
                      </c:pt>
                      <c:pt idx="3">
                        <c:v>242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E939-44AA-87BF-0607E498DA17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Summary!$H$10</c15:sqref>
                        </c15:formulaRef>
                      </c:ext>
                    </c:extLst>
                    <c:strCache>
                      <c:ptCount val="1"/>
                      <c:pt idx="0">
                        <c:v>9-12 Campuses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2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2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Summary!$A$11:$A$14</c15:sqref>
                        </c15:formulaRef>
                      </c:ext>
                    </c:extLst>
                    <c:strCache>
                      <c:ptCount val="4"/>
                      <c:pt idx="0">
                        <c:v>Baseline Conditions</c:v>
                      </c:pt>
                      <c:pt idx="1">
                        <c:v>OrgSize </c:v>
                      </c:pt>
                      <c:pt idx="2">
                        <c:v>Regional Distribution</c:v>
                      </c:pt>
                      <c:pt idx="3">
                        <c:v>Academic Need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Summary!$H$11:$H$14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354</c:v>
                      </c:pt>
                      <c:pt idx="1">
                        <c:v>143</c:v>
                      </c:pt>
                      <c:pt idx="2">
                        <c:v>136</c:v>
                      </c:pt>
                      <c:pt idx="3">
                        <c:v>183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E939-44AA-87BF-0607E498DA17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Summary!$I$10</c15:sqref>
                        </c15:formulaRef>
                      </c:ext>
                    </c:extLst>
                    <c:strCache>
                      <c:ptCount val="1"/>
                      <c:pt idx="0">
                        <c:v>K-8 Funding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2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2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Summary!$A$11:$A$14</c15:sqref>
                        </c15:formulaRef>
                      </c:ext>
                    </c:extLst>
                    <c:strCache>
                      <c:ptCount val="4"/>
                      <c:pt idx="0">
                        <c:v>Baseline Conditions</c:v>
                      </c:pt>
                      <c:pt idx="1">
                        <c:v>OrgSize </c:v>
                      </c:pt>
                      <c:pt idx="2">
                        <c:v>Regional Distribution</c:v>
                      </c:pt>
                      <c:pt idx="3">
                        <c:v>Academic Need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Summary!$I$11:$I$14</c15:sqref>
                        </c15:formulaRef>
                      </c:ext>
                    </c:extLst>
                    <c:numCache>
                      <c:formatCode>"$"#,##0</c:formatCode>
                      <c:ptCount val="4"/>
                      <c:pt idx="0">
                        <c:v>31250000</c:v>
                      </c:pt>
                      <c:pt idx="1">
                        <c:v>11550000</c:v>
                      </c:pt>
                      <c:pt idx="2">
                        <c:v>13850000</c:v>
                      </c:pt>
                      <c:pt idx="3">
                        <c:v>12100000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E939-44AA-87BF-0607E498DA17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Summary!$J$10</c15:sqref>
                        </c15:formulaRef>
                      </c:ext>
                    </c:extLst>
                    <c:strCache>
                      <c:ptCount val="1"/>
                      <c:pt idx="0">
                        <c:v>9-12 Funding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3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3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3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2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2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Summary!$A$11:$A$14</c15:sqref>
                        </c15:formulaRef>
                      </c:ext>
                    </c:extLst>
                    <c:strCache>
                      <c:ptCount val="4"/>
                      <c:pt idx="0">
                        <c:v>Baseline Conditions</c:v>
                      </c:pt>
                      <c:pt idx="1">
                        <c:v>OrgSize </c:v>
                      </c:pt>
                      <c:pt idx="2">
                        <c:v>Regional Distribution</c:v>
                      </c:pt>
                      <c:pt idx="3">
                        <c:v>Academic Need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Summary!$J$11:$J$14</c15:sqref>
                        </c15:formulaRef>
                      </c:ext>
                    </c:extLst>
                    <c:numCache>
                      <c:formatCode>"$"#,##0</c:formatCode>
                      <c:ptCount val="4"/>
                      <c:pt idx="0">
                        <c:v>10620000</c:v>
                      </c:pt>
                      <c:pt idx="1">
                        <c:v>4290000</c:v>
                      </c:pt>
                      <c:pt idx="2">
                        <c:v>4080000</c:v>
                      </c:pt>
                      <c:pt idx="3">
                        <c:v>5490000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E939-44AA-87BF-0607E498DA17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Summary!$K$10</c15:sqref>
                        </c15:formulaRef>
                      </c:ext>
                    </c:extLst>
                    <c:strCache>
                      <c:ptCount val="1"/>
                      <c:pt idx="0">
                        <c:v>Total Funds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4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4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4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2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2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Summary!$A$11:$A$14</c15:sqref>
                        </c15:formulaRef>
                      </c:ext>
                    </c:extLst>
                    <c:strCache>
                      <c:ptCount val="4"/>
                      <c:pt idx="0">
                        <c:v>Baseline Conditions</c:v>
                      </c:pt>
                      <c:pt idx="1">
                        <c:v>OrgSize </c:v>
                      </c:pt>
                      <c:pt idx="2">
                        <c:v>Regional Distribution</c:v>
                      </c:pt>
                      <c:pt idx="3">
                        <c:v>Academic Need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Summary!$K$11:$K$14</c15:sqref>
                        </c15:formulaRef>
                      </c:ext>
                    </c:extLst>
                    <c:numCache>
                      <c:formatCode>"$"#,##0</c:formatCode>
                      <c:ptCount val="4"/>
                      <c:pt idx="0">
                        <c:v>41870000</c:v>
                      </c:pt>
                      <c:pt idx="1">
                        <c:v>15840000</c:v>
                      </c:pt>
                      <c:pt idx="2">
                        <c:v>17930000</c:v>
                      </c:pt>
                      <c:pt idx="3">
                        <c:v>17590000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E939-44AA-87BF-0607E498DA17}"/>
                  </c:ext>
                </c:extLst>
              </c15:ser>
            </c15:filteredBarSeries>
          </c:ext>
        </c:extLst>
      </c:barChart>
      <c:catAx>
        <c:axId val="189592657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895927055"/>
        <c:crosses val="autoZero"/>
        <c:auto val="1"/>
        <c:lblAlgn val="ctr"/>
        <c:lblOffset val="100"/>
        <c:noMultiLvlLbl val="0"/>
      </c:catAx>
      <c:valAx>
        <c:axId val="189592705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crossAx val="189592657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2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Student </a:t>
            </a:r>
            <a:r>
              <a:rPr lang="en-US" b="1" baseline="0">
                <a:solidFill>
                  <a:sysClr val="windowText" lastClr="000000"/>
                </a:solidFill>
              </a:rPr>
              <a:t>Rates Compared to Baseline Across Additional Conditions</a:t>
            </a:r>
            <a:r>
              <a:rPr lang="en-US" b="1">
                <a:solidFill>
                  <a:sysClr val="windowText" lastClr="000000"/>
                </a:solidFill>
              </a:rPr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363276465441821"/>
          <c:y val="0.12532516768737242"/>
          <c:w val="0.40829002624671917"/>
          <c:h val="0.68048337707786521"/>
        </c:manualLayout>
      </c:layout>
      <c:doughnutChart>
        <c:varyColors val="1"/>
        <c:ser>
          <c:idx val="11"/>
          <c:order val="11"/>
          <c:tx>
            <c:strRef>
              <c:f>Summary!$M$10</c:f>
              <c:strCache>
                <c:ptCount val="1"/>
                <c:pt idx="0">
                  <c:v>Student Rates </c:v>
                </c:pt>
              </c:strCache>
            </c:strRef>
          </c:tx>
          <c:dPt>
            <c:idx val="0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A-22D5-4B39-B27E-29CA1A213068}"/>
              </c:ext>
            </c:extLst>
          </c:dPt>
          <c:dPt>
            <c:idx val="1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22D5-4B39-B27E-29CA1A213068}"/>
              </c:ext>
            </c:extLst>
          </c:dPt>
          <c:dPt>
            <c:idx val="2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22D5-4B39-B27E-29CA1A21306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Summary!$A$11:$A$14</c15:sqref>
                  </c15:fullRef>
                </c:ext>
              </c:extLst>
              <c:f>Summary!$A$12:$A$14</c:f>
              <c:strCache>
                <c:ptCount val="3"/>
                <c:pt idx="0">
                  <c:v>OrgSize </c:v>
                </c:pt>
                <c:pt idx="1">
                  <c:v>Regional Distribution</c:v>
                </c:pt>
                <c:pt idx="2">
                  <c:v>Academic Need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Summary!$M$11:$M$14</c15:sqref>
                  </c15:fullRef>
                </c:ext>
              </c:extLst>
              <c:f>Summary!$M$12:$M$14</c:f>
              <c:numCache>
                <c:formatCode>0%</c:formatCode>
                <c:ptCount val="3"/>
                <c:pt idx="0">
                  <c:v>0.22261907701086048</c:v>
                </c:pt>
                <c:pt idx="1">
                  <c:v>0.39279297073241654</c:v>
                </c:pt>
                <c:pt idx="2">
                  <c:v>0.46864344243182371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18-22D5-4B39-B27E-29CA1A21306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Summary!$B$10</c15:sqref>
                        </c15:formulaRef>
                      </c:ext>
                    </c:extLst>
                    <c:strCache>
                      <c:ptCount val="1"/>
                      <c:pt idx="0">
                        <c:v>Total Charter Orgs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7-7E15-4CFF-BB5B-46FBABAD259B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9-7E15-4CFF-BB5B-46FBABAD259B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B-7E15-4CFF-BB5B-46FBABAD259B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Summary!$A$11:$A$14</c15:sqref>
                        </c15:fullRef>
                        <c15:formulaRef>
                          <c15:sqref>Summary!$A$12:$A$14</c15:sqref>
                        </c15:formulaRef>
                      </c:ext>
                    </c:extLst>
                    <c:strCache>
                      <c:ptCount val="3"/>
                      <c:pt idx="0">
                        <c:v>OrgSize </c:v>
                      </c:pt>
                      <c:pt idx="1">
                        <c:v>Regional Distribution</c:v>
                      </c:pt>
                      <c:pt idx="2">
                        <c:v>Academic Need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Summary!$B$11:$B$14</c15:sqref>
                        </c15:fullRef>
                        <c15:formulaRef>
                          <c15:sqref>Summary!$B$12:$B$14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183</c:v>
                      </c:pt>
                      <c:pt idx="1">
                        <c:v>183</c:v>
                      </c:pt>
                      <c:pt idx="2">
                        <c:v>183</c:v>
                      </c:pt>
                    </c:numCache>
                  </c:numRef>
                </c:val>
                <c:extLst>
                  <c:ext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0-22D5-4B39-B27E-29CA1A213068}"/>
                  </c:ext>
                </c:extLst>
              </c15:ser>
            </c15:filteredPieSeries>
            <c15:filteredPi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Summary!$C$10</c15:sqref>
                        </c15:formulaRef>
                      </c:ext>
                    </c:extLst>
                    <c:strCache>
                      <c:ptCount val="1"/>
                      <c:pt idx="0">
                        <c:v>Qualifying Charter Orgs.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D-7E15-4CFF-BB5B-46FBABAD259B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F-7E15-4CFF-BB5B-46FBABAD259B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1-7E15-4CFF-BB5B-46FBABAD259B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Summary!$A$11:$A$14</c15:sqref>
                        </c15:fullRef>
                        <c15:formulaRef>
                          <c15:sqref>Summary!$A$12:$A$14</c15:sqref>
                        </c15:formulaRef>
                      </c:ext>
                    </c:extLst>
                    <c:strCache>
                      <c:ptCount val="3"/>
                      <c:pt idx="0">
                        <c:v>OrgSize </c:v>
                      </c:pt>
                      <c:pt idx="1">
                        <c:v>Regional Distribution</c:v>
                      </c:pt>
                      <c:pt idx="2">
                        <c:v>Academic Need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Summary!$C$11:$C$14</c15:sqref>
                        </c15:fullRef>
                        <c15:formulaRef>
                          <c15:sqref>Summary!$C$12:$C$14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135</c:v>
                      </c:pt>
                      <c:pt idx="1">
                        <c:v>59</c:v>
                      </c:pt>
                      <c:pt idx="2">
                        <c:v>77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E-22D5-4B39-B27E-29CA1A213068}"/>
                  </c:ext>
                </c:extLst>
              </c15:ser>
            </c15:filteredPieSeries>
            <c15:filteredPi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Summary!$D$10</c15:sqref>
                        </c15:formulaRef>
                      </c:ext>
                    </c:extLst>
                    <c:strCache>
                      <c:ptCount val="1"/>
                      <c:pt idx="0">
                        <c:v>% Qualifying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3-7E15-4CFF-BB5B-46FBABAD259B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5-7E15-4CFF-BB5B-46FBABAD259B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7-7E15-4CFF-BB5B-46FBABAD259B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Summary!$A$11:$A$14</c15:sqref>
                        </c15:fullRef>
                        <c15:formulaRef>
                          <c15:sqref>Summary!$A$12:$A$14</c15:sqref>
                        </c15:formulaRef>
                      </c:ext>
                    </c:extLst>
                    <c:strCache>
                      <c:ptCount val="3"/>
                      <c:pt idx="0">
                        <c:v>OrgSize </c:v>
                      </c:pt>
                      <c:pt idx="1">
                        <c:v>Regional Distribution</c:v>
                      </c:pt>
                      <c:pt idx="2">
                        <c:v>Academic Need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Summary!$D$11:$D$14</c15:sqref>
                        </c15:fullRef>
                        <c15:formulaRef>
                          <c15:sqref>Summary!$D$12:$D$14</c15:sqref>
                        </c15:formulaRef>
                      </c:ext>
                    </c:extLst>
                    <c:numCache>
                      <c:formatCode>0%</c:formatCode>
                      <c:ptCount val="3"/>
                      <c:pt idx="0">
                        <c:v>0.73770491803278693</c:v>
                      </c:pt>
                      <c:pt idx="1">
                        <c:v>0.32240437158469948</c:v>
                      </c:pt>
                      <c:pt idx="2">
                        <c:v>0.42076502732240439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F-22D5-4B39-B27E-29CA1A213068}"/>
                  </c:ext>
                </c:extLst>
              </c15:ser>
            </c15:filteredPieSeries>
            <c15:filteredPi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Summary!$E$10</c15:sqref>
                        </c15:formulaRef>
                      </c:ext>
                    </c:extLst>
                    <c:strCache>
                      <c:ptCount val="1"/>
                      <c:pt idx="0">
                        <c:v>Total Campuses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9-7E15-4CFF-BB5B-46FBABAD259B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B-7E15-4CFF-BB5B-46FBABAD259B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D-7E15-4CFF-BB5B-46FBABAD259B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Summary!$A$11:$A$14</c15:sqref>
                        </c15:fullRef>
                        <c15:formulaRef>
                          <c15:sqref>Summary!$A$12:$A$14</c15:sqref>
                        </c15:formulaRef>
                      </c:ext>
                    </c:extLst>
                    <c:strCache>
                      <c:ptCount val="3"/>
                      <c:pt idx="0">
                        <c:v>OrgSize </c:v>
                      </c:pt>
                      <c:pt idx="1">
                        <c:v>Regional Distribution</c:v>
                      </c:pt>
                      <c:pt idx="2">
                        <c:v>Academic Need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Summary!$E$11:$E$14</c15:sqref>
                        </c15:fullRef>
                        <c15:formulaRef>
                          <c15:sqref>Summary!$E$12:$E$14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298</c:v>
                      </c:pt>
                      <c:pt idx="1">
                        <c:v>310</c:v>
                      </c:pt>
                      <c:pt idx="2">
                        <c:v>319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10-22D5-4B39-B27E-29CA1A213068}"/>
                  </c:ext>
                </c:extLst>
              </c15:ser>
            </c15:filteredPieSeries>
            <c15:filteredPi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Summary!$F$10</c15:sqref>
                        </c15:formulaRef>
                      </c:ext>
                    </c:extLst>
                    <c:strCache>
                      <c:ptCount val="1"/>
                      <c:pt idx="0">
                        <c:v>Total Students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F-7E15-4CFF-BB5B-46FBABAD259B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1-7E15-4CFF-BB5B-46FBABAD259B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3-7E15-4CFF-BB5B-46FBABAD259B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Summary!$A$11:$A$14</c15:sqref>
                        </c15:fullRef>
                        <c15:formulaRef>
                          <c15:sqref>Summary!$A$12:$A$14</c15:sqref>
                        </c15:formulaRef>
                      </c:ext>
                    </c:extLst>
                    <c:strCache>
                      <c:ptCount val="3"/>
                      <c:pt idx="0">
                        <c:v>OrgSize </c:v>
                      </c:pt>
                      <c:pt idx="1">
                        <c:v>Regional Distribution</c:v>
                      </c:pt>
                      <c:pt idx="2">
                        <c:v>Academic Need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Summary!$F$11:$F$14</c15:sqref>
                        </c15:fullRef>
                        <c15:formulaRef>
                          <c15:sqref>Summary!$F$12:$F$14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81152</c:v>
                      </c:pt>
                      <c:pt idx="1">
                        <c:v>143186</c:v>
                      </c:pt>
                      <c:pt idx="2">
                        <c:v>170836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11-22D5-4B39-B27E-29CA1A213068}"/>
                  </c:ext>
                </c:extLst>
              </c15:ser>
            </c15:filteredPieSeries>
            <c15:filteredPi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Summary!$G$10</c15:sqref>
                        </c15:formulaRef>
                      </c:ext>
                    </c:extLst>
                    <c:strCache>
                      <c:ptCount val="1"/>
                      <c:pt idx="0">
                        <c:v>K-8 Campuses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5-7E15-4CFF-BB5B-46FBABAD259B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7-7E15-4CFF-BB5B-46FBABAD259B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9-7E15-4CFF-BB5B-46FBABAD259B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Summary!$A$11:$A$14</c15:sqref>
                        </c15:fullRef>
                        <c15:formulaRef>
                          <c15:sqref>Summary!$A$12:$A$14</c15:sqref>
                        </c15:formulaRef>
                      </c:ext>
                    </c:extLst>
                    <c:strCache>
                      <c:ptCount val="3"/>
                      <c:pt idx="0">
                        <c:v>OrgSize </c:v>
                      </c:pt>
                      <c:pt idx="1">
                        <c:v>Regional Distribution</c:v>
                      </c:pt>
                      <c:pt idx="2">
                        <c:v>Academic Need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Summary!$G$11:$G$14</c15:sqref>
                        </c15:fullRef>
                        <c15:formulaRef>
                          <c15:sqref>Summary!$G$12:$G$14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231</c:v>
                      </c:pt>
                      <c:pt idx="1">
                        <c:v>277</c:v>
                      </c:pt>
                      <c:pt idx="2">
                        <c:v>242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12-22D5-4B39-B27E-29CA1A213068}"/>
                  </c:ext>
                </c:extLst>
              </c15:ser>
            </c15:filteredPieSeries>
            <c15:filteredPi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Summary!$H$10</c15:sqref>
                        </c15:formulaRef>
                      </c:ext>
                    </c:extLst>
                    <c:strCache>
                      <c:ptCount val="1"/>
                      <c:pt idx="0">
                        <c:v>9-12 Campuses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B-7E15-4CFF-BB5B-46FBABAD259B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D-7E15-4CFF-BB5B-46FBABAD259B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F-7E15-4CFF-BB5B-46FBABAD259B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Summary!$A$11:$A$14</c15:sqref>
                        </c15:fullRef>
                        <c15:formulaRef>
                          <c15:sqref>Summary!$A$12:$A$14</c15:sqref>
                        </c15:formulaRef>
                      </c:ext>
                    </c:extLst>
                    <c:strCache>
                      <c:ptCount val="3"/>
                      <c:pt idx="0">
                        <c:v>OrgSize </c:v>
                      </c:pt>
                      <c:pt idx="1">
                        <c:v>Regional Distribution</c:v>
                      </c:pt>
                      <c:pt idx="2">
                        <c:v>Academic Need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Summary!$H$11:$H$14</c15:sqref>
                        </c15:fullRef>
                        <c15:formulaRef>
                          <c15:sqref>Summary!$H$12:$H$14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143</c:v>
                      </c:pt>
                      <c:pt idx="1">
                        <c:v>136</c:v>
                      </c:pt>
                      <c:pt idx="2">
                        <c:v>183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13-22D5-4B39-B27E-29CA1A213068}"/>
                  </c:ext>
                </c:extLst>
              </c15:ser>
            </c15:filteredPieSeries>
            <c15:filteredPi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Summary!$I$10</c15:sqref>
                        </c15:formulaRef>
                      </c:ext>
                    </c:extLst>
                    <c:strCache>
                      <c:ptCount val="1"/>
                      <c:pt idx="0">
                        <c:v>K-8 Funding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1-7E15-4CFF-BB5B-46FBABAD259B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3-7E15-4CFF-BB5B-46FBABAD259B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35-7E15-4CFF-BB5B-46FBABAD259B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Summary!$A$11:$A$14</c15:sqref>
                        </c15:fullRef>
                        <c15:formulaRef>
                          <c15:sqref>Summary!$A$12:$A$14</c15:sqref>
                        </c15:formulaRef>
                      </c:ext>
                    </c:extLst>
                    <c:strCache>
                      <c:ptCount val="3"/>
                      <c:pt idx="0">
                        <c:v>OrgSize </c:v>
                      </c:pt>
                      <c:pt idx="1">
                        <c:v>Regional Distribution</c:v>
                      </c:pt>
                      <c:pt idx="2">
                        <c:v>Academic Need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Summary!$I$11:$I$14</c15:sqref>
                        </c15:fullRef>
                        <c15:formulaRef>
                          <c15:sqref>Summary!$I$12:$I$14</c15:sqref>
                        </c15:formulaRef>
                      </c:ext>
                    </c:extLst>
                    <c:numCache>
                      <c:formatCode>"$"#,##0</c:formatCode>
                      <c:ptCount val="3"/>
                      <c:pt idx="0">
                        <c:v>11550000</c:v>
                      </c:pt>
                      <c:pt idx="1">
                        <c:v>13850000</c:v>
                      </c:pt>
                      <c:pt idx="2">
                        <c:v>12100000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14-22D5-4B39-B27E-29CA1A213068}"/>
                  </c:ext>
                </c:extLst>
              </c15:ser>
            </c15:filteredPieSeries>
            <c15:filteredPi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Summary!$J$10</c15:sqref>
                        </c15:formulaRef>
                      </c:ext>
                    </c:extLst>
                    <c:strCache>
                      <c:ptCount val="1"/>
                      <c:pt idx="0">
                        <c:v>9-12 Funding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7-7E15-4CFF-BB5B-46FBABAD259B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9-7E15-4CFF-BB5B-46FBABAD259B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3B-7E15-4CFF-BB5B-46FBABAD259B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Summary!$A$11:$A$14</c15:sqref>
                        </c15:fullRef>
                        <c15:formulaRef>
                          <c15:sqref>Summary!$A$12:$A$14</c15:sqref>
                        </c15:formulaRef>
                      </c:ext>
                    </c:extLst>
                    <c:strCache>
                      <c:ptCount val="3"/>
                      <c:pt idx="0">
                        <c:v>OrgSize </c:v>
                      </c:pt>
                      <c:pt idx="1">
                        <c:v>Regional Distribution</c:v>
                      </c:pt>
                      <c:pt idx="2">
                        <c:v>Academic Need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Summary!$J$11:$J$14</c15:sqref>
                        </c15:fullRef>
                        <c15:formulaRef>
                          <c15:sqref>Summary!$J$12:$J$14</c15:sqref>
                        </c15:formulaRef>
                      </c:ext>
                    </c:extLst>
                    <c:numCache>
                      <c:formatCode>"$"#,##0</c:formatCode>
                      <c:ptCount val="3"/>
                      <c:pt idx="0">
                        <c:v>4290000</c:v>
                      </c:pt>
                      <c:pt idx="1">
                        <c:v>4080000</c:v>
                      </c:pt>
                      <c:pt idx="2">
                        <c:v>5490000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15-22D5-4B39-B27E-29CA1A213068}"/>
                  </c:ext>
                </c:extLst>
              </c15:ser>
            </c15:filteredPieSeries>
            <c15:filteredPi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Summary!$K$10</c15:sqref>
                        </c15:formulaRef>
                      </c:ext>
                    </c:extLst>
                    <c:strCache>
                      <c:ptCount val="1"/>
                      <c:pt idx="0">
                        <c:v>Total Funds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D-7E15-4CFF-BB5B-46FBABAD259B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F-7E15-4CFF-BB5B-46FBABAD259B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41-7E15-4CFF-BB5B-46FBABAD259B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Summary!$A$11:$A$14</c15:sqref>
                        </c15:fullRef>
                        <c15:formulaRef>
                          <c15:sqref>Summary!$A$12:$A$14</c15:sqref>
                        </c15:formulaRef>
                      </c:ext>
                    </c:extLst>
                    <c:strCache>
                      <c:ptCount val="3"/>
                      <c:pt idx="0">
                        <c:v>OrgSize </c:v>
                      </c:pt>
                      <c:pt idx="1">
                        <c:v>Regional Distribution</c:v>
                      </c:pt>
                      <c:pt idx="2">
                        <c:v>Academic Need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Summary!$K$11:$K$14</c15:sqref>
                        </c15:fullRef>
                        <c15:formulaRef>
                          <c15:sqref>Summary!$K$12:$K$14</c15:sqref>
                        </c15:formulaRef>
                      </c:ext>
                    </c:extLst>
                    <c:numCache>
                      <c:formatCode>"$"#,##0</c:formatCode>
                      <c:ptCount val="3"/>
                      <c:pt idx="0">
                        <c:v>15840000</c:v>
                      </c:pt>
                      <c:pt idx="1">
                        <c:v>17930000</c:v>
                      </c:pt>
                      <c:pt idx="2">
                        <c:v>17590000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16-22D5-4B39-B27E-29CA1A213068}"/>
                  </c:ext>
                </c:extLst>
              </c15:ser>
            </c15:filteredPieSeries>
            <c15:filteredPi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Summary!$L$10</c15:sqref>
                        </c15:formulaRef>
                      </c:ext>
                    </c:extLst>
                    <c:strCache>
                      <c:ptCount val="1"/>
                      <c:pt idx="0">
                        <c:v>Baseline Student Counts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3-7E15-4CFF-BB5B-46FBABAD259B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5-7E15-4CFF-BB5B-46FBABAD259B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47-7E15-4CFF-BB5B-46FBABAD259B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Summary!$A$11:$A$14</c15:sqref>
                        </c15:fullRef>
                        <c15:formulaRef>
                          <c15:sqref>Summary!$A$12:$A$14</c15:sqref>
                        </c15:formulaRef>
                      </c:ext>
                    </c:extLst>
                    <c:strCache>
                      <c:ptCount val="3"/>
                      <c:pt idx="0">
                        <c:v>OrgSize </c:v>
                      </c:pt>
                      <c:pt idx="1">
                        <c:v>Regional Distribution</c:v>
                      </c:pt>
                      <c:pt idx="2">
                        <c:v>Academic Need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Summary!$L$11:$L$14</c15:sqref>
                        </c15:fullRef>
                        <c15:formulaRef>
                          <c15:sqref>Summary!$L$12:$L$14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364533</c:v>
                      </c:pt>
                      <c:pt idx="1">
                        <c:v>364533</c:v>
                      </c:pt>
                      <c:pt idx="2">
                        <c:v>364533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17-22D5-4B39-B27E-29CA1A213068}"/>
                  </c:ext>
                </c:extLst>
              </c15:ser>
            </c15:filteredPieSeries>
          </c:ext>
        </c:extLst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 of Eligible Charter</a:t>
            </a:r>
            <a:r>
              <a:rPr lang="en-US" baseline="0"/>
              <a:t> Org Rates</a:t>
            </a:r>
            <a:r>
              <a:rPr lang="en-US"/>
              <a:t> Across Conditions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Summary!$A$11</c:f>
              <c:strCache>
                <c:ptCount val="1"/>
                <c:pt idx="0">
                  <c:v>Baseline Conditions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Summary!$B$10:$K$10</c15:sqref>
                  </c15:fullRef>
                </c:ext>
              </c:extLst>
              <c:f>Summary!$D$10</c:f>
              <c:strCache>
                <c:ptCount val="1"/>
                <c:pt idx="0">
                  <c:v>% Qualifying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Summary!$B$11:$K$11</c15:sqref>
                  </c15:fullRef>
                </c:ext>
              </c:extLst>
              <c:f>Summary!$D$11</c:f>
              <c:numCache>
                <c:formatCode>0</c:formatCode>
                <c:ptCount val="1"/>
                <c:pt idx="0" formatCode="0%">
                  <c:v>0.89071038251366119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83-4606-A993-B2AD648EF77A}"/>
            </c:ext>
          </c:extLst>
        </c:ser>
        <c:ser>
          <c:idx val="1"/>
          <c:order val="1"/>
          <c:tx>
            <c:strRef>
              <c:f>Summary!$A$12</c:f>
              <c:strCache>
                <c:ptCount val="1"/>
                <c:pt idx="0">
                  <c:v>OrgSize 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Summary!$B$10:$K$10</c15:sqref>
                  </c15:fullRef>
                </c:ext>
              </c:extLst>
              <c:f>Summary!$D$10</c:f>
              <c:strCache>
                <c:ptCount val="1"/>
                <c:pt idx="0">
                  <c:v>% Qualifying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Summary!$B$12:$K$12</c15:sqref>
                  </c15:fullRef>
                </c:ext>
              </c:extLst>
              <c:f>Summary!$D$12</c:f>
              <c:numCache>
                <c:formatCode>0</c:formatCode>
                <c:ptCount val="1"/>
                <c:pt idx="0" formatCode="0%">
                  <c:v>0.73770491803278693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Summary!$J$12</c15:sqref>
                  <c15:invertIfNegative val="0"/>
                  <c15:bubble3D val="0"/>
                </c15:categoryFilterException>
                <c15:categoryFilterException>
                  <c15:sqref>Summary!$K$12</c15:sqref>
                  <c15:spPr xmlns:c15="http://schemas.microsoft.com/office/drawing/2012/chart">
                    <a:solidFill>
                      <a:schemeClr val="accent6">
                        <a:lumMod val="75000"/>
                      </a:schemeClr>
                    </a:solidFill>
                    <a:ln>
                      <a:noFill/>
                    </a:ln>
                    <a:effectLst/>
                  </c15:spPr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1-7B83-4606-A993-B2AD648EF77A}"/>
            </c:ext>
          </c:extLst>
        </c:ser>
        <c:ser>
          <c:idx val="2"/>
          <c:order val="2"/>
          <c:tx>
            <c:strRef>
              <c:f>Summary!$A$13</c:f>
              <c:strCache>
                <c:ptCount val="1"/>
                <c:pt idx="0">
                  <c:v>Regional Distribution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Summary!$B$10:$K$10</c15:sqref>
                  </c15:fullRef>
                </c:ext>
              </c:extLst>
              <c:f>Summary!$D$10</c:f>
              <c:strCache>
                <c:ptCount val="1"/>
                <c:pt idx="0">
                  <c:v>% Qualifying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Summary!$B$13:$K$13</c15:sqref>
                  </c15:fullRef>
                </c:ext>
              </c:extLst>
              <c:f>Summary!$D$13</c:f>
              <c:numCache>
                <c:formatCode>0</c:formatCode>
                <c:ptCount val="1"/>
                <c:pt idx="0" formatCode="0%">
                  <c:v>0.32240437158469948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83-4606-A993-B2AD648EF77A}"/>
            </c:ext>
          </c:extLst>
        </c:ser>
        <c:ser>
          <c:idx val="3"/>
          <c:order val="3"/>
          <c:tx>
            <c:strRef>
              <c:f>Summary!$A$14</c:f>
              <c:strCache>
                <c:ptCount val="1"/>
                <c:pt idx="0">
                  <c:v>Academic Need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Summary!$B$10:$K$10</c15:sqref>
                  </c15:fullRef>
                </c:ext>
              </c:extLst>
              <c:f>Summary!$D$10</c:f>
              <c:strCache>
                <c:ptCount val="1"/>
                <c:pt idx="0">
                  <c:v>% Qualifying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Summary!$B$14:$K$14</c15:sqref>
                  </c15:fullRef>
                </c:ext>
              </c:extLst>
              <c:f>Summary!$D$14</c:f>
              <c:numCache>
                <c:formatCode>0</c:formatCode>
                <c:ptCount val="1"/>
                <c:pt idx="0" formatCode="0%">
                  <c:v>0.42076502732240439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B83-4606-A993-B2AD648EF77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895926575"/>
        <c:axId val="1895927055"/>
      </c:barChart>
      <c:catAx>
        <c:axId val="189592657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895927055"/>
        <c:crosses val="autoZero"/>
        <c:auto val="1"/>
        <c:lblAlgn val="ctr"/>
        <c:lblOffset val="100"/>
        <c:noMultiLvlLbl val="0"/>
      </c:catAx>
      <c:valAx>
        <c:axId val="189592705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895926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95250</xdr:colOff>
      <xdr:row>3</xdr:row>
      <xdr:rowOff>19050</xdr:rowOff>
    </xdr:from>
    <xdr:ext cx="14085676" cy="984629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7403C91-8DAF-C8A5-FEA6-AB1076F04E13}"/>
            </a:ext>
          </a:extLst>
        </xdr:cNvPr>
        <xdr:cNvSpPr txBox="1"/>
      </xdr:nvSpPr>
      <xdr:spPr>
        <a:xfrm>
          <a:off x="1314450" y="733425"/>
          <a:ext cx="14085676" cy="98462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800" b="1" i="0">
              <a:solidFill>
                <a:schemeClr val="accent1"/>
              </a:solidFill>
              <a:effectLst/>
              <a:latin typeface="+mn-lt"/>
              <a:ea typeface="+mn-ea"/>
              <a:cs typeface="+mn-cs"/>
            </a:rPr>
            <a:t>Purpose</a:t>
          </a:r>
        </a:p>
        <a:p>
          <a:r>
            <a:rPr 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This workbook has been created as part of the Charter School Grant Eligibility Analysis to determine the eligibility of charter school organizations for a new grant program. The analysis evaluates baseline conditions and additional conditions to assess the total number of eligible organizations and the maximum grant funding required.</a:t>
          </a:r>
        </a:p>
        <a:p>
          <a:endParaRPr lang="en-US" sz="1100"/>
        </a:p>
      </xdr:txBody>
    </xdr:sp>
    <xdr:clientData/>
  </xdr:oneCellAnchor>
  <xdr:oneCellAnchor>
    <xdr:from>
      <xdr:col>2</xdr:col>
      <xdr:colOff>114300</xdr:colOff>
      <xdr:row>6</xdr:row>
      <xdr:rowOff>114300</xdr:rowOff>
    </xdr:from>
    <xdr:ext cx="15467945" cy="5853141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68FF80DF-8F95-886B-248F-8A42769E2FCC}"/>
            </a:ext>
          </a:extLst>
        </xdr:cNvPr>
        <xdr:cNvSpPr txBox="1"/>
      </xdr:nvSpPr>
      <xdr:spPr>
        <a:xfrm>
          <a:off x="1333500" y="1590675"/>
          <a:ext cx="15467945" cy="5853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800" b="1" i="0">
              <a:solidFill>
                <a:schemeClr val="accent1"/>
              </a:solidFill>
              <a:effectLst/>
              <a:latin typeface="+mn-lt"/>
              <a:ea typeface="+mn-ea"/>
              <a:cs typeface="+mn-cs"/>
            </a:rPr>
            <a:t>Overview of Tabs</a:t>
          </a:r>
        </a:p>
        <a:p>
          <a:endParaRPr lang="en-US" sz="14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This workbook contains the following tabs to organize and present the analysis:</a:t>
          </a:r>
        </a:p>
        <a:p>
          <a:endParaRPr lang="en-US" sz="14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4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Summary Tab</a:t>
          </a:r>
          <a:r>
            <a:rPr 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</a:t>
          </a:r>
        </a:p>
        <a:p>
          <a:pPr lvl="1"/>
          <a:r>
            <a:rPr 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Provides a summary of the total number of eligible charter school organizations and the maximum grant amounts for each condition (baseline and additional conditions).</a:t>
          </a:r>
        </a:p>
        <a:p>
          <a:pPr lvl="1"/>
          <a:r>
            <a:rPr 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Includes counts and total funds for baseline conditions and each additional condition (Org Size, Regional Distribution, and Academic Need).</a:t>
          </a:r>
        </a:p>
        <a:p>
          <a:pPr lvl="1"/>
          <a:endParaRPr lang="en-US" sz="14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4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Charts Tab</a:t>
          </a:r>
          <a:r>
            <a:rPr 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</a:t>
          </a:r>
        </a:p>
        <a:p>
          <a:pPr lvl="1"/>
          <a:r>
            <a:rPr 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Contains visualizations comparing the baseline conditions with each additional condition.</a:t>
          </a:r>
        </a:p>
        <a:p>
          <a:pPr lvl="1"/>
          <a:r>
            <a:rPr 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Charts illustrate the impact of additional conditions on eligibility and total funding.</a:t>
          </a:r>
        </a:p>
        <a:p>
          <a:pPr lvl="1"/>
          <a:endParaRPr lang="en-US" sz="14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4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Conditions Met Data Tab</a:t>
          </a:r>
          <a:r>
            <a:rPr 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</a:t>
          </a:r>
        </a:p>
        <a:p>
          <a:pPr lvl="1"/>
          <a:r>
            <a:rPr 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Contains the processed data showing qualifying charter school organizations and campuses for each condition, including baseline and additional conditions.</a:t>
          </a:r>
        </a:p>
        <a:p>
          <a:pPr lvl="1"/>
          <a:endParaRPr lang="en-US" sz="14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4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Raw Data Tab</a:t>
          </a:r>
          <a:r>
            <a:rPr 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</a:t>
          </a:r>
        </a:p>
        <a:p>
          <a:pPr lvl="1"/>
          <a:r>
            <a:rPr 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Includes the original dataset of open-enrollment charter schools retrieved from AskTED.</a:t>
          </a:r>
        </a:p>
        <a:p>
          <a:pPr lvl="1"/>
          <a:r>
            <a:rPr 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Additional columns have been added for student counts, economically disadvantaged percentages (ECONDIS), and STAAR performance data (Approaches_and_Above) sourced from TAPR and STAAR reports.</a:t>
          </a:r>
        </a:p>
        <a:p>
          <a:pPr lvl="1"/>
          <a:endParaRPr lang="en-US" sz="14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4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Raw</a:t>
          </a:r>
          <a:r>
            <a:rPr lang="en-US" sz="1400" b="1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4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Data_with Baseline Tab</a:t>
          </a:r>
          <a:r>
            <a:rPr 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</a:t>
          </a:r>
        </a:p>
        <a:p>
          <a:pPr lvl="1"/>
          <a:r>
            <a:rPr 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Includes the filtered baseline dataset showing qualifying campuses based on baseline conditions.</a:t>
          </a:r>
        </a:p>
        <a:p>
          <a:pPr lvl="1"/>
          <a:r>
            <a:rPr 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Contains columns for grant funding amounts based on grade levels served (K-8 and 9-12).</a:t>
          </a:r>
        </a:p>
        <a:p>
          <a:pPr lvl="1"/>
          <a:endParaRPr lang="en-US" sz="14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4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Data Dictionary Tab</a:t>
          </a:r>
          <a:r>
            <a:rPr 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</a:t>
          </a:r>
        </a:p>
        <a:p>
          <a:pPr lvl="1"/>
          <a:r>
            <a:rPr 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Provides definitions for all columns used in the processed datasets, ensuring clarity for further analysis or review.</a:t>
          </a:r>
        </a:p>
        <a:p>
          <a:endParaRPr lang="en-US" sz="1400"/>
        </a:p>
      </xdr:txBody>
    </xdr:sp>
    <xdr:clientData/>
  </xdr:oneCellAnchor>
  <xdr:oneCellAnchor>
    <xdr:from>
      <xdr:col>2</xdr:col>
      <xdr:colOff>133350</xdr:colOff>
      <xdr:row>36</xdr:row>
      <xdr:rowOff>142875</xdr:rowOff>
    </xdr:from>
    <xdr:ext cx="14862467" cy="212737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C9E313AB-DA56-7E87-0C38-0DA9EE5B7611}"/>
            </a:ext>
          </a:extLst>
        </xdr:cNvPr>
        <xdr:cNvSpPr txBox="1"/>
      </xdr:nvSpPr>
      <xdr:spPr>
        <a:xfrm>
          <a:off x="1352550" y="7334250"/>
          <a:ext cx="14862467" cy="21273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800" b="1" i="0">
              <a:solidFill>
                <a:schemeClr val="accent1"/>
              </a:solidFill>
              <a:effectLst/>
              <a:latin typeface="+mn-lt"/>
              <a:ea typeface="+mn-ea"/>
              <a:cs typeface="+mn-cs"/>
            </a:rPr>
            <a:t>Data Sources</a:t>
          </a:r>
        </a:p>
        <a:p>
          <a:r>
            <a:rPr 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The following data sources were used for this analysis:</a:t>
          </a:r>
        </a:p>
        <a:p>
          <a:endParaRPr lang="en-US" sz="14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4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AskTED</a:t>
          </a:r>
          <a:r>
            <a:rPr 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Provided the list of active open-enrollment charter schools and their campuses.</a:t>
          </a:r>
        </a:p>
        <a:p>
          <a:endParaRPr lang="en-US" sz="14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4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TAPR (Texas Academic Performance Reports) - Student Information Report</a:t>
          </a:r>
          <a:r>
            <a:rPr 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Provided campus level</a:t>
          </a:r>
          <a:r>
            <a:rPr lang="en-US" sz="14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demographic data, including student coun per</a:t>
          </a:r>
          <a:r>
            <a:rPr lang="en-US" sz="14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grade level </a:t>
          </a:r>
          <a:r>
            <a:rPr 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ts and economically disadvantaged percentages.</a:t>
          </a:r>
        </a:p>
        <a:p>
          <a:endParaRPr lang="en-US" sz="14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4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TAPR - STAAR All Subjects, All Grades Report</a:t>
          </a:r>
          <a:r>
            <a:rPr 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Provided STAAR performance data to calculate academic need eligibility.</a:t>
          </a:r>
        </a:p>
        <a:p>
          <a:endParaRPr lang="en-US" sz="1400"/>
        </a:p>
      </xdr:txBody>
    </xdr:sp>
    <xdr:clientData/>
  </xdr:oneCellAnchor>
  <xdr:oneCellAnchor>
    <xdr:from>
      <xdr:col>2</xdr:col>
      <xdr:colOff>238125</xdr:colOff>
      <xdr:row>48</xdr:row>
      <xdr:rowOff>133350</xdr:rowOff>
    </xdr:from>
    <xdr:ext cx="14973300" cy="2299604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EA428DBA-30FA-483D-A201-2DEF7AE0CC02}"/>
            </a:ext>
          </a:extLst>
        </xdr:cNvPr>
        <xdr:cNvSpPr txBox="1"/>
      </xdr:nvSpPr>
      <xdr:spPr>
        <a:xfrm>
          <a:off x="1457325" y="9610725"/>
          <a:ext cx="14973300" cy="22996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800" b="1" i="0">
              <a:solidFill>
                <a:schemeClr val="accent1"/>
              </a:solidFill>
              <a:effectLst/>
              <a:latin typeface="+mn-lt"/>
              <a:ea typeface="+mn-ea"/>
              <a:cs typeface="+mn-cs"/>
            </a:rPr>
            <a:t>Assumptions</a:t>
          </a:r>
        </a:p>
        <a:p>
          <a:r>
            <a:rPr 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The analysis is based on the following key assumptions:</a:t>
          </a:r>
        </a:p>
        <a:p>
          <a:endParaRPr lang="en-US" sz="14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274320" indent="-285750">
            <a:buFont typeface="Arial" panose="020B0604020202020204" pitchFamily="34" charset="0"/>
            <a:buChar char="•"/>
          </a:pPr>
          <a:r>
            <a:rPr 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The AskTED dataset is the most up-to-date and accurate source for charter school organizations and campuses.</a:t>
          </a:r>
        </a:p>
        <a:p>
          <a:pPr marL="274320" indent="-285750">
            <a:buFont typeface="Arial" panose="020B0604020202020204" pitchFamily="34" charset="0"/>
            <a:buChar char="•"/>
          </a:pPr>
          <a:r>
            <a:rPr 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Enrollment data as of October 2023 is used to determine organization size for the Org Size condition.</a:t>
          </a:r>
        </a:p>
        <a:p>
          <a:pPr marL="274320" indent="-285750">
            <a:buFont typeface="Arial" panose="020B0604020202020204" pitchFamily="34" charset="0"/>
            <a:buChar char="•"/>
          </a:pPr>
          <a:r>
            <a:rPr 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Economically disadvantaged percentages are used to rank charter organizations for the Regional Distribution condition.</a:t>
          </a:r>
        </a:p>
        <a:p>
          <a:pPr marL="274320" indent="-285750">
            <a:buFont typeface="Arial" panose="020B0604020202020204" pitchFamily="34" charset="0"/>
            <a:buChar char="•"/>
          </a:pPr>
          <a:r>
            <a:rPr 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STAAR performance is averaged across campuses within each charter organization for the Academic Need condition.</a:t>
          </a:r>
        </a:p>
        <a:p>
          <a:pPr marL="274320" indent="-285750">
            <a:buFont typeface="Arial" panose="020B0604020202020204" pitchFamily="34" charset="0"/>
            <a:buChar char="•"/>
          </a:pPr>
          <a:endParaRPr lang="en-US" sz="14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indent="0">
            <a:buFontTx/>
            <a:buNone/>
          </a:pPr>
          <a:r>
            <a:rPr lang="en-US" sz="14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Please refer to "Data Sources"</a:t>
          </a:r>
          <a:r>
            <a:rPr lang="en-US" sz="1400" b="1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file for data source files. </a:t>
          </a:r>
          <a:endParaRPr lang="en-US" sz="1400" b="1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endParaRPr lang="en-US" sz="1100"/>
        </a:p>
      </xdr:txBody>
    </xdr:sp>
    <xdr:clientData/>
  </xdr:oneCellAnchor>
  <xdr:oneCellAnchor>
    <xdr:from>
      <xdr:col>2</xdr:col>
      <xdr:colOff>304799</xdr:colOff>
      <xdr:row>61</xdr:row>
      <xdr:rowOff>66675</xdr:rowOff>
    </xdr:from>
    <xdr:ext cx="13230225" cy="3238835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BC18ADFA-F597-2C56-FE0E-642145F3C643}"/>
            </a:ext>
          </a:extLst>
        </xdr:cNvPr>
        <xdr:cNvSpPr txBox="1"/>
      </xdr:nvSpPr>
      <xdr:spPr>
        <a:xfrm>
          <a:off x="1523999" y="11595735"/>
          <a:ext cx="13230225" cy="323883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800" b="1" i="0">
              <a:solidFill>
                <a:schemeClr val="accent1"/>
              </a:solidFill>
              <a:effectLst/>
              <a:latin typeface="+mn-lt"/>
              <a:ea typeface="+mn-ea"/>
              <a:cs typeface="+mn-cs"/>
            </a:rPr>
            <a:t>Processing Steps</a:t>
          </a:r>
        </a:p>
        <a:p>
          <a:endParaRPr lang="en-US" sz="1800" b="1" i="0">
            <a:solidFill>
              <a:schemeClr val="accent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400" b="0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1. Data from AskTED, TAPR, and STAAR reports were downloaded and related</a:t>
          </a:r>
          <a:r>
            <a:rPr lang="en-US" sz="1400" b="0" i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columns decoded using Data Dictionary. Additional columns (e.g., student counts, ECONDIS percentages, Approaches_and_Above percentages) were added to the Charter Schools data (vlookup) u</a:t>
          </a:r>
          <a:r>
            <a:rPr lang="en-US" sz="1400" b="0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sing CDCN as the common identifier. Please</a:t>
          </a:r>
          <a:r>
            <a:rPr lang="en-US" sz="1400" b="0" i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refer to Data Sources folder for raw data: </a:t>
          </a:r>
          <a:endParaRPr lang="en-US" sz="1400" b="0" i="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400" b="0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2. Data was cleaned and processed using SAS Studio, including:</a:t>
          </a:r>
        </a:p>
        <a:p>
          <a:pPr marL="742950" lvl="1" indent="-285750">
            <a:buFont typeface="Arial" panose="020B0604020202020204" pitchFamily="34" charset="0"/>
            <a:buChar char="•"/>
          </a:pPr>
          <a:r>
            <a:rPr lang="en-US" sz="1400" b="0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Converting necessary columns to numeric and percent formats.</a:t>
          </a:r>
        </a:p>
        <a:p>
          <a:pPr marL="742950" lvl="1" indent="-285750">
            <a:buFont typeface="Arial" panose="020B0604020202020204" pitchFamily="34" charset="0"/>
            <a:buChar char="•"/>
          </a:pPr>
          <a:r>
            <a:rPr lang="en-US" sz="1400" b="0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Removing data</a:t>
          </a:r>
          <a:r>
            <a:rPr lang="en-US" sz="1400" b="0" i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with missing data on student enrollment/demographics/STAAR</a:t>
          </a:r>
          <a:endParaRPr lang="en-US" sz="1400" b="0" i="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742950" lvl="1" indent="-285750">
            <a:buFont typeface="Arial" panose="020B0604020202020204" pitchFamily="34" charset="0"/>
            <a:buChar char="•"/>
          </a:pPr>
          <a:r>
            <a:rPr lang="en-US" sz="1400" b="0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Filtering campuses based on baseline conditions.</a:t>
          </a:r>
        </a:p>
        <a:p>
          <a:pPr marL="742950" lvl="1" indent="-285750">
            <a:buFont typeface="Arial" panose="020B0604020202020204" pitchFamily="34" charset="0"/>
            <a:buChar char="•"/>
          </a:pPr>
          <a:r>
            <a:rPr lang="en-US" sz="1400" b="0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Calculating grant funding amounts for each campus based on grade levels served (K-8 and 9-12).</a:t>
          </a:r>
        </a:p>
        <a:p>
          <a:pPr marL="742950" lvl="1" indent="-285750">
            <a:buFont typeface="Arial" panose="020B0604020202020204" pitchFamily="34" charset="0"/>
            <a:buChar char="•"/>
          </a:pPr>
          <a:r>
            <a:rPr lang="en-US" sz="1400" b="0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Campuses with</a:t>
          </a:r>
          <a:r>
            <a:rPr lang="en-US" sz="1400" b="0" i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student enrollment in each grade level group were counted as 1 for K-8 and 9-12 column totals.</a:t>
          </a:r>
          <a:endParaRPr lang="en-US" sz="1400" b="0" i="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400" b="0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3. I saved the SAS log for baseline eligibility to use for additional condition calculations. </a:t>
          </a:r>
        </a:p>
        <a:p>
          <a:r>
            <a:rPr lang="en-US" sz="1400" b="0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4. Additional conditions were applied individually on</a:t>
          </a:r>
          <a:r>
            <a:rPr lang="en-US" sz="1400" b="0" i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separate SAS program pages</a:t>
          </a:r>
          <a:r>
            <a:rPr lang="en-US" sz="1400" b="0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to assess their impact on eligibility and funding.</a:t>
          </a:r>
        </a:p>
        <a:p>
          <a:r>
            <a:rPr lang="en-US" sz="1400" b="0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5. Results were downloaded as separate CSV files</a:t>
          </a:r>
          <a:r>
            <a:rPr lang="en-US" sz="1400" b="0" i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and brought together for </a:t>
          </a:r>
          <a:r>
            <a:rPr lang="en-US" sz="1400" b="0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summariy and visualization in the respective tabs.</a:t>
          </a:r>
        </a:p>
        <a:p>
          <a:endParaRPr lang="en-US" sz="1100">
            <a:solidFill>
              <a:sysClr val="windowText" lastClr="000000"/>
            </a:solidFill>
          </a:endParaRPr>
        </a:p>
      </xdr:txBody>
    </xdr:sp>
    <xdr:clientData/>
  </xdr:oneCellAnchor>
  <xdr:oneCellAnchor>
    <xdr:from>
      <xdr:col>2</xdr:col>
      <xdr:colOff>312420</xdr:colOff>
      <xdr:row>79</xdr:row>
      <xdr:rowOff>169545</xdr:rowOff>
    </xdr:from>
    <xdr:ext cx="7656455" cy="2080570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1C9BD18A-CDBD-EC84-3A54-2759FA09E6DE}"/>
            </a:ext>
          </a:extLst>
        </xdr:cNvPr>
        <xdr:cNvSpPr txBox="1"/>
      </xdr:nvSpPr>
      <xdr:spPr>
        <a:xfrm>
          <a:off x="1531620" y="14990445"/>
          <a:ext cx="7656455" cy="20805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600" b="1" i="0">
              <a:solidFill>
                <a:schemeClr val="accent1"/>
              </a:solidFill>
              <a:effectLst/>
              <a:latin typeface="+mn-lt"/>
              <a:ea typeface="+mn-ea"/>
              <a:cs typeface="+mn-cs"/>
            </a:rPr>
            <a:t>How to Use This Workbook</a:t>
          </a:r>
        </a:p>
        <a:p>
          <a:endParaRPr lang="en-US" sz="1600" b="1" i="0">
            <a:solidFill>
              <a:schemeClr val="accent1"/>
            </a:solidFill>
            <a:effectLst/>
            <a:latin typeface="+mn-lt"/>
            <a:ea typeface="+mn-ea"/>
            <a:cs typeface="+mn-cs"/>
          </a:endParaRPr>
        </a:p>
        <a:p>
          <a:pPr marL="285750" indent="-285750">
            <a:buFont typeface="Arial" panose="020B0604020202020204" pitchFamily="34" charset="0"/>
            <a:buChar char="•"/>
          </a:pPr>
          <a:r>
            <a:rPr 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Start with the </a:t>
          </a:r>
          <a:r>
            <a:rPr lang="en-US" sz="14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Summary Tab</a:t>
          </a:r>
          <a:r>
            <a:rPr 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to get an overview of the results for each condition.</a:t>
          </a:r>
        </a:p>
        <a:p>
          <a:pPr marL="285750" indent="-285750">
            <a:buFont typeface="Arial" panose="020B0604020202020204" pitchFamily="34" charset="0"/>
            <a:buChar char="•"/>
          </a:pPr>
          <a:r>
            <a:rPr 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Use the </a:t>
          </a:r>
          <a:r>
            <a:rPr lang="en-US" sz="14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Charts Tab</a:t>
          </a:r>
          <a:r>
            <a:rPr 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to visualize different variables across conditions.</a:t>
          </a:r>
        </a:p>
        <a:p>
          <a:pPr marL="285750" indent="-285750">
            <a:buFont typeface="Arial" panose="020B0604020202020204" pitchFamily="34" charset="0"/>
            <a:buChar char="•"/>
          </a:pPr>
          <a:r>
            <a:rPr 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Refer to the </a:t>
          </a:r>
          <a:r>
            <a:rPr lang="en-US" sz="14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Conditions Met Data Tab</a:t>
          </a:r>
          <a:r>
            <a:rPr 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for detailed datasets of qualifying organizations and campuses.</a:t>
          </a:r>
        </a:p>
        <a:p>
          <a:pPr marL="285750" indent="-285750">
            <a:buFont typeface="Arial" panose="020B0604020202020204" pitchFamily="34" charset="0"/>
            <a:buChar char="•"/>
          </a:pPr>
          <a:r>
            <a:rPr 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Refer to the </a:t>
          </a:r>
          <a:r>
            <a:rPr lang="en-US" sz="14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Raw Data Tab</a:t>
          </a:r>
          <a:r>
            <a:rPr 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for the full dataset with added columns.</a:t>
          </a:r>
        </a:p>
        <a:p>
          <a:pPr marL="285750" indent="-285750">
            <a:buFont typeface="Arial" panose="020B0604020202020204" pitchFamily="34" charset="0"/>
            <a:buChar char="•"/>
          </a:pPr>
          <a:r>
            <a:rPr 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Refer to the </a:t>
          </a:r>
          <a:r>
            <a:rPr lang="en-US" sz="14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Raw Data_with Baseline Tab</a:t>
          </a:r>
          <a:r>
            <a:rPr 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for filtered baseline data with funding details.</a:t>
          </a:r>
        </a:p>
        <a:p>
          <a:pPr marL="285750" indent="-285750">
            <a:buFont typeface="Arial" panose="020B0604020202020204" pitchFamily="34" charset="0"/>
            <a:buChar char="•"/>
          </a:pPr>
          <a:r>
            <a:rPr 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Please</a:t>
          </a:r>
          <a:r>
            <a:rPr lang="en-US" sz="14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use</a:t>
          </a:r>
          <a:r>
            <a:rPr 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the </a:t>
          </a:r>
          <a:r>
            <a:rPr lang="en-US" sz="14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Data Dictionary Tab</a:t>
          </a:r>
          <a:r>
            <a:rPr 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for definitions of all columns used in this analysis.</a:t>
          </a:r>
        </a:p>
        <a:p>
          <a:endParaRPr lang="en-US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438149</xdr:colOff>
      <xdr:row>38</xdr:row>
      <xdr:rowOff>152400</xdr:rowOff>
    </xdr:from>
    <xdr:to>
      <xdr:col>11</xdr:col>
      <xdr:colOff>442914</xdr:colOff>
      <xdr:row>57</xdr:row>
      <xdr:rowOff>119064</xdr:rowOff>
    </xdr:to>
    <xdr:grpSp>
      <xdr:nvGrpSpPr>
        <xdr:cNvPr id="34" name="Group 33">
          <a:extLst>
            <a:ext uri="{FF2B5EF4-FFF2-40B4-BE49-F238E27FC236}">
              <a16:creationId xmlns:a16="http://schemas.microsoft.com/office/drawing/2014/main" id="{2A074E62-6FA4-E095-7A08-D88B32B46BF6}"/>
            </a:ext>
          </a:extLst>
        </xdr:cNvPr>
        <xdr:cNvGrpSpPr/>
      </xdr:nvGrpSpPr>
      <xdr:grpSpPr>
        <a:xfrm>
          <a:off x="438149" y="7061200"/>
          <a:ext cx="6710365" cy="3344864"/>
          <a:chOff x="569118" y="711994"/>
          <a:chExt cx="6684171" cy="3586164"/>
        </a:xfrm>
      </xdr:grpSpPr>
      <xdr:graphicFrame macro="">
        <xdr:nvGraphicFramePr>
          <xdr:cNvPr id="5" name="Chart 4">
            <a:extLst>
              <a:ext uri="{FF2B5EF4-FFF2-40B4-BE49-F238E27FC236}">
                <a16:creationId xmlns:a16="http://schemas.microsoft.com/office/drawing/2014/main" id="{692C07C5-57AB-42DF-AD65-0E519A9CE02E}"/>
              </a:ext>
            </a:extLst>
          </xdr:cNvPr>
          <xdr:cNvGraphicFramePr>
            <a:graphicFrameLocks/>
          </xdr:cNvGraphicFramePr>
        </xdr:nvGraphicFramePr>
        <xdr:xfrm>
          <a:off x="569118" y="711994"/>
          <a:ext cx="6684171" cy="358616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6" name="Rectangle: Rounded Corners 5">
            <a:extLst>
              <a:ext uri="{FF2B5EF4-FFF2-40B4-BE49-F238E27FC236}">
                <a16:creationId xmlns:a16="http://schemas.microsoft.com/office/drawing/2014/main" id="{2AC217EB-F34B-4B13-8D6B-BFAF4C15B3AD}"/>
              </a:ext>
            </a:extLst>
          </xdr:cNvPr>
          <xdr:cNvSpPr/>
        </xdr:nvSpPr>
        <xdr:spPr>
          <a:xfrm>
            <a:off x="5650709" y="919164"/>
            <a:ext cx="1214437" cy="514350"/>
          </a:xfrm>
          <a:prstGeom prst="roundRect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sz="1100" b="1" i="0" u="none" strike="noStrike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Total Funds</a:t>
            </a:r>
            <a:r>
              <a:rPr lang="en-US"/>
              <a:t> </a:t>
            </a:r>
            <a:r>
              <a:rPr lang="en-US" sz="1100" b="0" i="0" u="none" strike="noStrike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$41,870,000</a:t>
            </a:r>
            <a:r>
              <a:rPr lang="en-US"/>
              <a:t> </a:t>
            </a:r>
            <a:endParaRPr lang="en-US" sz="1100"/>
          </a:p>
        </xdr:txBody>
      </xdr:sp>
      <xdr:sp macro="" textlink="">
        <xdr:nvSpPr>
          <xdr:cNvPr id="7" name="Rectangle: Rounded Corners 6">
            <a:extLst>
              <a:ext uri="{FF2B5EF4-FFF2-40B4-BE49-F238E27FC236}">
                <a16:creationId xmlns:a16="http://schemas.microsoft.com/office/drawing/2014/main" id="{164F8F63-C9CE-4D5B-A9F8-8A5F2A8A3EF8}"/>
              </a:ext>
            </a:extLst>
          </xdr:cNvPr>
          <xdr:cNvSpPr/>
        </xdr:nvSpPr>
        <xdr:spPr>
          <a:xfrm>
            <a:off x="5650709" y="1509714"/>
            <a:ext cx="1214437" cy="514350"/>
          </a:xfrm>
          <a:prstGeom prst="roundRect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sz="1100" b="1" i="0" u="none" strike="noStrike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Total Orgs</a:t>
            </a:r>
            <a:r>
              <a:rPr lang="en-US"/>
              <a:t> </a:t>
            </a:r>
          </a:p>
          <a:p>
            <a:pPr algn="ctr"/>
            <a:r>
              <a:rPr lang="en-US" sz="1100" b="0" i="0" u="none" strike="noStrike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163</a:t>
            </a:r>
            <a:r>
              <a:rPr lang="en-US"/>
              <a:t> </a:t>
            </a:r>
            <a:endParaRPr lang="en-US" sz="1100"/>
          </a:p>
        </xdr:txBody>
      </xdr:sp>
      <xdr:sp macro="" textlink="">
        <xdr:nvSpPr>
          <xdr:cNvPr id="8" name="Rectangle: Rounded Corners 7">
            <a:extLst>
              <a:ext uri="{FF2B5EF4-FFF2-40B4-BE49-F238E27FC236}">
                <a16:creationId xmlns:a16="http://schemas.microsoft.com/office/drawing/2014/main" id="{5930690D-0FE8-4C74-B0A4-94E9B417E49D}"/>
              </a:ext>
            </a:extLst>
          </xdr:cNvPr>
          <xdr:cNvSpPr/>
        </xdr:nvSpPr>
        <xdr:spPr>
          <a:xfrm>
            <a:off x="5631659" y="2138364"/>
            <a:ext cx="1214437" cy="514350"/>
          </a:xfrm>
          <a:prstGeom prst="roundRect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sz="1100" b="1" i="0" u="none" strike="noStrike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Total Campuses</a:t>
            </a:r>
            <a:r>
              <a:rPr lang="en-US"/>
              <a:t> </a:t>
            </a:r>
          </a:p>
          <a:p>
            <a:pPr algn="ctr"/>
            <a:r>
              <a:rPr lang="en-US" sz="1100" b="0" i="0" u="none" strike="noStrike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781</a:t>
            </a:r>
            <a:endParaRPr lang="en-US" sz="1100"/>
          </a:p>
        </xdr:txBody>
      </xdr:sp>
      <xdr:sp macro="" textlink="">
        <xdr:nvSpPr>
          <xdr:cNvPr id="9" name="Rectangle: Rounded Corners 8">
            <a:extLst>
              <a:ext uri="{FF2B5EF4-FFF2-40B4-BE49-F238E27FC236}">
                <a16:creationId xmlns:a16="http://schemas.microsoft.com/office/drawing/2014/main" id="{EE81BC82-02C2-4005-9D9B-84BEC0F42BAE}"/>
              </a:ext>
            </a:extLst>
          </xdr:cNvPr>
          <xdr:cNvSpPr/>
        </xdr:nvSpPr>
        <xdr:spPr>
          <a:xfrm>
            <a:off x="5641184" y="2738439"/>
            <a:ext cx="1214437" cy="514350"/>
          </a:xfrm>
          <a:prstGeom prst="roundRect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sz="1100" b="1" i="0" u="none" strike="noStrike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Total Students</a:t>
            </a:r>
            <a:r>
              <a:rPr lang="en-US"/>
              <a:t> </a:t>
            </a:r>
          </a:p>
          <a:p>
            <a:pPr algn="ctr"/>
            <a:r>
              <a:rPr lang="en-US" sz="1100" b="0" i="0" u="none" strike="noStrike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364533</a:t>
            </a:r>
            <a:endParaRPr lang="en-US" sz="1100"/>
          </a:p>
        </xdr:txBody>
      </xdr:sp>
    </xdr:grpSp>
    <xdr:clientData/>
  </xdr:twoCellAnchor>
  <xdr:oneCellAnchor>
    <xdr:from>
      <xdr:col>15</xdr:col>
      <xdr:colOff>488156</xdr:colOff>
      <xdr:row>0</xdr:row>
      <xdr:rowOff>142875</xdr:rowOff>
    </xdr:from>
    <xdr:ext cx="13407004" cy="530658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EF7CBE5-E3D7-238F-4591-F6CDBDDDFABA}"/>
            </a:ext>
          </a:extLst>
        </xdr:cNvPr>
        <xdr:cNvSpPr txBox="1"/>
      </xdr:nvSpPr>
      <xdr:spPr>
        <a:xfrm>
          <a:off x="9672977" y="142875"/>
          <a:ext cx="13407004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en-US" sz="2800" b="1"/>
            <a:t>Charter School Organizations: Summary of Counts &amp; Funds Based on Eligibility Conditions</a:t>
          </a:r>
        </a:p>
      </xdr:txBody>
    </xdr:sp>
    <xdr:clientData/>
  </xdr:oneCellAnchor>
  <xdr:twoCellAnchor>
    <xdr:from>
      <xdr:col>12</xdr:col>
      <xdr:colOff>273845</xdr:colOff>
      <xdr:row>38</xdr:row>
      <xdr:rowOff>166688</xdr:rowOff>
    </xdr:from>
    <xdr:to>
      <xdr:col>23</xdr:col>
      <xdr:colOff>278610</xdr:colOff>
      <xdr:row>57</xdr:row>
      <xdr:rowOff>133352</xdr:rowOff>
    </xdr:to>
    <xdr:grpSp>
      <xdr:nvGrpSpPr>
        <xdr:cNvPr id="35" name="Group 34">
          <a:extLst>
            <a:ext uri="{FF2B5EF4-FFF2-40B4-BE49-F238E27FC236}">
              <a16:creationId xmlns:a16="http://schemas.microsoft.com/office/drawing/2014/main" id="{94D063D3-D243-41B5-AB25-5FD5E78A445B}"/>
            </a:ext>
          </a:extLst>
        </xdr:cNvPr>
        <xdr:cNvGrpSpPr/>
      </xdr:nvGrpSpPr>
      <xdr:grpSpPr>
        <a:xfrm>
          <a:off x="7589045" y="7075488"/>
          <a:ext cx="6710365" cy="3344864"/>
          <a:chOff x="319087" y="711994"/>
          <a:chExt cx="6684171" cy="3586164"/>
        </a:xfrm>
      </xdr:grpSpPr>
      <xdr:graphicFrame macro="">
        <xdr:nvGraphicFramePr>
          <xdr:cNvPr id="36" name="Chart 35">
            <a:extLst>
              <a:ext uri="{FF2B5EF4-FFF2-40B4-BE49-F238E27FC236}">
                <a16:creationId xmlns:a16="http://schemas.microsoft.com/office/drawing/2014/main" id="{9E22C30B-E86D-2239-ADDF-A7BF1746A356}"/>
              </a:ext>
            </a:extLst>
          </xdr:cNvPr>
          <xdr:cNvGraphicFramePr>
            <a:graphicFrameLocks/>
          </xdr:cNvGraphicFramePr>
        </xdr:nvGraphicFramePr>
        <xdr:xfrm>
          <a:off x="319087" y="711994"/>
          <a:ext cx="6684171" cy="358616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 macro="" textlink="">
        <xdr:nvSpPr>
          <xdr:cNvPr id="37" name="Rectangle: Rounded Corners 36">
            <a:extLst>
              <a:ext uri="{FF2B5EF4-FFF2-40B4-BE49-F238E27FC236}">
                <a16:creationId xmlns:a16="http://schemas.microsoft.com/office/drawing/2014/main" id="{15F7CA67-2710-03F4-B2C5-56380BBC4FA2}"/>
              </a:ext>
            </a:extLst>
          </xdr:cNvPr>
          <xdr:cNvSpPr/>
        </xdr:nvSpPr>
        <xdr:spPr>
          <a:xfrm>
            <a:off x="5650709" y="919164"/>
            <a:ext cx="1214437" cy="514350"/>
          </a:xfrm>
          <a:prstGeom prst="roundRect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sz="1100" b="1" i="0" u="none" strike="noStrike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Total Funds</a:t>
            </a:r>
            <a:r>
              <a:rPr lang="en-US"/>
              <a:t> </a:t>
            </a:r>
            <a:r>
              <a:rPr lang="en-US" sz="1100" b="0" i="0" u="none" strike="noStrike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$15,840,000</a:t>
            </a:r>
            <a:r>
              <a:rPr lang="en-US"/>
              <a:t> </a:t>
            </a:r>
            <a:endParaRPr lang="en-US" sz="1100"/>
          </a:p>
        </xdr:txBody>
      </xdr:sp>
      <xdr:sp macro="" textlink="">
        <xdr:nvSpPr>
          <xdr:cNvPr id="38" name="Rectangle: Rounded Corners 37">
            <a:extLst>
              <a:ext uri="{FF2B5EF4-FFF2-40B4-BE49-F238E27FC236}">
                <a16:creationId xmlns:a16="http://schemas.microsoft.com/office/drawing/2014/main" id="{6096538F-A38F-9E87-EE6F-5A11A01CEAFB}"/>
              </a:ext>
            </a:extLst>
          </xdr:cNvPr>
          <xdr:cNvSpPr/>
        </xdr:nvSpPr>
        <xdr:spPr>
          <a:xfrm>
            <a:off x="5650709" y="1509714"/>
            <a:ext cx="1214437" cy="514350"/>
          </a:xfrm>
          <a:prstGeom prst="roundRect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sz="1100" b="1" i="0" u="none" strike="noStrike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Total Orgs</a:t>
            </a:r>
            <a:r>
              <a:rPr lang="en-US"/>
              <a:t> </a:t>
            </a:r>
          </a:p>
          <a:p>
            <a:pPr algn="ctr"/>
            <a:r>
              <a:rPr lang="en-US" sz="1100" b="0" i="0" u="none" strike="noStrike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135</a:t>
            </a:r>
            <a:r>
              <a:rPr lang="en-US"/>
              <a:t> </a:t>
            </a:r>
            <a:endParaRPr lang="en-US" sz="1100"/>
          </a:p>
        </xdr:txBody>
      </xdr:sp>
      <xdr:sp macro="" textlink="">
        <xdr:nvSpPr>
          <xdr:cNvPr id="39" name="Rectangle: Rounded Corners 38">
            <a:extLst>
              <a:ext uri="{FF2B5EF4-FFF2-40B4-BE49-F238E27FC236}">
                <a16:creationId xmlns:a16="http://schemas.microsoft.com/office/drawing/2014/main" id="{EE4439EB-6518-DDDB-0B08-5878772A050D}"/>
              </a:ext>
            </a:extLst>
          </xdr:cNvPr>
          <xdr:cNvSpPr/>
        </xdr:nvSpPr>
        <xdr:spPr>
          <a:xfrm>
            <a:off x="5631659" y="2138364"/>
            <a:ext cx="1214437" cy="514350"/>
          </a:xfrm>
          <a:prstGeom prst="roundRect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sz="1100" b="1" i="0" u="none" strike="noStrike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Total Campuses</a:t>
            </a:r>
            <a:r>
              <a:rPr lang="en-US"/>
              <a:t> </a:t>
            </a:r>
          </a:p>
          <a:p>
            <a:pPr algn="ctr"/>
            <a:r>
              <a:rPr lang="en-US" sz="1100" b="0" i="0" u="none" strike="noStrike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298</a:t>
            </a:r>
            <a:endParaRPr lang="en-US" sz="1100"/>
          </a:p>
        </xdr:txBody>
      </xdr:sp>
      <xdr:sp macro="" textlink="">
        <xdr:nvSpPr>
          <xdr:cNvPr id="40" name="Rectangle: Rounded Corners 39">
            <a:extLst>
              <a:ext uri="{FF2B5EF4-FFF2-40B4-BE49-F238E27FC236}">
                <a16:creationId xmlns:a16="http://schemas.microsoft.com/office/drawing/2014/main" id="{683CE79E-6163-6A31-3C6E-38A0C87DF604}"/>
              </a:ext>
            </a:extLst>
          </xdr:cNvPr>
          <xdr:cNvSpPr/>
        </xdr:nvSpPr>
        <xdr:spPr>
          <a:xfrm>
            <a:off x="5641184" y="2738439"/>
            <a:ext cx="1214437" cy="514350"/>
          </a:xfrm>
          <a:prstGeom prst="roundRect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sz="1100" b="1" i="0" u="none" strike="noStrike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Total Students</a:t>
            </a:r>
            <a:r>
              <a:rPr lang="en-US"/>
              <a:t> </a:t>
            </a:r>
          </a:p>
          <a:p>
            <a:pPr algn="ctr"/>
            <a:r>
              <a:rPr lang="en-US" sz="1100" b="0" i="0" u="none" strike="noStrike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81152</a:t>
            </a:r>
            <a:endParaRPr lang="en-US" sz="1100"/>
          </a:p>
        </xdr:txBody>
      </xdr:sp>
    </xdr:grpSp>
    <xdr:clientData/>
  </xdr:twoCellAnchor>
  <xdr:twoCellAnchor>
    <xdr:from>
      <xdr:col>24</xdr:col>
      <xdr:colOff>107157</xdr:colOff>
      <xdr:row>38</xdr:row>
      <xdr:rowOff>154782</xdr:rowOff>
    </xdr:from>
    <xdr:to>
      <xdr:col>35</xdr:col>
      <xdr:colOff>111922</xdr:colOff>
      <xdr:row>57</xdr:row>
      <xdr:rowOff>121446</xdr:rowOff>
    </xdr:to>
    <xdr:grpSp>
      <xdr:nvGrpSpPr>
        <xdr:cNvPr id="42" name="Group 41">
          <a:extLst>
            <a:ext uri="{FF2B5EF4-FFF2-40B4-BE49-F238E27FC236}">
              <a16:creationId xmlns:a16="http://schemas.microsoft.com/office/drawing/2014/main" id="{F32E32E6-79D8-40F7-B778-9814DDE6D59E}"/>
            </a:ext>
          </a:extLst>
        </xdr:cNvPr>
        <xdr:cNvGrpSpPr/>
      </xdr:nvGrpSpPr>
      <xdr:grpSpPr>
        <a:xfrm>
          <a:off x="14737557" y="7063582"/>
          <a:ext cx="6710365" cy="3344864"/>
          <a:chOff x="414337" y="688182"/>
          <a:chExt cx="6684171" cy="3586164"/>
        </a:xfrm>
      </xdr:grpSpPr>
      <xdr:graphicFrame macro="">
        <xdr:nvGraphicFramePr>
          <xdr:cNvPr id="43" name="Chart 42">
            <a:extLst>
              <a:ext uri="{FF2B5EF4-FFF2-40B4-BE49-F238E27FC236}">
                <a16:creationId xmlns:a16="http://schemas.microsoft.com/office/drawing/2014/main" id="{0CD970E4-D820-D6E0-F98A-DE78FF279DFF}"/>
              </a:ext>
            </a:extLst>
          </xdr:cNvPr>
          <xdr:cNvGraphicFramePr>
            <a:graphicFrameLocks/>
          </xdr:cNvGraphicFramePr>
        </xdr:nvGraphicFramePr>
        <xdr:xfrm>
          <a:off x="414337" y="688182"/>
          <a:ext cx="6684171" cy="358616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sp macro="" textlink="">
        <xdr:nvSpPr>
          <xdr:cNvPr id="44" name="Rectangle: Rounded Corners 43">
            <a:extLst>
              <a:ext uri="{FF2B5EF4-FFF2-40B4-BE49-F238E27FC236}">
                <a16:creationId xmlns:a16="http://schemas.microsoft.com/office/drawing/2014/main" id="{F6A791A0-A99D-27F0-D70D-31F62A07C409}"/>
              </a:ext>
            </a:extLst>
          </xdr:cNvPr>
          <xdr:cNvSpPr/>
        </xdr:nvSpPr>
        <xdr:spPr>
          <a:xfrm>
            <a:off x="5650709" y="919164"/>
            <a:ext cx="1214437" cy="514350"/>
          </a:xfrm>
          <a:prstGeom prst="roundRect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sz="1100" b="1" i="0" u="none" strike="noStrike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Total Funds</a:t>
            </a:r>
            <a:r>
              <a:rPr lang="en-US"/>
              <a:t> </a:t>
            </a:r>
            <a:r>
              <a:rPr lang="en-US" sz="1100" b="0" i="0" u="none" strike="noStrike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$17,930,000</a:t>
            </a:r>
            <a:r>
              <a:rPr lang="en-US"/>
              <a:t> </a:t>
            </a:r>
            <a:endParaRPr lang="en-US" sz="1100"/>
          </a:p>
        </xdr:txBody>
      </xdr:sp>
      <xdr:sp macro="" textlink="">
        <xdr:nvSpPr>
          <xdr:cNvPr id="45" name="Rectangle: Rounded Corners 44">
            <a:extLst>
              <a:ext uri="{FF2B5EF4-FFF2-40B4-BE49-F238E27FC236}">
                <a16:creationId xmlns:a16="http://schemas.microsoft.com/office/drawing/2014/main" id="{26A9460F-0B02-8CBD-3154-30B398916FF7}"/>
              </a:ext>
            </a:extLst>
          </xdr:cNvPr>
          <xdr:cNvSpPr/>
        </xdr:nvSpPr>
        <xdr:spPr>
          <a:xfrm>
            <a:off x="5650709" y="1509714"/>
            <a:ext cx="1214437" cy="514350"/>
          </a:xfrm>
          <a:prstGeom prst="roundRect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sz="1100" b="1" i="0" u="none" strike="noStrike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Total Orgs</a:t>
            </a:r>
            <a:r>
              <a:rPr lang="en-US"/>
              <a:t> </a:t>
            </a:r>
          </a:p>
          <a:p>
            <a:pPr algn="ctr"/>
            <a:r>
              <a:rPr lang="en-US" sz="1100" b="0" i="0" u="none" strike="noStrike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59</a:t>
            </a:r>
            <a:endParaRPr lang="en-US" sz="1100"/>
          </a:p>
        </xdr:txBody>
      </xdr:sp>
      <xdr:sp macro="" textlink="">
        <xdr:nvSpPr>
          <xdr:cNvPr id="46" name="Rectangle: Rounded Corners 45">
            <a:extLst>
              <a:ext uri="{FF2B5EF4-FFF2-40B4-BE49-F238E27FC236}">
                <a16:creationId xmlns:a16="http://schemas.microsoft.com/office/drawing/2014/main" id="{574C9E17-3E3D-4E1C-6511-16FC8D015BAE}"/>
              </a:ext>
            </a:extLst>
          </xdr:cNvPr>
          <xdr:cNvSpPr/>
        </xdr:nvSpPr>
        <xdr:spPr>
          <a:xfrm>
            <a:off x="5631659" y="2138364"/>
            <a:ext cx="1214437" cy="514350"/>
          </a:xfrm>
          <a:prstGeom prst="roundRect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sz="1100" b="1" i="0" u="none" strike="noStrike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Total Campuses</a:t>
            </a:r>
            <a:r>
              <a:rPr lang="en-US"/>
              <a:t> </a:t>
            </a:r>
          </a:p>
          <a:p>
            <a:pPr algn="ctr"/>
            <a:r>
              <a:rPr lang="en-US" sz="1100" b="0" i="0" u="none" strike="noStrike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310</a:t>
            </a:r>
            <a:endParaRPr lang="en-US" sz="1100"/>
          </a:p>
        </xdr:txBody>
      </xdr:sp>
      <xdr:sp macro="" textlink="">
        <xdr:nvSpPr>
          <xdr:cNvPr id="47" name="Rectangle: Rounded Corners 46">
            <a:extLst>
              <a:ext uri="{FF2B5EF4-FFF2-40B4-BE49-F238E27FC236}">
                <a16:creationId xmlns:a16="http://schemas.microsoft.com/office/drawing/2014/main" id="{B07184A0-2E70-9E75-B33D-FCB150F3ED43}"/>
              </a:ext>
            </a:extLst>
          </xdr:cNvPr>
          <xdr:cNvSpPr/>
        </xdr:nvSpPr>
        <xdr:spPr>
          <a:xfrm>
            <a:off x="5641184" y="2738439"/>
            <a:ext cx="1214437" cy="514350"/>
          </a:xfrm>
          <a:prstGeom prst="roundRect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sz="1100" b="1" i="0" u="none" strike="noStrike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Total Students</a:t>
            </a:r>
            <a:r>
              <a:rPr lang="en-US"/>
              <a:t> </a:t>
            </a:r>
          </a:p>
          <a:p>
            <a:pPr algn="ctr"/>
            <a:r>
              <a:rPr lang="en-US" sz="1100" b="0" i="0" u="none" strike="noStrike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143186</a:t>
            </a:r>
            <a:endParaRPr lang="en-US" sz="1100"/>
          </a:p>
        </xdr:txBody>
      </xdr:sp>
    </xdr:grpSp>
    <xdr:clientData/>
  </xdr:twoCellAnchor>
  <xdr:twoCellAnchor>
    <xdr:from>
      <xdr:col>35</xdr:col>
      <xdr:colOff>530679</xdr:colOff>
      <xdr:row>38</xdr:row>
      <xdr:rowOff>149679</xdr:rowOff>
    </xdr:from>
    <xdr:to>
      <xdr:col>46</xdr:col>
      <xdr:colOff>535444</xdr:colOff>
      <xdr:row>57</xdr:row>
      <xdr:rowOff>116343</xdr:rowOff>
    </xdr:to>
    <xdr:grpSp>
      <xdr:nvGrpSpPr>
        <xdr:cNvPr id="48" name="Group 47">
          <a:extLst>
            <a:ext uri="{FF2B5EF4-FFF2-40B4-BE49-F238E27FC236}">
              <a16:creationId xmlns:a16="http://schemas.microsoft.com/office/drawing/2014/main" id="{ED3611D6-86F9-40F1-8DC8-74ED2F381452}"/>
            </a:ext>
          </a:extLst>
        </xdr:cNvPr>
        <xdr:cNvGrpSpPr/>
      </xdr:nvGrpSpPr>
      <xdr:grpSpPr>
        <a:xfrm>
          <a:off x="21866679" y="7058479"/>
          <a:ext cx="6710365" cy="3344864"/>
          <a:chOff x="414337" y="688182"/>
          <a:chExt cx="6684171" cy="3586164"/>
        </a:xfrm>
      </xdr:grpSpPr>
      <xdr:graphicFrame macro="">
        <xdr:nvGraphicFramePr>
          <xdr:cNvPr id="49" name="Chart 48">
            <a:extLst>
              <a:ext uri="{FF2B5EF4-FFF2-40B4-BE49-F238E27FC236}">
                <a16:creationId xmlns:a16="http://schemas.microsoft.com/office/drawing/2014/main" id="{A5B4EFF8-3CFF-65E6-4F6E-CE541BA87E47}"/>
              </a:ext>
            </a:extLst>
          </xdr:cNvPr>
          <xdr:cNvGraphicFramePr>
            <a:graphicFrameLocks/>
          </xdr:cNvGraphicFramePr>
        </xdr:nvGraphicFramePr>
        <xdr:xfrm>
          <a:off x="414337" y="688182"/>
          <a:ext cx="6684171" cy="358616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sp macro="" textlink="">
        <xdr:nvSpPr>
          <xdr:cNvPr id="50" name="Rectangle: Rounded Corners 49">
            <a:extLst>
              <a:ext uri="{FF2B5EF4-FFF2-40B4-BE49-F238E27FC236}">
                <a16:creationId xmlns:a16="http://schemas.microsoft.com/office/drawing/2014/main" id="{7D2654FD-F278-B486-B351-D1BB004F1B4D}"/>
              </a:ext>
            </a:extLst>
          </xdr:cNvPr>
          <xdr:cNvSpPr/>
        </xdr:nvSpPr>
        <xdr:spPr>
          <a:xfrm>
            <a:off x="5650709" y="919164"/>
            <a:ext cx="1214437" cy="514350"/>
          </a:xfrm>
          <a:prstGeom prst="roundRect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sz="1100" b="1" i="0" u="none" strike="noStrike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Total Funds</a:t>
            </a:r>
            <a:r>
              <a:rPr lang="en-US"/>
              <a:t> </a:t>
            </a:r>
            <a:r>
              <a:rPr lang="en-US" sz="1100" b="0" i="0" u="none" strike="noStrike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$17,590,000</a:t>
            </a:r>
            <a:r>
              <a:rPr lang="en-US"/>
              <a:t> </a:t>
            </a:r>
            <a:endParaRPr lang="en-US" sz="1100"/>
          </a:p>
        </xdr:txBody>
      </xdr:sp>
      <xdr:sp macro="" textlink="">
        <xdr:nvSpPr>
          <xdr:cNvPr id="51" name="Rectangle: Rounded Corners 50">
            <a:extLst>
              <a:ext uri="{FF2B5EF4-FFF2-40B4-BE49-F238E27FC236}">
                <a16:creationId xmlns:a16="http://schemas.microsoft.com/office/drawing/2014/main" id="{3A8C12F3-5AC0-9E77-78C6-B3B7B8AFB80B}"/>
              </a:ext>
            </a:extLst>
          </xdr:cNvPr>
          <xdr:cNvSpPr/>
        </xdr:nvSpPr>
        <xdr:spPr>
          <a:xfrm>
            <a:off x="5650709" y="1509714"/>
            <a:ext cx="1214437" cy="514350"/>
          </a:xfrm>
          <a:prstGeom prst="roundRect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sz="1100" b="1" i="0" u="none" strike="noStrike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Total Orgs</a:t>
            </a:r>
            <a:r>
              <a:rPr lang="en-US"/>
              <a:t> </a:t>
            </a:r>
          </a:p>
          <a:p>
            <a:pPr algn="ctr"/>
            <a:r>
              <a:rPr lang="en-US" sz="1100" b="0" i="0" u="none" strike="noStrike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77</a:t>
            </a:r>
            <a:r>
              <a:rPr lang="en-US"/>
              <a:t> </a:t>
            </a:r>
            <a:endParaRPr lang="en-US" sz="1100"/>
          </a:p>
        </xdr:txBody>
      </xdr:sp>
      <xdr:sp macro="" textlink="">
        <xdr:nvSpPr>
          <xdr:cNvPr id="52" name="Rectangle: Rounded Corners 51">
            <a:extLst>
              <a:ext uri="{FF2B5EF4-FFF2-40B4-BE49-F238E27FC236}">
                <a16:creationId xmlns:a16="http://schemas.microsoft.com/office/drawing/2014/main" id="{2B31BE44-D3A8-D9DD-ECD1-8E2685B59304}"/>
              </a:ext>
            </a:extLst>
          </xdr:cNvPr>
          <xdr:cNvSpPr/>
        </xdr:nvSpPr>
        <xdr:spPr>
          <a:xfrm>
            <a:off x="5631659" y="2138364"/>
            <a:ext cx="1214437" cy="514350"/>
          </a:xfrm>
          <a:prstGeom prst="roundRect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sz="1100" b="1" i="0" u="none" strike="noStrike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Total Campuses</a:t>
            </a:r>
            <a:r>
              <a:rPr lang="en-US"/>
              <a:t> </a:t>
            </a:r>
          </a:p>
          <a:p>
            <a:pPr algn="ctr"/>
            <a:r>
              <a:rPr lang="en-US" sz="1100" b="0" i="0" u="none" strike="noStrike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319</a:t>
            </a:r>
            <a:r>
              <a:rPr lang="en-US"/>
              <a:t> </a:t>
            </a:r>
            <a:endParaRPr lang="en-US" sz="1100"/>
          </a:p>
        </xdr:txBody>
      </xdr:sp>
      <xdr:sp macro="" textlink="">
        <xdr:nvSpPr>
          <xdr:cNvPr id="53" name="Rectangle: Rounded Corners 52">
            <a:extLst>
              <a:ext uri="{FF2B5EF4-FFF2-40B4-BE49-F238E27FC236}">
                <a16:creationId xmlns:a16="http://schemas.microsoft.com/office/drawing/2014/main" id="{F0063369-52D7-033B-66B7-A42903271EE3}"/>
              </a:ext>
            </a:extLst>
          </xdr:cNvPr>
          <xdr:cNvSpPr/>
        </xdr:nvSpPr>
        <xdr:spPr>
          <a:xfrm>
            <a:off x="5641184" y="2738439"/>
            <a:ext cx="1214437" cy="514350"/>
          </a:xfrm>
          <a:prstGeom prst="roundRect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sz="1100" b="1" i="0" u="none" strike="noStrike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Total Students</a:t>
            </a:r>
            <a:r>
              <a:rPr lang="en-US"/>
              <a:t> </a:t>
            </a:r>
          </a:p>
          <a:p>
            <a:pPr algn="ctr"/>
            <a:r>
              <a:rPr lang="en-US" sz="1100" b="0" i="0" u="none" strike="noStrike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170836</a:t>
            </a:r>
            <a:r>
              <a:rPr lang="en-US"/>
              <a:t> </a:t>
            </a:r>
            <a:endParaRPr lang="en-US" sz="1100"/>
          </a:p>
        </xdr:txBody>
      </xdr:sp>
    </xdr:grpSp>
    <xdr:clientData/>
  </xdr:twoCellAnchor>
  <xdr:twoCellAnchor>
    <xdr:from>
      <xdr:col>0</xdr:col>
      <xdr:colOff>367392</xdr:colOff>
      <xdr:row>62</xdr:row>
      <xdr:rowOff>166007</xdr:rowOff>
    </xdr:from>
    <xdr:to>
      <xdr:col>15</xdr:col>
      <xdr:colOff>598715</xdr:colOff>
      <xdr:row>90</xdr:row>
      <xdr:rowOff>13607</xdr:rowOff>
    </xdr:to>
    <xdr:graphicFrame macro="">
      <xdr:nvGraphicFramePr>
        <xdr:cNvPr id="54" name="Chart 53">
          <a:extLst>
            <a:ext uri="{FF2B5EF4-FFF2-40B4-BE49-F238E27FC236}">
              <a16:creationId xmlns:a16="http://schemas.microsoft.com/office/drawing/2014/main" id="{72D2D840-92A6-8930-9305-996702ACD0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557893</xdr:colOff>
      <xdr:row>62</xdr:row>
      <xdr:rowOff>176893</xdr:rowOff>
    </xdr:from>
    <xdr:to>
      <xdr:col>32</xdr:col>
      <xdr:colOff>176894</xdr:colOff>
      <xdr:row>90</xdr:row>
      <xdr:rowOff>24493</xdr:rowOff>
    </xdr:to>
    <xdr:graphicFrame macro="">
      <xdr:nvGraphicFramePr>
        <xdr:cNvPr id="55" name="Chart 54">
          <a:extLst>
            <a:ext uri="{FF2B5EF4-FFF2-40B4-BE49-F238E27FC236}">
              <a16:creationId xmlns:a16="http://schemas.microsoft.com/office/drawing/2014/main" id="{A427C125-F5ED-495F-978B-BF99F15D8E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33</xdr:col>
      <xdr:colOff>95251</xdr:colOff>
      <xdr:row>62</xdr:row>
      <xdr:rowOff>149679</xdr:rowOff>
    </xdr:from>
    <xdr:to>
      <xdr:col>48</xdr:col>
      <xdr:colOff>326573</xdr:colOff>
      <xdr:row>89</xdr:row>
      <xdr:rowOff>187779</xdr:rowOff>
    </xdr:to>
    <xdr:graphicFrame macro="">
      <xdr:nvGraphicFramePr>
        <xdr:cNvPr id="56" name="Chart 55">
          <a:extLst>
            <a:ext uri="{FF2B5EF4-FFF2-40B4-BE49-F238E27FC236}">
              <a16:creationId xmlns:a16="http://schemas.microsoft.com/office/drawing/2014/main" id="{85C18EE1-2AF5-43EE-B4EB-6934F9D5F9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104093</xdr:colOff>
      <xdr:row>17</xdr:row>
      <xdr:rowOff>149679</xdr:rowOff>
    </xdr:from>
    <xdr:to>
      <xdr:col>13</xdr:col>
      <xdr:colOff>302077</xdr:colOff>
      <xdr:row>34</xdr:row>
      <xdr:rowOff>111579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BB2182-5573-CCE8-CE47-E83F6E487B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216354</xdr:colOff>
      <xdr:row>18</xdr:row>
      <xdr:rowOff>2721</xdr:rowOff>
    </xdr:from>
    <xdr:to>
      <xdr:col>28</xdr:col>
      <xdr:colOff>466725</xdr:colOff>
      <xdr:row>34</xdr:row>
      <xdr:rowOff>84366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C74700A-843A-4B2E-9E4C-E1BD7298F0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31</xdr:col>
      <xdr:colOff>149678</xdr:colOff>
      <xdr:row>17</xdr:row>
      <xdr:rowOff>176894</xdr:rowOff>
    </xdr:from>
    <xdr:to>
      <xdr:col>44</xdr:col>
      <xdr:colOff>176893</xdr:colOff>
      <xdr:row>34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4116501-018F-4A37-BB41-29308B61A9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108857</xdr:colOff>
      <xdr:row>6</xdr:row>
      <xdr:rowOff>108857</xdr:rowOff>
    </xdr:from>
    <xdr:to>
      <xdr:col>12</xdr:col>
      <xdr:colOff>217714</xdr:colOff>
      <xdr:row>15</xdr:row>
      <xdr:rowOff>176893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93BAF931-B252-7FE3-0367-9C8FCEB36539}"/>
            </a:ext>
          </a:extLst>
        </xdr:cNvPr>
        <xdr:cNvSpPr/>
      </xdr:nvSpPr>
      <xdr:spPr>
        <a:xfrm>
          <a:off x="1945821" y="1251857"/>
          <a:ext cx="5619750" cy="1932215"/>
        </a:xfrm>
        <a:prstGeom prst="rect">
          <a:avLst/>
        </a:prstGeom>
        <a:solidFill>
          <a:schemeClr val="bg2"/>
        </a:solidFill>
        <a:ln w="9525" cap="flat" cmpd="sng" algn="ctr">
          <a:solidFill>
            <a:schemeClr val="accent3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rtlCol="0" anchor="t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                                                      </a:t>
          </a:r>
          <a:r>
            <a:rPr lang="en-US" sz="1100" baseline="0">
              <a:solidFill>
                <a:sysClr val="windowText" lastClr="000000"/>
              </a:solidFill>
            </a:rPr>
            <a:t>        </a:t>
          </a:r>
          <a:r>
            <a:rPr lang="en-US" sz="1600">
              <a:solidFill>
                <a:sysClr val="windowText" lastClr="000000"/>
              </a:solidFill>
            </a:rPr>
            <a:t>  </a:t>
          </a:r>
          <a:endParaRPr lang="en-US" sz="1600" b="1">
            <a:solidFill>
              <a:sysClr val="windowText" lastClr="000000"/>
            </a:solidFill>
          </a:endParaRPr>
        </a:p>
      </xdr:txBody>
    </xdr:sp>
    <xdr:clientData/>
  </xdr:twoCellAnchor>
  <xdr:oneCellAnchor>
    <xdr:from>
      <xdr:col>3</xdr:col>
      <xdr:colOff>449036</xdr:colOff>
      <xdr:row>9</xdr:row>
      <xdr:rowOff>2</xdr:rowOff>
    </xdr:from>
    <xdr:ext cx="5184322" cy="1102176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5E6671B1-3AD3-2464-E483-A16618B06AD3}"/>
            </a:ext>
          </a:extLst>
        </xdr:cNvPr>
        <xdr:cNvSpPr txBox="1"/>
      </xdr:nvSpPr>
      <xdr:spPr>
        <a:xfrm>
          <a:off x="2286000" y="1864181"/>
          <a:ext cx="5184322" cy="11021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lvl="0"/>
          <a:r>
            <a:rPr lang="en-US" sz="16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1. Serve students </a:t>
          </a:r>
          <a:r>
            <a:rPr lang="en-US" sz="16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in 2023-2024 </a:t>
          </a:r>
          <a:r>
            <a:rPr lang="en-US" sz="16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academic year</a:t>
          </a:r>
        </a:p>
        <a:p>
          <a:pPr lvl="0"/>
          <a:r>
            <a:rPr lang="en-US" sz="16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2. Serve at least </a:t>
          </a:r>
          <a:r>
            <a:rPr lang="en-US" sz="16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30% economically disadvantaged </a:t>
          </a:r>
          <a:r>
            <a:rPr lang="en-US" sz="16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students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3. </a:t>
          </a:r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$</a:t>
          </a:r>
          <a:r>
            <a:rPr lang="en-US" sz="16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50,000 </a:t>
          </a:r>
          <a:r>
            <a:rPr lang="en-US" sz="16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for every campus serving students in grades </a:t>
          </a:r>
          <a:r>
            <a:rPr lang="en-US" sz="16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K-8; $30,000 </a:t>
          </a:r>
          <a:r>
            <a:rPr lang="en-US" sz="16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for every campus serving students grades </a:t>
          </a:r>
          <a:r>
            <a:rPr lang="en-US" sz="16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9-12</a:t>
          </a:r>
          <a:r>
            <a:rPr lang="en-US" sz="16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lvl="0"/>
          <a:endParaRPr lang="en-US" sz="16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endParaRPr lang="en-US" sz="1600"/>
        </a:p>
      </xdr:txBody>
    </xdr:sp>
    <xdr:clientData/>
  </xdr:oneCellAnchor>
  <xdr:oneCellAnchor>
    <xdr:from>
      <xdr:col>5</xdr:col>
      <xdr:colOff>571501</xdr:colOff>
      <xdr:row>7</xdr:row>
      <xdr:rowOff>54429</xdr:rowOff>
    </xdr:from>
    <xdr:ext cx="2310248" cy="405432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5FAA0452-938C-9F3F-5A11-5E00F71AC8E0}"/>
            </a:ext>
          </a:extLst>
        </xdr:cNvPr>
        <xdr:cNvSpPr txBox="1"/>
      </xdr:nvSpPr>
      <xdr:spPr>
        <a:xfrm>
          <a:off x="3633108" y="1387929"/>
          <a:ext cx="2310248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2000" b="1"/>
            <a:t>Baseline Conditions</a:t>
          </a:r>
        </a:p>
      </xdr:txBody>
    </xdr:sp>
    <xdr:clientData/>
  </xdr:oneCellAnchor>
  <xdr:twoCellAnchor>
    <xdr:from>
      <xdr:col>13</xdr:col>
      <xdr:colOff>424543</xdr:colOff>
      <xdr:row>6</xdr:row>
      <xdr:rowOff>111578</xdr:rowOff>
    </xdr:from>
    <xdr:to>
      <xdr:col>22</xdr:col>
      <xdr:colOff>533401</xdr:colOff>
      <xdr:row>15</xdr:row>
      <xdr:rowOff>179614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A99696EB-AEE6-4907-863C-8AD96991747D}"/>
            </a:ext>
          </a:extLst>
        </xdr:cNvPr>
        <xdr:cNvSpPr/>
      </xdr:nvSpPr>
      <xdr:spPr>
        <a:xfrm>
          <a:off x="8384722" y="1254578"/>
          <a:ext cx="5619750" cy="1932215"/>
        </a:xfrm>
        <a:prstGeom prst="rect">
          <a:avLst/>
        </a:prstGeom>
        <a:solidFill>
          <a:schemeClr val="bg2"/>
        </a:solidFill>
        <a:ln w="9525" cap="flat" cmpd="sng" algn="ctr">
          <a:solidFill>
            <a:schemeClr val="accent3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rtlCol="0" anchor="t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                                                      </a:t>
          </a:r>
          <a:r>
            <a:rPr lang="en-US" sz="1100" baseline="0">
              <a:solidFill>
                <a:sysClr val="windowText" lastClr="000000"/>
              </a:solidFill>
            </a:rPr>
            <a:t>        </a:t>
          </a:r>
          <a:r>
            <a:rPr lang="en-US" sz="1600">
              <a:solidFill>
                <a:sysClr val="windowText" lastClr="000000"/>
              </a:solidFill>
            </a:rPr>
            <a:t>  </a:t>
          </a:r>
          <a:endParaRPr lang="en-US" sz="1600" b="1">
            <a:solidFill>
              <a:sysClr val="windowText" lastClr="000000"/>
            </a:solidFill>
          </a:endParaRPr>
        </a:p>
      </xdr:txBody>
    </xdr:sp>
    <xdr:clientData/>
  </xdr:twoCellAnchor>
  <xdr:oneCellAnchor>
    <xdr:from>
      <xdr:col>15</xdr:col>
      <xdr:colOff>465366</xdr:colOff>
      <xdr:row>7</xdr:row>
      <xdr:rowOff>16328</xdr:rowOff>
    </xdr:from>
    <xdr:ext cx="3409459" cy="405432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DA3328BD-2443-4B8F-944D-77BBC4A960B2}"/>
            </a:ext>
          </a:extLst>
        </xdr:cNvPr>
        <xdr:cNvSpPr txBox="1"/>
      </xdr:nvSpPr>
      <xdr:spPr>
        <a:xfrm>
          <a:off x="9650187" y="1349828"/>
          <a:ext cx="3409459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2000" b="1"/>
            <a:t>Additional Conditions: OrgSize</a:t>
          </a:r>
        </a:p>
      </xdr:txBody>
    </xdr:sp>
    <xdr:clientData/>
  </xdr:oneCellAnchor>
  <xdr:oneCellAnchor>
    <xdr:from>
      <xdr:col>13</xdr:col>
      <xdr:colOff>571501</xdr:colOff>
      <xdr:row>9</xdr:row>
      <xdr:rowOff>136071</xdr:rowOff>
    </xdr:from>
    <xdr:ext cx="5470070" cy="789214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3230EB98-15C1-42C2-A2BF-D5D6DD71D903}"/>
            </a:ext>
          </a:extLst>
        </xdr:cNvPr>
        <xdr:cNvSpPr txBox="1"/>
      </xdr:nvSpPr>
      <xdr:spPr>
        <a:xfrm>
          <a:off x="8531680" y="2000250"/>
          <a:ext cx="5470070" cy="78921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lvl="0"/>
          <a:r>
            <a:rPr lang="en-US" sz="16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Org Size: </a:t>
          </a:r>
          <a:r>
            <a:rPr lang="en-US" sz="16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To be eligible for the grant, charter school organizations must serve fewer </a:t>
          </a:r>
          <a:r>
            <a:rPr lang="en-US" sz="16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than 2,500 </a:t>
          </a:r>
          <a:r>
            <a:rPr lang="en-US" sz="16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students</a:t>
          </a:r>
        </a:p>
        <a:p>
          <a:pPr lvl="0"/>
          <a:endParaRPr lang="en-US" sz="16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endParaRPr lang="en-US" sz="1600"/>
        </a:p>
      </xdr:txBody>
    </xdr:sp>
    <xdr:clientData/>
  </xdr:oneCellAnchor>
  <xdr:twoCellAnchor>
    <xdr:from>
      <xdr:col>23</xdr:col>
      <xdr:colOff>495300</xdr:colOff>
      <xdr:row>6</xdr:row>
      <xdr:rowOff>100693</xdr:rowOff>
    </xdr:from>
    <xdr:to>
      <xdr:col>32</xdr:col>
      <xdr:colOff>604157</xdr:colOff>
      <xdr:row>15</xdr:row>
      <xdr:rowOff>168729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7EA6ED0A-02D9-47C1-93E3-9B603024F7CC}"/>
            </a:ext>
          </a:extLst>
        </xdr:cNvPr>
        <xdr:cNvSpPr/>
      </xdr:nvSpPr>
      <xdr:spPr>
        <a:xfrm>
          <a:off x="14578693" y="1243693"/>
          <a:ext cx="5619750" cy="1932215"/>
        </a:xfrm>
        <a:prstGeom prst="rect">
          <a:avLst/>
        </a:prstGeom>
        <a:solidFill>
          <a:schemeClr val="bg2"/>
        </a:solidFill>
        <a:ln w="9525" cap="flat" cmpd="sng" algn="ctr">
          <a:solidFill>
            <a:schemeClr val="accent3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rtlCol="0" anchor="t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                                                      </a:t>
          </a:r>
          <a:r>
            <a:rPr lang="en-US" sz="1100" baseline="0">
              <a:solidFill>
                <a:sysClr val="windowText" lastClr="000000"/>
              </a:solidFill>
            </a:rPr>
            <a:t>        </a:t>
          </a:r>
          <a:r>
            <a:rPr lang="en-US" sz="1600">
              <a:solidFill>
                <a:sysClr val="windowText" lastClr="000000"/>
              </a:solidFill>
            </a:rPr>
            <a:t>  </a:t>
          </a:r>
          <a:endParaRPr lang="en-US" sz="1600" b="1">
            <a:solidFill>
              <a:sysClr val="windowText" lastClr="000000"/>
            </a:solidFill>
          </a:endParaRPr>
        </a:p>
      </xdr:txBody>
    </xdr:sp>
    <xdr:clientData/>
  </xdr:twoCellAnchor>
  <xdr:oneCellAnchor>
    <xdr:from>
      <xdr:col>24</xdr:col>
      <xdr:colOff>318409</xdr:colOff>
      <xdr:row>7</xdr:row>
      <xdr:rowOff>5443</xdr:rowOff>
    </xdr:from>
    <xdr:ext cx="4828373" cy="405432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4D035513-7315-470C-8F18-E43916D72990}"/>
            </a:ext>
          </a:extLst>
        </xdr:cNvPr>
        <xdr:cNvSpPr txBox="1"/>
      </xdr:nvSpPr>
      <xdr:spPr>
        <a:xfrm>
          <a:off x="15014123" y="1338943"/>
          <a:ext cx="4828373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2000" b="1"/>
            <a:t>Additional Conditions: Regional Distribution</a:t>
          </a:r>
        </a:p>
      </xdr:txBody>
    </xdr:sp>
    <xdr:clientData/>
  </xdr:oneCellAnchor>
  <xdr:oneCellAnchor>
    <xdr:from>
      <xdr:col>24</xdr:col>
      <xdr:colOff>2723</xdr:colOff>
      <xdr:row>9</xdr:row>
      <xdr:rowOff>166006</xdr:rowOff>
    </xdr:from>
    <xdr:ext cx="5470070" cy="789214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7FFB8B3E-C508-42A0-99DB-7E83A0B367E7}"/>
            </a:ext>
          </a:extLst>
        </xdr:cNvPr>
        <xdr:cNvSpPr txBox="1"/>
      </xdr:nvSpPr>
      <xdr:spPr>
        <a:xfrm>
          <a:off x="14698437" y="2030185"/>
          <a:ext cx="5470070" cy="78921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lvl="0"/>
          <a:r>
            <a:rPr lang="en-US" sz="16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Regional Distribution: </a:t>
          </a:r>
          <a:r>
            <a:rPr lang="en-US" sz="16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The grant would only be awarded to a maximum of </a:t>
          </a:r>
          <a:r>
            <a:rPr lang="en-US" sz="16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5 charter school </a:t>
          </a:r>
          <a:r>
            <a:rPr lang="en-US" sz="16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organizations </a:t>
          </a:r>
          <a:r>
            <a:rPr lang="en-US" sz="16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per ESC region</a:t>
          </a:r>
        </a:p>
        <a:p>
          <a:pPr lvl="0"/>
          <a:endParaRPr lang="en-US" sz="16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endParaRPr lang="en-US" sz="1600"/>
        </a:p>
      </xdr:txBody>
    </xdr:sp>
    <xdr:clientData/>
  </xdr:oneCellAnchor>
  <xdr:twoCellAnchor>
    <xdr:from>
      <xdr:col>33</xdr:col>
      <xdr:colOff>498022</xdr:colOff>
      <xdr:row>6</xdr:row>
      <xdr:rowOff>89808</xdr:rowOff>
    </xdr:from>
    <xdr:to>
      <xdr:col>42</xdr:col>
      <xdr:colOff>606879</xdr:colOff>
      <xdr:row>15</xdr:row>
      <xdr:rowOff>157844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8F6FD3C9-E66C-4245-BC0A-8F061D0B8C2C}"/>
            </a:ext>
          </a:extLst>
        </xdr:cNvPr>
        <xdr:cNvSpPr/>
      </xdr:nvSpPr>
      <xdr:spPr>
        <a:xfrm>
          <a:off x="20704629" y="1232808"/>
          <a:ext cx="5619750" cy="1932215"/>
        </a:xfrm>
        <a:prstGeom prst="rect">
          <a:avLst/>
        </a:prstGeom>
        <a:solidFill>
          <a:schemeClr val="bg2"/>
        </a:solidFill>
        <a:ln w="9525" cap="flat" cmpd="sng" algn="ctr">
          <a:solidFill>
            <a:schemeClr val="accent3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rtlCol="0" anchor="t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                                                      </a:t>
          </a:r>
          <a:r>
            <a:rPr lang="en-US" sz="1100" baseline="0">
              <a:solidFill>
                <a:sysClr val="windowText" lastClr="000000"/>
              </a:solidFill>
            </a:rPr>
            <a:t>        </a:t>
          </a:r>
          <a:r>
            <a:rPr lang="en-US" sz="1600">
              <a:solidFill>
                <a:sysClr val="windowText" lastClr="000000"/>
              </a:solidFill>
            </a:rPr>
            <a:t>  </a:t>
          </a:r>
          <a:endParaRPr lang="en-US" sz="1600" b="1">
            <a:solidFill>
              <a:sysClr val="windowText" lastClr="000000"/>
            </a:solidFill>
          </a:endParaRPr>
        </a:p>
      </xdr:txBody>
    </xdr:sp>
    <xdr:clientData/>
  </xdr:twoCellAnchor>
  <xdr:oneCellAnchor>
    <xdr:from>
      <xdr:col>34</xdr:col>
      <xdr:colOff>498022</xdr:colOff>
      <xdr:row>6</xdr:row>
      <xdr:rowOff>171451</xdr:rowOff>
    </xdr:from>
    <xdr:ext cx="4265335" cy="405432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5A5AC201-0BFC-4B5C-8CBD-EC958C2A63A9}"/>
            </a:ext>
          </a:extLst>
        </xdr:cNvPr>
        <xdr:cNvSpPr txBox="1"/>
      </xdr:nvSpPr>
      <xdr:spPr>
        <a:xfrm>
          <a:off x="21316951" y="1314451"/>
          <a:ext cx="4265335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2000" b="1"/>
            <a:t>Additional Conditions: Academic Need</a:t>
          </a:r>
        </a:p>
      </xdr:txBody>
    </xdr:sp>
    <xdr:clientData/>
  </xdr:oneCellAnchor>
  <xdr:oneCellAnchor>
    <xdr:from>
      <xdr:col>34</xdr:col>
      <xdr:colOff>114301</xdr:colOff>
      <xdr:row>9</xdr:row>
      <xdr:rowOff>32655</xdr:rowOff>
    </xdr:from>
    <xdr:ext cx="5470070" cy="1151165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5662713C-F8F0-4F2C-B83F-721B45243D23}"/>
            </a:ext>
          </a:extLst>
        </xdr:cNvPr>
        <xdr:cNvSpPr txBox="1"/>
      </xdr:nvSpPr>
      <xdr:spPr>
        <a:xfrm>
          <a:off x="20933230" y="1896834"/>
          <a:ext cx="5470070" cy="115116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lvl="0"/>
          <a:r>
            <a:rPr lang="en-US" sz="16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Academic Need</a:t>
          </a:r>
          <a:r>
            <a:rPr lang="en-US" sz="16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Only campuses within the charter school organization that had fewer than </a:t>
          </a:r>
          <a:r>
            <a:rPr lang="en-US" sz="16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75%</a:t>
          </a:r>
          <a:r>
            <a:rPr lang="en-US" sz="16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of students with a performance level of “</a:t>
          </a:r>
          <a:r>
            <a:rPr lang="en-US" sz="16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Approaches or Better</a:t>
          </a:r>
          <a:r>
            <a:rPr lang="en-US" sz="16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” on STAAR would be eligible.</a:t>
          </a:r>
        </a:p>
        <a:p>
          <a:pPr lvl="0"/>
          <a:endParaRPr lang="en-US" sz="16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endParaRPr lang="en-US" sz="16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../../../../../../:f:/r/personal/mavluda_oripova_tea_texas_gov/Documents/2024-2025/Career%20Planning/Authorizing%20Interview%20Assignment/SAS%20Logs?csf=1&amp;web=1&amp;e=F2JV14" TargetMode="External"/><Relationship Id="rId1" Type="http://schemas.openxmlformats.org/officeDocument/2006/relationships/hyperlink" Target="../../../../../../:f:/r/personal/mavluda_oripova_tea_texas_gov/Documents/2024-2025/Career%20Planning/Authorizing%20Interview%20Assignment/Data%20Sources?csf=1&amp;web=1&amp;e=T8MgTu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38FC9-5064-44FB-81E2-4EFD4B287F7F}">
  <dimension ref="A1:AD94"/>
  <sheetViews>
    <sheetView showGridLines="0" topLeftCell="A8" workbookViewId="0">
      <selection activeCell="H101" sqref="H101"/>
    </sheetView>
  </sheetViews>
  <sheetFormatPr defaultRowHeight="14.4" x14ac:dyDescent="0.3"/>
  <cols>
    <col min="4" max="4" width="14.6640625" bestFit="1" customWidth="1"/>
    <col min="5" max="5" width="17.33203125" bestFit="1" customWidth="1"/>
    <col min="6" max="6" width="13.6640625" bestFit="1" customWidth="1"/>
  </cols>
  <sheetData>
    <row r="1" spans="1:30" ht="26.25" customHeight="1" x14ac:dyDescent="0.3">
      <c r="A1" s="96" t="s">
        <v>1206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  <c r="U1" s="96"/>
      <c r="V1" s="96"/>
      <c r="W1" s="96"/>
      <c r="X1" s="96"/>
      <c r="Y1" s="96"/>
      <c r="Z1" s="96"/>
    </row>
    <row r="2" spans="1:30" x14ac:dyDescent="0.3">
      <c r="A2" s="96"/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  <c r="W2" s="96"/>
      <c r="X2" s="96"/>
      <c r="Y2" s="96"/>
      <c r="Z2" s="96"/>
    </row>
    <row r="3" spans="1:30" x14ac:dyDescent="0.3">
      <c r="A3" s="96"/>
      <c r="B3" s="96"/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  <c r="V3" s="96"/>
      <c r="W3" s="96"/>
      <c r="X3" s="96"/>
      <c r="Y3" s="96"/>
      <c r="Z3" s="96"/>
    </row>
    <row r="5" spans="1:30" ht="30" customHeight="1" x14ac:dyDescent="0.3">
      <c r="B5" s="97"/>
      <c r="C5" s="97"/>
      <c r="D5" s="97"/>
      <c r="E5" s="97"/>
      <c r="F5" s="97"/>
      <c r="G5" s="97"/>
      <c r="H5" s="97"/>
      <c r="I5" s="97"/>
      <c r="J5" s="97"/>
      <c r="K5" s="97"/>
      <c r="L5" s="97"/>
      <c r="M5" s="97"/>
      <c r="N5" s="97"/>
      <c r="O5" s="97"/>
      <c r="P5" s="97"/>
      <c r="Q5" s="97"/>
    </row>
    <row r="6" spans="1:30" ht="15" customHeight="1" x14ac:dyDescent="0.3">
      <c r="B6" s="98"/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8"/>
      <c r="T6" s="98"/>
      <c r="U6" s="98"/>
      <c r="V6" s="98"/>
      <c r="W6" s="98"/>
      <c r="X6" s="98"/>
      <c r="Y6" s="98"/>
      <c r="Z6" s="98"/>
      <c r="AA6" s="98"/>
      <c r="AB6" s="98"/>
      <c r="AC6" s="98"/>
      <c r="AD6" s="98"/>
    </row>
    <row r="7" spans="1:30" ht="15" x14ac:dyDescent="0.3">
      <c r="B7" s="98"/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8"/>
      <c r="T7" s="98"/>
      <c r="U7" s="98"/>
      <c r="V7" s="98"/>
    </row>
    <row r="8" spans="1:30" ht="15" x14ac:dyDescent="0.3">
      <c r="B8" s="98"/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  <c r="S8" s="98"/>
      <c r="T8" s="98"/>
      <c r="U8" s="98"/>
      <c r="V8" s="98"/>
    </row>
    <row r="9" spans="1:30" ht="15" x14ac:dyDescent="0.3">
      <c r="B9" s="98"/>
      <c r="C9" s="98"/>
      <c r="D9" s="98"/>
      <c r="E9" s="98"/>
      <c r="F9" s="98"/>
      <c r="G9" s="98"/>
      <c r="H9" s="98"/>
      <c r="I9" s="98"/>
      <c r="J9" s="98"/>
      <c r="K9" s="98"/>
      <c r="L9" s="98"/>
      <c r="M9" s="98"/>
      <c r="N9" s="98"/>
      <c r="O9" s="98"/>
      <c r="P9" s="98"/>
      <c r="Q9" s="98"/>
      <c r="R9" s="98"/>
      <c r="S9" s="98"/>
      <c r="T9" s="98"/>
      <c r="U9" s="98"/>
      <c r="V9" s="98"/>
    </row>
    <row r="94" spans="4:6" x14ac:dyDescent="0.3">
      <c r="D94" s="94" t="s">
        <v>1215</v>
      </c>
      <c r="E94" s="95" t="s">
        <v>1214</v>
      </c>
      <c r="F94" s="95" t="s">
        <v>1216</v>
      </c>
    </row>
  </sheetData>
  <mergeCells count="6">
    <mergeCell ref="A1:Z3"/>
    <mergeCell ref="B5:Q5"/>
    <mergeCell ref="B7:V7"/>
    <mergeCell ref="B8:V8"/>
    <mergeCell ref="B9:V9"/>
    <mergeCell ref="B6:AD6"/>
  </mergeCells>
  <hyperlinks>
    <hyperlink ref="E94" r:id="rId1" xr:uid="{4EC34C5A-6375-4DB1-A313-4979ECA8DD24}"/>
    <hyperlink ref="F94" r:id="rId2" xr:uid="{8D33031F-2F4C-4759-9375-7B1373420F0A}"/>
  </hyperlinks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40E09-317C-46E8-BA43-AF2BC09A899C}">
  <dimension ref="A1:M24"/>
  <sheetViews>
    <sheetView topLeftCell="A7" workbookViewId="0">
      <selection activeCell="I6" sqref="I6"/>
    </sheetView>
  </sheetViews>
  <sheetFormatPr defaultRowHeight="14.4" x14ac:dyDescent="0.3"/>
  <cols>
    <col min="1" max="1" width="29.44140625" customWidth="1"/>
    <col min="2" max="2" width="39" customWidth="1"/>
    <col min="3" max="3" width="28.109375" bestFit="1" customWidth="1"/>
    <col min="4" max="5" width="25.44140625" bestFit="1" customWidth="1"/>
    <col min="6" max="6" width="19.109375" bestFit="1" customWidth="1"/>
    <col min="7" max="7" width="17.5546875" bestFit="1" customWidth="1"/>
    <col min="8" max="8" width="18.44140625" bestFit="1" customWidth="1"/>
    <col min="9" max="9" width="16.88671875" customWidth="1"/>
    <col min="10" max="11" width="17.33203125" bestFit="1" customWidth="1"/>
    <col min="12" max="12" width="29" hidden="1" customWidth="1"/>
    <col min="13" max="13" width="17.5546875" bestFit="1" customWidth="1"/>
  </cols>
  <sheetData>
    <row r="1" spans="1:13" ht="37.5" customHeight="1" x14ac:dyDescent="0.3">
      <c r="A1" s="99" t="s">
        <v>1186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1"/>
    </row>
    <row r="2" spans="1:13" ht="37.5" customHeight="1" x14ac:dyDescent="0.3">
      <c r="A2" s="68"/>
      <c r="B2" s="69"/>
      <c r="C2" s="69"/>
      <c r="D2" s="69"/>
      <c r="E2" s="69"/>
      <c r="F2" s="92"/>
      <c r="G2" s="92"/>
      <c r="H2" s="92"/>
      <c r="I2" s="92"/>
      <c r="J2" s="92"/>
      <c r="K2" s="92"/>
    </row>
    <row r="3" spans="1:13" ht="37.5" customHeight="1" x14ac:dyDescent="0.35">
      <c r="A3" s="85"/>
      <c r="B3" s="86" t="s">
        <v>1207</v>
      </c>
      <c r="C3" s="86" t="s">
        <v>1208</v>
      </c>
      <c r="D3" s="86" t="s">
        <v>183</v>
      </c>
      <c r="E3" s="86" t="s">
        <v>184</v>
      </c>
      <c r="F3" s="92"/>
      <c r="G3" s="92"/>
      <c r="H3" s="92"/>
      <c r="I3" s="92"/>
      <c r="J3" s="92"/>
      <c r="K3" s="92"/>
    </row>
    <row r="4" spans="1:13" ht="37.5" customHeight="1" x14ac:dyDescent="0.35">
      <c r="A4" s="87" t="s">
        <v>1209</v>
      </c>
      <c r="B4" s="88" t="s">
        <v>1210</v>
      </c>
      <c r="C4" s="88" t="s">
        <v>1211</v>
      </c>
      <c r="D4" s="88" t="s">
        <v>1212</v>
      </c>
      <c r="E4" s="88" t="s">
        <v>1213</v>
      </c>
      <c r="F4" s="92"/>
      <c r="G4" s="92"/>
      <c r="H4" s="92"/>
      <c r="I4" s="92"/>
      <c r="J4" s="92"/>
      <c r="K4" s="92"/>
    </row>
    <row r="5" spans="1:13" ht="37.5" customHeight="1" x14ac:dyDescent="0.35">
      <c r="A5" s="87" t="s">
        <v>1182</v>
      </c>
      <c r="B5" s="85">
        <v>781</v>
      </c>
      <c r="C5" s="85">
        <v>298</v>
      </c>
      <c r="D5" s="85">
        <v>310</v>
      </c>
      <c r="E5" s="85">
        <v>319</v>
      </c>
      <c r="F5" s="92"/>
      <c r="G5" s="92"/>
      <c r="H5" s="92"/>
      <c r="I5" s="92"/>
      <c r="J5" s="92"/>
      <c r="K5" s="92"/>
    </row>
    <row r="6" spans="1:13" ht="37.5" customHeight="1" x14ac:dyDescent="0.35">
      <c r="A6" s="87" t="s">
        <v>175</v>
      </c>
      <c r="B6" s="89">
        <v>364533</v>
      </c>
      <c r="C6" s="89">
        <v>81152</v>
      </c>
      <c r="D6" s="89">
        <v>143186</v>
      </c>
      <c r="E6" s="89">
        <v>170836</v>
      </c>
      <c r="F6" s="92"/>
      <c r="G6" s="92"/>
      <c r="H6" s="92"/>
      <c r="I6" s="92"/>
      <c r="J6" s="92"/>
      <c r="K6" s="92"/>
    </row>
    <row r="7" spans="1:13" ht="37.5" customHeight="1" x14ac:dyDescent="0.35">
      <c r="A7" s="87" t="s">
        <v>180</v>
      </c>
      <c r="B7" s="90">
        <v>41870000</v>
      </c>
      <c r="C7" s="90">
        <v>15840000</v>
      </c>
      <c r="D7" s="90">
        <v>17930000</v>
      </c>
      <c r="E7" s="90">
        <v>17590000</v>
      </c>
      <c r="F7" s="92"/>
      <c r="G7" s="92"/>
      <c r="H7" s="92"/>
      <c r="I7" s="92"/>
      <c r="J7" s="92"/>
      <c r="K7" s="92"/>
    </row>
    <row r="8" spans="1:13" ht="37.5" customHeight="1" x14ac:dyDescent="0.35">
      <c r="A8" s="93"/>
      <c r="B8" s="91"/>
      <c r="C8" s="91"/>
      <c r="D8" s="91"/>
      <c r="E8" s="91"/>
      <c r="F8" s="92"/>
      <c r="G8" s="92"/>
      <c r="H8" s="92"/>
      <c r="I8" s="92"/>
      <c r="J8" s="92"/>
      <c r="K8" s="92"/>
    </row>
    <row r="9" spans="1:13" ht="37.5" customHeight="1" x14ac:dyDescent="0.3">
      <c r="A9" s="83"/>
      <c r="B9" s="83"/>
      <c r="C9" s="83"/>
      <c r="D9" s="83"/>
      <c r="E9" s="83"/>
      <c r="F9" s="69"/>
      <c r="G9" s="69"/>
      <c r="H9" s="69"/>
      <c r="I9" s="69"/>
      <c r="J9" s="69"/>
      <c r="K9" s="69"/>
    </row>
    <row r="10" spans="1:13" ht="27" customHeight="1" x14ac:dyDescent="0.3">
      <c r="A10" s="70" t="s">
        <v>1187</v>
      </c>
      <c r="B10" s="70" t="s">
        <v>1063</v>
      </c>
      <c r="C10" s="70" t="s">
        <v>1064</v>
      </c>
      <c r="D10" s="70" t="s">
        <v>1065</v>
      </c>
      <c r="E10" s="70" t="s">
        <v>1182</v>
      </c>
      <c r="F10" s="70" t="s">
        <v>175</v>
      </c>
      <c r="G10" s="70" t="s">
        <v>176</v>
      </c>
      <c r="H10" s="70" t="s">
        <v>177</v>
      </c>
      <c r="I10" s="70" t="s">
        <v>178</v>
      </c>
      <c r="J10" s="70" t="s">
        <v>179</v>
      </c>
      <c r="K10" s="70" t="s">
        <v>180</v>
      </c>
      <c r="L10" s="75" t="s">
        <v>1190</v>
      </c>
      <c r="M10" s="70" t="s">
        <v>1189</v>
      </c>
    </row>
    <row r="11" spans="1:13" ht="36" customHeight="1" x14ac:dyDescent="0.3">
      <c r="A11" s="67" t="s">
        <v>181</v>
      </c>
      <c r="B11" s="71">
        <v>183</v>
      </c>
      <c r="C11" s="84">
        <v>163</v>
      </c>
      <c r="D11" s="72">
        <v>0.89071038251366119</v>
      </c>
      <c r="E11" s="84">
        <v>781</v>
      </c>
      <c r="F11" s="84">
        <v>364533</v>
      </c>
      <c r="G11" s="71">
        <v>625</v>
      </c>
      <c r="H11" s="71">
        <v>354</v>
      </c>
      <c r="I11" s="73">
        <v>31250000</v>
      </c>
      <c r="J11" s="73">
        <v>10620000</v>
      </c>
      <c r="K11" s="73">
        <v>41870000</v>
      </c>
      <c r="L11" s="71">
        <v>364533</v>
      </c>
      <c r="M11" s="72">
        <f>F11/L11</f>
        <v>1</v>
      </c>
    </row>
    <row r="12" spans="1:13" ht="30" customHeight="1" x14ac:dyDescent="0.3">
      <c r="A12" s="67" t="s">
        <v>182</v>
      </c>
      <c r="B12" s="71">
        <v>183</v>
      </c>
      <c r="C12" s="84">
        <v>135</v>
      </c>
      <c r="D12" s="72">
        <v>0.73770491803278693</v>
      </c>
      <c r="E12" s="84">
        <v>298</v>
      </c>
      <c r="F12" s="84">
        <v>81152</v>
      </c>
      <c r="G12" s="71">
        <v>231</v>
      </c>
      <c r="H12" s="71">
        <v>143</v>
      </c>
      <c r="I12" s="73">
        <v>11550000</v>
      </c>
      <c r="J12" s="73">
        <v>4290000</v>
      </c>
      <c r="K12" s="73">
        <v>15840000</v>
      </c>
      <c r="L12" s="71">
        <v>364533</v>
      </c>
      <c r="M12" s="72">
        <f t="shared" ref="M12:M14" si="0">F12/L12</f>
        <v>0.22261907701086048</v>
      </c>
    </row>
    <row r="13" spans="1:13" ht="36" customHeight="1" x14ac:dyDescent="0.3">
      <c r="A13" s="67" t="s">
        <v>183</v>
      </c>
      <c r="B13" s="71">
        <v>183</v>
      </c>
      <c r="C13" s="84">
        <v>59</v>
      </c>
      <c r="D13" s="72">
        <v>0.32240437158469948</v>
      </c>
      <c r="E13" s="84">
        <v>310</v>
      </c>
      <c r="F13" s="84">
        <v>143186</v>
      </c>
      <c r="G13" s="71">
        <v>277</v>
      </c>
      <c r="H13" s="71">
        <v>136</v>
      </c>
      <c r="I13" s="73">
        <v>13850000</v>
      </c>
      <c r="J13" s="73">
        <v>4080000</v>
      </c>
      <c r="K13" s="73">
        <v>17930000</v>
      </c>
      <c r="L13" s="71">
        <v>364533</v>
      </c>
      <c r="M13" s="72">
        <f t="shared" si="0"/>
        <v>0.39279297073241654</v>
      </c>
    </row>
    <row r="14" spans="1:13" ht="40.5" customHeight="1" x14ac:dyDescent="0.3">
      <c r="A14" s="67" t="s">
        <v>184</v>
      </c>
      <c r="B14" s="71">
        <v>183</v>
      </c>
      <c r="C14" s="84">
        <v>77</v>
      </c>
      <c r="D14" s="72">
        <v>0.42076502732240439</v>
      </c>
      <c r="E14" s="84">
        <v>319</v>
      </c>
      <c r="F14" s="84">
        <v>170836</v>
      </c>
      <c r="G14" s="71">
        <v>242</v>
      </c>
      <c r="H14" s="71">
        <v>183</v>
      </c>
      <c r="I14" s="73">
        <v>12100000</v>
      </c>
      <c r="J14" s="73">
        <v>5490000</v>
      </c>
      <c r="K14" s="73">
        <v>17590000</v>
      </c>
      <c r="L14" s="71">
        <v>364533</v>
      </c>
      <c r="M14" s="72">
        <f t="shared" si="0"/>
        <v>0.46864344243182371</v>
      </c>
    </row>
    <row r="23" spans="2:6" x14ac:dyDescent="0.3">
      <c r="B23" s="83"/>
      <c r="C23" s="83"/>
      <c r="D23" s="83"/>
      <c r="E23" s="83"/>
      <c r="F23" s="83"/>
    </row>
    <row r="24" spans="2:6" x14ac:dyDescent="0.3">
      <c r="B24" s="83"/>
      <c r="C24" s="83"/>
      <c r="D24" s="83"/>
      <c r="E24" s="83"/>
      <c r="F24" s="83"/>
    </row>
  </sheetData>
  <mergeCells count="1">
    <mergeCell ref="A1:M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3D315-4A63-43AA-BE2D-1B69B0CAAFA2}">
  <dimension ref="F8:L33"/>
  <sheetViews>
    <sheetView showGridLines="0" zoomScale="60" zoomScaleNormal="60" workbookViewId="0">
      <selection activeCell="AV19" sqref="AV19"/>
    </sheetView>
  </sheetViews>
  <sheetFormatPr defaultRowHeight="14.4" x14ac:dyDescent="0.3"/>
  <sheetData>
    <row r="8" spans="6:12" ht="25.8" x14ac:dyDescent="0.5">
      <c r="F8" s="81"/>
      <c r="G8" s="81"/>
      <c r="H8" s="82"/>
      <c r="I8" s="81"/>
      <c r="J8" s="81"/>
      <c r="K8" s="81"/>
      <c r="L8" s="81"/>
    </row>
    <row r="17" customFormat="1" x14ac:dyDescent="0.3"/>
    <row r="18" customFormat="1" x14ac:dyDescent="0.3"/>
    <row r="19" customFormat="1" x14ac:dyDescent="0.3"/>
    <row r="20" customFormat="1" x14ac:dyDescent="0.3"/>
    <row r="21" customFormat="1" x14ac:dyDescent="0.3"/>
    <row r="22" customFormat="1" x14ac:dyDescent="0.3"/>
    <row r="23" customFormat="1" x14ac:dyDescent="0.3"/>
    <row r="24" customFormat="1" x14ac:dyDescent="0.3"/>
    <row r="25" customFormat="1" x14ac:dyDescent="0.3"/>
    <row r="26" customFormat="1" x14ac:dyDescent="0.3"/>
    <row r="27" customFormat="1" x14ac:dyDescent="0.3"/>
    <row r="28" customFormat="1" x14ac:dyDescent="0.3"/>
    <row r="29" customFormat="1" x14ac:dyDescent="0.3"/>
    <row r="30" customFormat="1" x14ac:dyDescent="0.3"/>
    <row r="31" customFormat="1" x14ac:dyDescent="0.3"/>
    <row r="32" customFormat="1" x14ac:dyDescent="0.3"/>
    <row r="33" customFormat="1" x14ac:dyDescent="0.3"/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9BD92-1EFF-4719-9F49-6036030891FC}">
  <dimension ref="A1:AT238"/>
  <sheetViews>
    <sheetView showGridLines="0" workbookViewId="0">
      <selection activeCell="Y22" sqref="Y22"/>
    </sheetView>
  </sheetViews>
  <sheetFormatPr defaultRowHeight="14.4" x14ac:dyDescent="0.3"/>
  <cols>
    <col min="1" max="1" width="13.33203125" customWidth="1"/>
    <col min="2" max="2" width="54.6640625" bestFit="1" customWidth="1"/>
    <col min="3" max="3" width="28.6640625" hidden="1" customWidth="1"/>
    <col min="4" max="6" width="28.6640625" customWidth="1"/>
    <col min="7" max="7" width="20.33203125" bestFit="1" customWidth="1"/>
    <col min="8" max="8" width="20.5546875" bestFit="1" customWidth="1"/>
    <col min="9" max="9" width="12.6640625" style="15" bestFit="1" customWidth="1"/>
    <col min="10" max="10" width="13" style="15" bestFit="1" customWidth="1"/>
    <col min="11" max="11" width="14.109375" style="15" bestFit="1" customWidth="1"/>
    <col min="14" max="14" width="9.33203125" bestFit="1" customWidth="1"/>
    <col min="15" max="15" width="54.88671875" bestFit="1" customWidth="1"/>
    <col min="16" max="16" width="21.5546875" customWidth="1"/>
    <col min="17" max="17" width="20.5546875" bestFit="1" customWidth="1"/>
    <col min="18" max="18" width="20.88671875" bestFit="1" customWidth="1"/>
    <col min="19" max="19" width="19.5546875" bestFit="1" customWidth="1"/>
    <col min="20" max="21" width="13.44140625" bestFit="1" customWidth="1"/>
    <col min="22" max="22" width="14.88671875" bestFit="1" customWidth="1"/>
    <col min="25" max="25" width="9.33203125" customWidth="1"/>
    <col min="26" max="26" width="52.109375" bestFit="1" customWidth="1"/>
    <col min="27" max="29" width="20.5546875" bestFit="1" customWidth="1"/>
    <col min="30" max="30" width="19.33203125" bestFit="1" customWidth="1"/>
    <col min="31" max="31" width="13.5546875" style="15" bestFit="1" customWidth="1"/>
    <col min="32" max="32" width="12.6640625" style="15" bestFit="1" customWidth="1"/>
    <col min="33" max="33" width="14.33203125" style="15" bestFit="1" customWidth="1"/>
    <col min="34" max="34" width="14.109375" bestFit="1" customWidth="1"/>
    <col min="35" max="35" width="14.109375" customWidth="1"/>
    <col min="36" max="36" width="7.5546875" customWidth="1"/>
    <col min="37" max="37" width="12.6640625" customWidth="1"/>
    <col min="38" max="38" width="54.6640625" bestFit="1" customWidth="1"/>
    <col min="39" max="39" width="16.33203125" bestFit="1" customWidth="1"/>
    <col min="40" max="40" width="14" bestFit="1" customWidth="1"/>
    <col min="41" max="42" width="20.5546875" bestFit="1" customWidth="1"/>
    <col min="43" max="43" width="19.33203125" bestFit="1" customWidth="1"/>
    <col min="44" max="44" width="13.5546875" style="15" bestFit="1" customWidth="1"/>
    <col min="45" max="45" width="12.6640625" style="15" bestFit="1" customWidth="1"/>
    <col min="46" max="46" width="14.33203125" style="15" bestFit="1" customWidth="1"/>
  </cols>
  <sheetData>
    <row r="1" spans="1:46" ht="24.75" customHeight="1" x14ac:dyDescent="0.3">
      <c r="A1" s="104" t="s">
        <v>0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"/>
      <c r="M1" s="1"/>
      <c r="N1" s="103" t="s">
        <v>1</v>
      </c>
      <c r="O1" s="103"/>
      <c r="P1" s="103"/>
      <c r="Q1" s="103"/>
      <c r="R1" s="103"/>
      <c r="S1" s="103"/>
      <c r="T1" s="103"/>
      <c r="U1" s="103"/>
      <c r="V1" s="103"/>
      <c r="X1" s="103" t="s">
        <v>1185</v>
      </c>
      <c r="Y1" s="103"/>
      <c r="Z1" s="103"/>
      <c r="AA1" s="103"/>
      <c r="AB1" s="103"/>
      <c r="AC1" s="103"/>
      <c r="AD1" s="103"/>
      <c r="AE1" s="103"/>
      <c r="AF1" s="103"/>
      <c r="AG1" s="103"/>
      <c r="AH1" s="103"/>
      <c r="AI1" s="103"/>
      <c r="AJ1" s="26"/>
      <c r="AK1" s="103" t="s">
        <v>1184</v>
      </c>
      <c r="AL1" s="103"/>
      <c r="AM1" s="103"/>
      <c r="AN1" s="103"/>
      <c r="AO1" s="103"/>
      <c r="AP1" s="103"/>
      <c r="AQ1" s="103"/>
      <c r="AR1" s="103"/>
      <c r="AS1" s="103"/>
      <c r="AT1" s="103"/>
    </row>
    <row r="2" spans="1:46" ht="17.25" customHeight="1" x14ac:dyDescent="0.3">
      <c r="A2" s="2" t="s">
        <v>2</v>
      </c>
      <c r="B2" s="3" t="s">
        <v>3</v>
      </c>
      <c r="C2" s="3" t="s">
        <v>4</v>
      </c>
      <c r="D2" s="3" t="s">
        <v>4</v>
      </c>
      <c r="E2" s="3" t="s">
        <v>1180</v>
      </c>
      <c r="F2" s="3" t="s">
        <v>1181</v>
      </c>
      <c r="G2" s="3" t="s">
        <v>5</v>
      </c>
      <c r="H2" s="3" t="s">
        <v>6</v>
      </c>
      <c r="I2" s="4" t="s">
        <v>7</v>
      </c>
      <c r="J2" s="4" t="s">
        <v>8</v>
      </c>
      <c r="K2" s="4" t="s">
        <v>9</v>
      </c>
      <c r="L2" s="1"/>
      <c r="M2" s="1"/>
      <c r="N2" s="2" t="s">
        <v>2</v>
      </c>
      <c r="O2" s="3" t="s">
        <v>3</v>
      </c>
      <c r="P2" s="3" t="s">
        <v>175</v>
      </c>
      <c r="Q2" s="3" t="s">
        <v>1180</v>
      </c>
      <c r="R2" s="3" t="s">
        <v>5</v>
      </c>
      <c r="S2" s="3" t="s">
        <v>6</v>
      </c>
      <c r="T2" s="4" t="s">
        <v>7</v>
      </c>
      <c r="U2" s="4" t="s">
        <v>8</v>
      </c>
      <c r="V2" s="4" t="s">
        <v>9</v>
      </c>
      <c r="X2" s="4" t="s">
        <v>2</v>
      </c>
      <c r="Y2" s="4" t="s">
        <v>169</v>
      </c>
      <c r="Z2" s="4" t="s">
        <v>3</v>
      </c>
      <c r="AA2" s="62" t="s">
        <v>4</v>
      </c>
      <c r="AB2" s="3" t="s">
        <v>175</v>
      </c>
      <c r="AC2" s="3" t="s">
        <v>1180</v>
      </c>
      <c r="AD2" s="3" t="s">
        <v>1183</v>
      </c>
      <c r="AE2" s="3" t="s">
        <v>5</v>
      </c>
      <c r="AF2" s="3" t="s">
        <v>6</v>
      </c>
      <c r="AG2" s="4" t="s">
        <v>7</v>
      </c>
      <c r="AH2" s="4" t="s">
        <v>8</v>
      </c>
      <c r="AI2" s="4" t="s">
        <v>9</v>
      </c>
      <c r="AJ2" s="64"/>
      <c r="AK2" s="2" t="s">
        <v>2</v>
      </c>
      <c r="AL2" s="3" t="s">
        <v>3</v>
      </c>
      <c r="AM2" s="3" t="s">
        <v>173</v>
      </c>
      <c r="AN2" s="3" t="s">
        <v>175</v>
      </c>
      <c r="AO2" s="3" t="s">
        <v>1180</v>
      </c>
      <c r="AP2" s="3" t="s">
        <v>5</v>
      </c>
      <c r="AQ2" s="3" t="s">
        <v>6</v>
      </c>
      <c r="AR2" s="4" t="s">
        <v>7</v>
      </c>
      <c r="AS2" s="4" t="s">
        <v>8</v>
      </c>
      <c r="AT2" s="4" t="s">
        <v>9</v>
      </c>
    </row>
    <row r="3" spans="1:46" ht="15" thickBot="1" x14ac:dyDescent="0.35">
      <c r="A3" s="5">
        <v>1</v>
      </c>
      <c r="B3" s="6" t="s">
        <v>10</v>
      </c>
      <c r="C3" s="7">
        <v>94</v>
      </c>
      <c r="D3" s="8">
        <f>C3/100</f>
        <v>0.94</v>
      </c>
      <c r="E3" s="13">
        <v>2</v>
      </c>
      <c r="F3" s="11">
        <v>1649</v>
      </c>
      <c r="G3" s="6">
        <v>2</v>
      </c>
      <c r="H3" s="6">
        <v>1</v>
      </c>
      <c r="I3" s="9">
        <v>100000</v>
      </c>
      <c r="J3" s="9">
        <v>30000</v>
      </c>
      <c r="K3" s="9">
        <v>130000</v>
      </c>
      <c r="L3" s="1"/>
      <c r="M3" s="1"/>
      <c r="N3" s="5">
        <v>1</v>
      </c>
      <c r="O3" s="10" t="s">
        <v>10</v>
      </c>
      <c r="P3" s="11">
        <v>1649</v>
      </c>
      <c r="Q3" s="36">
        <v>2</v>
      </c>
      <c r="R3" s="11">
        <v>2</v>
      </c>
      <c r="S3" s="11">
        <v>1</v>
      </c>
      <c r="T3" s="12">
        <v>100000</v>
      </c>
      <c r="U3" s="12">
        <v>30000</v>
      </c>
      <c r="V3" s="12">
        <v>130000</v>
      </c>
      <c r="X3" s="54">
        <v>1</v>
      </c>
      <c r="Y3" s="54">
        <v>1</v>
      </c>
      <c r="Z3" s="54" t="s">
        <v>91</v>
      </c>
      <c r="AA3" s="57">
        <v>0.86870000000000003</v>
      </c>
      <c r="AB3" s="54">
        <v>76819</v>
      </c>
      <c r="AC3" s="54">
        <v>123</v>
      </c>
      <c r="AD3" s="54">
        <v>3</v>
      </c>
      <c r="AE3" s="54">
        <v>122</v>
      </c>
      <c r="AF3" s="54">
        <v>47</v>
      </c>
      <c r="AG3" s="55">
        <v>6100000</v>
      </c>
      <c r="AH3" s="55">
        <v>1410000</v>
      </c>
      <c r="AI3" s="55">
        <v>7510000</v>
      </c>
      <c r="AJ3" s="1"/>
      <c r="AK3" s="54">
        <v>1</v>
      </c>
      <c r="AL3" s="54" t="s">
        <v>17</v>
      </c>
      <c r="AM3" s="57">
        <v>0.88</v>
      </c>
      <c r="AN3" s="54">
        <v>384</v>
      </c>
      <c r="AO3" s="13">
        <v>1</v>
      </c>
      <c r="AP3" s="54">
        <v>1</v>
      </c>
      <c r="AQ3" s="54">
        <v>0</v>
      </c>
      <c r="AR3" s="55">
        <v>50000</v>
      </c>
      <c r="AS3" s="55">
        <v>0</v>
      </c>
      <c r="AT3" s="55">
        <v>50000</v>
      </c>
    </row>
    <row r="4" spans="1:46" ht="15" thickBot="1" x14ac:dyDescent="0.35">
      <c r="A4" s="5">
        <v>2</v>
      </c>
      <c r="B4" s="6" t="s">
        <v>11</v>
      </c>
      <c r="C4" s="6">
        <v>75</v>
      </c>
      <c r="D4" s="8">
        <f t="shared" ref="D4:D67" si="0">C4/100</f>
        <v>0.75</v>
      </c>
      <c r="E4" s="13">
        <v>1</v>
      </c>
      <c r="F4" s="11">
        <v>150</v>
      </c>
      <c r="G4" s="6">
        <v>1</v>
      </c>
      <c r="H4" s="6">
        <v>0</v>
      </c>
      <c r="I4" s="9">
        <v>50000</v>
      </c>
      <c r="J4" s="9">
        <v>0</v>
      </c>
      <c r="K4" s="9">
        <v>50000</v>
      </c>
      <c r="L4" s="1"/>
      <c r="M4" s="1"/>
      <c r="N4" s="5">
        <v>2</v>
      </c>
      <c r="O4" s="10" t="s">
        <v>11</v>
      </c>
      <c r="P4" s="11">
        <v>150</v>
      </c>
      <c r="Q4" s="36">
        <v>1</v>
      </c>
      <c r="R4" s="11">
        <v>1</v>
      </c>
      <c r="S4" s="11">
        <v>0</v>
      </c>
      <c r="T4" s="12">
        <v>50000</v>
      </c>
      <c r="U4" s="12">
        <v>0</v>
      </c>
      <c r="V4" s="12">
        <v>50000</v>
      </c>
      <c r="X4" s="54">
        <v>2</v>
      </c>
      <c r="Y4" s="54">
        <v>1</v>
      </c>
      <c r="Z4" s="54" t="s">
        <v>172</v>
      </c>
      <c r="AA4" s="57">
        <v>0.77200000000000002</v>
      </c>
      <c r="AB4" s="54">
        <v>6440</v>
      </c>
      <c r="AC4" s="54">
        <v>5</v>
      </c>
      <c r="AD4" s="54">
        <v>5</v>
      </c>
      <c r="AE4" s="54">
        <v>5</v>
      </c>
      <c r="AF4" s="54">
        <v>3</v>
      </c>
      <c r="AG4" s="55">
        <v>250000</v>
      </c>
      <c r="AH4" s="55">
        <v>90000</v>
      </c>
      <c r="AI4" s="55">
        <v>340000</v>
      </c>
      <c r="AJ4" s="1"/>
      <c r="AK4" s="54">
        <v>2</v>
      </c>
      <c r="AL4" s="54" t="s">
        <v>18</v>
      </c>
      <c r="AM4" s="57">
        <v>0.84</v>
      </c>
      <c r="AN4" s="54">
        <v>162</v>
      </c>
      <c r="AO4" s="13">
        <v>1</v>
      </c>
      <c r="AP4" s="54">
        <v>1</v>
      </c>
      <c r="AQ4" s="54">
        <v>0</v>
      </c>
      <c r="AR4" s="55">
        <v>50000</v>
      </c>
      <c r="AS4" s="55">
        <v>0</v>
      </c>
      <c r="AT4" s="55">
        <v>50000</v>
      </c>
    </row>
    <row r="5" spans="1:46" ht="15" thickBot="1" x14ac:dyDescent="0.35">
      <c r="A5" s="5">
        <v>3</v>
      </c>
      <c r="B5" s="6" t="s">
        <v>12</v>
      </c>
      <c r="C5" s="6">
        <v>100</v>
      </c>
      <c r="D5" s="8">
        <f t="shared" si="0"/>
        <v>1</v>
      </c>
      <c r="E5" s="13">
        <v>4</v>
      </c>
      <c r="F5" s="11">
        <v>343</v>
      </c>
      <c r="G5" s="6">
        <v>3</v>
      </c>
      <c r="H5" s="6">
        <v>4</v>
      </c>
      <c r="I5" s="9">
        <v>150000</v>
      </c>
      <c r="J5" s="9">
        <v>120000</v>
      </c>
      <c r="K5" s="9">
        <v>270000</v>
      </c>
      <c r="L5" s="1"/>
      <c r="M5" s="1"/>
      <c r="N5" s="5">
        <v>3</v>
      </c>
      <c r="O5" s="10" t="s">
        <v>12</v>
      </c>
      <c r="P5" s="11">
        <v>343</v>
      </c>
      <c r="Q5" s="36">
        <v>4</v>
      </c>
      <c r="R5" s="11">
        <v>3</v>
      </c>
      <c r="S5" s="11">
        <v>4</v>
      </c>
      <c r="T5" s="12">
        <v>150000</v>
      </c>
      <c r="U5" s="12">
        <v>120000</v>
      </c>
      <c r="V5" s="12">
        <v>270000</v>
      </c>
      <c r="X5" s="54">
        <v>3</v>
      </c>
      <c r="Y5" s="54">
        <v>1</v>
      </c>
      <c r="Z5" s="54" t="s">
        <v>149</v>
      </c>
      <c r="AA5" s="57">
        <v>0.94</v>
      </c>
      <c r="AB5" s="54">
        <v>465</v>
      </c>
      <c r="AC5" s="54">
        <v>4</v>
      </c>
      <c r="AD5" s="54">
        <v>1</v>
      </c>
      <c r="AE5" s="54">
        <v>0</v>
      </c>
      <c r="AF5" s="54">
        <v>4</v>
      </c>
      <c r="AG5" s="55">
        <v>0</v>
      </c>
      <c r="AH5" s="55">
        <v>120000</v>
      </c>
      <c r="AI5" s="55">
        <v>120000</v>
      </c>
      <c r="AJ5" s="1"/>
      <c r="AK5" s="54">
        <v>3</v>
      </c>
      <c r="AL5" s="54" t="s">
        <v>19</v>
      </c>
      <c r="AM5" s="57">
        <v>0.91</v>
      </c>
      <c r="AN5" s="54">
        <v>694</v>
      </c>
      <c r="AO5" s="13">
        <v>2</v>
      </c>
      <c r="AP5" s="54">
        <v>2</v>
      </c>
      <c r="AQ5" s="54">
        <v>0</v>
      </c>
      <c r="AR5" s="55">
        <v>100000</v>
      </c>
      <c r="AS5" s="55">
        <v>0</v>
      </c>
      <c r="AT5" s="55">
        <v>100000</v>
      </c>
    </row>
    <row r="6" spans="1:46" ht="15" thickBot="1" x14ac:dyDescent="0.35">
      <c r="A6" s="5">
        <v>4</v>
      </c>
      <c r="B6" s="6" t="s">
        <v>13</v>
      </c>
      <c r="C6" s="6">
        <v>94</v>
      </c>
      <c r="D6" s="8">
        <f t="shared" si="0"/>
        <v>0.94</v>
      </c>
      <c r="E6" s="13">
        <v>1</v>
      </c>
      <c r="F6" s="11">
        <v>830</v>
      </c>
      <c r="G6" s="6">
        <v>1</v>
      </c>
      <c r="H6" s="6">
        <v>0</v>
      </c>
      <c r="I6" s="9">
        <v>50000</v>
      </c>
      <c r="J6" s="9">
        <v>0</v>
      </c>
      <c r="K6" s="9">
        <v>50000</v>
      </c>
      <c r="L6" s="1"/>
      <c r="M6" s="1"/>
      <c r="N6" s="5">
        <v>4</v>
      </c>
      <c r="O6" s="10" t="s">
        <v>13</v>
      </c>
      <c r="P6" s="11">
        <v>830</v>
      </c>
      <c r="Q6" s="36">
        <v>1</v>
      </c>
      <c r="R6" s="11">
        <v>1</v>
      </c>
      <c r="S6" s="11">
        <v>0</v>
      </c>
      <c r="T6" s="12">
        <v>50000</v>
      </c>
      <c r="U6" s="12">
        <v>0</v>
      </c>
      <c r="V6" s="12">
        <v>50000</v>
      </c>
      <c r="X6" s="54">
        <v>4</v>
      </c>
      <c r="Y6" s="54">
        <v>1</v>
      </c>
      <c r="Z6" s="54" t="s">
        <v>146</v>
      </c>
      <c r="AA6" s="57">
        <v>0.93</v>
      </c>
      <c r="AB6" s="54">
        <v>258</v>
      </c>
      <c r="AC6" s="54">
        <v>2</v>
      </c>
      <c r="AD6" s="54">
        <v>2</v>
      </c>
      <c r="AE6" s="54">
        <v>0</v>
      </c>
      <c r="AF6" s="54">
        <v>2</v>
      </c>
      <c r="AG6" s="55">
        <v>0</v>
      </c>
      <c r="AH6" s="55">
        <v>60000</v>
      </c>
      <c r="AI6" s="55">
        <v>60000</v>
      </c>
      <c r="AJ6" s="1"/>
      <c r="AK6" s="54">
        <v>4</v>
      </c>
      <c r="AL6" s="54" t="s">
        <v>20</v>
      </c>
      <c r="AM6" s="57">
        <v>0.91</v>
      </c>
      <c r="AN6" s="54">
        <v>521</v>
      </c>
      <c r="AO6" s="13">
        <v>1</v>
      </c>
      <c r="AP6" s="54">
        <v>1</v>
      </c>
      <c r="AQ6" s="54">
        <v>0</v>
      </c>
      <c r="AR6" s="55">
        <v>50000</v>
      </c>
      <c r="AS6" s="55">
        <v>0</v>
      </c>
      <c r="AT6" s="55">
        <v>50000</v>
      </c>
    </row>
    <row r="7" spans="1:46" ht="15" thickBot="1" x14ac:dyDescent="0.35">
      <c r="A7" s="5">
        <v>5</v>
      </c>
      <c r="B7" s="6" t="s">
        <v>14</v>
      </c>
      <c r="C7" s="6">
        <v>94</v>
      </c>
      <c r="D7" s="8">
        <f t="shared" si="0"/>
        <v>0.94</v>
      </c>
      <c r="E7" s="13">
        <v>1</v>
      </c>
      <c r="F7" s="11">
        <v>354</v>
      </c>
      <c r="G7" s="6">
        <v>1</v>
      </c>
      <c r="H7" s="6">
        <v>0</v>
      </c>
      <c r="I7" s="9">
        <v>50000</v>
      </c>
      <c r="J7" s="9">
        <v>0</v>
      </c>
      <c r="K7" s="9">
        <v>50000</v>
      </c>
      <c r="L7" s="1"/>
      <c r="M7" s="1"/>
      <c r="N7" s="5">
        <v>5</v>
      </c>
      <c r="O7" s="10" t="s">
        <v>14</v>
      </c>
      <c r="P7" s="11">
        <v>354</v>
      </c>
      <c r="Q7" s="36">
        <v>1</v>
      </c>
      <c r="R7" s="11">
        <v>1</v>
      </c>
      <c r="S7" s="11">
        <v>0</v>
      </c>
      <c r="T7" s="12">
        <v>50000</v>
      </c>
      <c r="U7" s="12">
        <v>0</v>
      </c>
      <c r="V7" s="12">
        <v>50000</v>
      </c>
      <c r="X7" s="54">
        <v>5</v>
      </c>
      <c r="Y7" s="54">
        <v>1</v>
      </c>
      <c r="Z7" s="54" t="s">
        <v>59</v>
      </c>
      <c r="AA7" s="57">
        <v>0.86</v>
      </c>
      <c r="AB7" s="54">
        <v>220</v>
      </c>
      <c r="AC7" s="54">
        <v>1</v>
      </c>
      <c r="AD7" s="54">
        <v>4</v>
      </c>
      <c r="AE7" s="54">
        <v>1</v>
      </c>
      <c r="AF7" s="54">
        <v>0</v>
      </c>
      <c r="AG7" s="55">
        <v>50000</v>
      </c>
      <c r="AH7" s="55">
        <v>0</v>
      </c>
      <c r="AI7" s="55">
        <v>50000</v>
      </c>
      <c r="AJ7" s="1"/>
      <c r="AK7" s="54">
        <v>5</v>
      </c>
      <c r="AL7" s="54" t="s">
        <v>21</v>
      </c>
      <c r="AM7" s="57">
        <v>0.85</v>
      </c>
      <c r="AN7" s="54">
        <v>132</v>
      </c>
      <c r="AO7" s="13">
        <v>1</v>
      </c>
      <c r="AP7" s="54">
        <v>1</v>
      </c>
      <c r="AQ7" s="54">
        <v>0</v>
      </c>
      <c r="AR7" s="55">
        <v>50000</v>
      </c>
      <c r="AS7" s="55">
        <v>0</v>
      </c>
      <c r="AT7" s="55">
        <v>50000</v>
      </c>
    </row>
    <row r="8" spans="1:46" ht="15" thickBot="1" x14ac:dyDescent="0.35">
      <c r="A8" s="5">
        <v>6</v>
      </c>
      <c r="B8" s="6" t="s">
        <v>15</v>
      </c>
      <c r="C8" s="6">
        <v>93.5</v>
      </c>
      <c r="D8" s="8">
        <f t="shared" si="0"/>
        <v>0.93500000000000005</v>
      </c>
      <c r="E8" s="13">
        <v>2</v>
      </c>
      <c r="F8" s="11">
        <v>192</v>
      </c>
      <c r="G8" s="6">
        <v>2</v>
      </c>
      <c r="H8" s="6">
        <v>0</v>
      </c>
      <c r="I8" s="9">
        <v>100000</v>
      </c>
      <c r="J8" s="9">
        <v>0</v>
      </c>
      <c r="K8" s="9">
        <v>100000</v>
      </c>
      <c r="L8" s="1"/>
      <c r="M8" s="1"/>
      <c r="N8" s="5">
        <v>6</v>
      </c>
      <c r="O8" s="10" t="s">
        <v>15</v>
      </c>
      <c r="P8" s="11">
        <v>192</v>
      </c>
      <c r="Q8" s="36">
        <v>2</v>
      </c>
      <c r="R8" s="11">
        <v>2</v>
      </c>
      <c r="S8" s="11">
        <v>0</v>
      </c>
      <c r="T8" s="12">
        <v>100000</v>
      </c>
      <c r="U8" s="12">
        <v>0</v>
      </c>
      <c r="V8" s="12">
        <v>100000</v>
      </c>
      <c r="X8" s="54">
        <v>6</v>
      </c>
      <c r="Y8" s="54">
        <v>2</v>
      </c>
      <c r="Z8" s="54" t="s">
        <v>45</v>
      </c>
      <c r="AA8" s="57">
        <v>0.96</v>
      </c>
      <c r="AB8" s="54">
        <v>162</v>
      </c>
      <c r="AC8" s="54">
        <v>1</v>
      </c>
      <c r="AD8" s="54">
        <v>1</v>
      </c>
      <c r="AE8" s="54">
        <v>1</v>
      </c>
      <c r="AF8" s="54">
        <v>0</v>
      </c>
      <c r="AG8" s="55">
        <v>50000</v>
      </c>
      <c r="AH8" s="55">
        <v>0</v>
      </c>
      <c r="AI8" s="55">
        <v>50000</v>
      </c>
      <c r="AJ8" s="1"/>
      <c r="AK8" s="54">
        <v>6</v>
      </c>
      <c r="AL8" s="54" t="s">
        <v>24</v>
      </c>
      <c r="AM8" s="57">
        <v>0.85499999999999998</v>
      </c>
      <c r="AN8" s="54">
        <v>420</v>
      </c>
      <c r="AO8" s="13">
        <v>2</v>
      </c>
      <c r="AP8" s="54">
        <v>2</v>
      </c>
      <c r="AQ8" s="54">
        <v>0</v>
      </c>
      <c r="AR8" s="55">
        <v>100000</v>
      </c>
      <c r="AS8" s="55">
        <v>0</v>
      </c>
      <c r="AT8" s="55">
        <v>100000</v>
      </c>
    </row>
    <row r="9" spans="1:46" ht="15" thickBot="1" x14ac:dyDescent="0.35">
      <c r="A9" s="5">
        <v>7</v>
      </c>
      <c r="B9" s="6" t="s">
        <v>16</v>
      </c>
      <c r="C9" s="6">
        <v>88</v>
      </c>
      <c r="D9" s="8">
        <f t="shared" si="0"/>
        <v>0.88</v>
      </c>
      <c r="E9" s="13">
        <v>1</v>
      </c>
      <c r="F9" s="11">
        <v>971</v>
      </c>
      <c r="G9" s="6">
        <v>1</v>
      </c>
      <c r="H9" s="6">
        <v>1</v>
      </c>
      <c r="I9" s="9">
        <v>50000</v>
      </c>
      <c r="J9" s="9">
        <v>30000</v>
      </c>
      <c r="K9" s="9">
        <v>80000</v>
      </c>
      <c r="L9" s="1"/>
      <c r="M9" s="1"/>
      <c r="N9" s="5">
        <v>7</v>
      </c>
      <c r="O9" s="10" t="s">
        <v>16</v>
      </c>
      <c r="P9" s="11">
        <v>971</v>
      </c>
      <c r="Q9" s="36">
        <v>1</v>
      </c>
      <c r="R9" s="11">
        <v>1</v>
      </c>
      <c r="S9" s="11">
        <v>1</v>
      </c>
      <c r="T9" s="12">
        <v>50000</v>
      </c>
      <c r="U9" s="12">
        <v>30000</v>
      </c>
      <c r="V9" s="12">
        <v>80000</v>
      </c>
      <c r="X9" s="54">
        <v>7</v>
      </c>
      <c r="Y9" s="54">
        <v>2</v>
      </c>
      <c r="Z9" s="54" t="s">
        <v>133</v>
      </c>
      <c r="AA9" s="57">
        <v>0.85</v>
      </c>
      <c r="AB9" s="54">
        <v>299</v>
      </c>
      <c r="AC9" s="54">
        <v>1</v>
      </c>
      <c r="AD9" s="54">
        <v>2</v>
      </c>
      <c r="AE9" s="54">
        <v>1</v>
      </c>
      <c r="AF9" s="54">
        <v>0</v>
      </c>
      <c r="AG9" s="55">
        <v>50000</v>
      </c>
      <c r="AH9" s="55">
        <v>0</v>
      </c>
      <c r="AI9" s="55">
        <v>50000</v>
      </c>
      <c r="AJ9" s="1"/>
      <c r="AK9" s="54">
        <v>7</v>
      </c>
      <c r="AL9" s="54" t="s">
        <v>26</v>
      </c>
      <c r="AM9" s="57">
        <v>0.87</v>
      </c>
      <c r="AN9" s="54">
        <v>1486</v>
      </c>
      <c r="AO9" s="13">
        <v>2</v>
      </c>
      <c r="AP9" s="54">
        <v>2</v>
      </c>
      <c r="AQ9" s="54">
        <v>1</v>
      </c>
      <c r="AR9" s="55">
        <v>100000</v>
      </c>
      <c r="AS9" s="55">
        <v>30000</v>
      </c>
      <c r="AT9" s="55">
        <v>130000</v>
      </c>
    </row>
    <row r="10" spans="1:46" ht="15" thickBot="1" x14ac:dyDescent="0.35">
      <c r="A10" s="5">
        <v>8</v>
      </c>
      <c r="B10" s="6" t="s">
        <v>17</v>
      </c>
      <c r="C10" s="6">
        <v>82</v>
      </c>
      <c r="D10" s="8">
        <f t="shared" si="0"/>
        <v>0.82</v>
      </c>
      <c r="E10" s="13">
        <v>1</v>
      </c>
      <c r="F10" s="11">
        <v>384</v>
      </c>
      <c r="G10" s="6">
        <v>1</v>
      </c>
      <c r="H10" s="6">
        <v>0</v>
      </c>
      <c r="I10" s="9">
        <v>50000</v>
      </c>
      <c r="J10" s="9">
        <v>0</v>
      </c>
      <c r="K10" s="9">
        <v>50000</v>
      </c>
      <c r="L10" s="1"/>
      <c r="M10" s="1"/>
      <c r="N10" s="5">
        <v>8</v>
      </c>
      <c r="O10" s="10" t="s">
        <v>17</v>
      </c>
      <c r="P10" s="11">
        <v>384</v>
      </c>
      <c r="Q10" s="36">
        <v>1</v>
      </c>
      <c r="R10" s="11">
        <v>1</v>
      </c>
      <c r="S10" s="11">
        <v>0</v>
      </c>
      <c r="T10" s="12">
        <v>50000</v>
      </c>
      <c r="U10" s="12">
        <v>0</v>
      </c>
      <c r="V10" s="12">
        <v>50000</v>
      </c>
      <c r="X10" s="54">
        <v>8</v>
      </c>
      <c r="Y10" s="54">
        <v>2</v>
      </c>
      <c r="Z10" s="54" t="s">
        <v>41</v>
      </c>
      <c r="AA10" s="57">
        <v>0.31</v>
      </c>
      <c r="AB10" s="54">
        <v>131</v>
      </c>
      <c r="AC10" s="54">
        <v>1</v>
      </c>
      <c r="AD10" s="54">
        <v>3</v>
      </c>
      <c r="AE10" s="54">
        <v>1</v>
      </c>
      <c r="AF10" s="54">
        <v>0</v>
      </c>
      <c r="AG10" s="55">
        <v>50000</v>
      </c>
      <c r="AH10" s="55">
        <v>0</v>
      </c>
      <c r="AI10" s="55">
        <v>50000</v>
      </c>
      <c r="AJ10" s="1"/>
      <c r="AK10" s="54">
        <v>8</v>
      </c>
      <c r="AL10" s="54" t="s">
        <v>31</v>
      </c>
      <c r="AM10" s="57">
        <v>0.84666700000000006</v>
      </c>
      <c r="AN10" s="54">
        <v>1636</v>
      </c>
      <c r="AO10" s="13">
        <v>3</v>
      </c>
      <c r="AP10" s="54">
        <v>2</v>
      </c>
      <c r="AQ10" s="54">
        <v>1</v>
      </c>
      <c r="AR10" s="55">
        <v>100000</v>
      </c>
      <c r="AS10" s="55">
        <v>30000</v>
      </c>
      <c r="AT10" s="55">
        <v>130000</v>
      </c>
    </row>
    <row r="11" spans="1:46" ht="15" thickBot="1" x14ac:dyDescent="0.35">
      <c r="A11" s="5">
        <v>9</v>
      </c>
      <c r="B11" s="6" t="s">
        <v>18</v>
      </c>
      <c r="C11" s="6">
        <v>89</v>
      </c>
      <c r="D11" s="8">
        <f t="shared" si="0"/>
        <v>0.89</v>
      </c>
      <c r="E11" s="13">
        <v>1</v>
      </c>
      <c r="F11" s="11">
        <v>162</v>
      </c>
      <c r="G11" s="6">
        <v>1</v>
      </c>
      <c r="H11" s="6">
        <v>0</v>
      </c>
      <c r="I11" s="9">
        <v>50000</v>
      </c>
      <c r="J11" s="9">
        <v>0</v>
      </c>
      <c r="K11" s="9">
        <v>50000</v>
      </c>
      <c r="L11" s="1"/>
      <c r="M11" s="1"/>
      <c r="N11" s="5">
        <v>9</v>
      </c>
      <c r="O11" s="10" t="s">
        <v>18</v>
      </c>
      <c r="P11" s="11">
        <v>162</v>
      </c>
      <c r="Q11" s="36">
        <v>1</v>
      </c>
      <c r="R11" s="11">
        <v>1</v>
      </c>
      <c r="S11" s="11">
        <v>0</v>
      </c>
      <c r="T11" s="12">
        <v>50000</v>
      </c>
      <c r="U11" s="12">
        <v>0</v>
      </c>
      <c r="V11" s="12">
        <v>50000</v>
      </c>
      <c r="X11" s="54">
        <v>9</v>
      </c>
      <c r="Y11" s="54">
        <v>4</v>
      </c>
      <c r="Z11" s="54" t="s">
        <v>58</v>
      </c>
      <c r="AA11" s="57">
        <v>0.99750000000000005</v>
      </c>
      <c r="AB11" s="54">
        <v>234</v>
      </c>
      <c r="AC11" s="54">
        <v>4</v>
      </c>
      <c r="AD11" s="54">
        <v>3</v>
      </c>
      <c r="AE11" s="54">
        <v>3</v>
      </c>
      <c r="AF11" s="54">
        <v>4</v>
      </c>
      <c r="AG11" s="55">
        <v>150000</v>
      </c>
      <c r="AH11" s="55">
        <v>120000</v>
      </c>
      <c r="AI11" s="55">
        <v>270000</v>
      </c>
      <c r="AJ11" s="1"/>
      <c r="AK11" s="54">
        <v>9</v>
      </c>
      <c r="AL11" s="54" t="s">
        <v>35</v>
      </c>
      <c r="AM11" s="57">
        <v>0.8533329999999999</v>
      </c>
      <c r="AN11" s="54">
        <v>1659</v>
      </c>
      <c r="AO11" s="13">
        <v>3</v>
      </c>
      <c r="AP11" s="54">
        <v>3</v>
      </c>
      <c r="AQ11" s="54">
        <v>1</v>
      </c>
      <c r="AR11" s="55">
        <v>150000</v>
      </c>
      <c r="AS11" s="55">
        <v>30000</v>
      </c>
      <c r="AT11" s="55">
        <v>180000</v>
      </c>
    </row>
    <row r="12" spans="1:46" ht="15" thickBot="1" x14ac:dyDescent="0.35">
      <c r="A12" s="5">
        <v>10</v>
      </c>
      <c r="B12" s="6" t="s">
        <v>19</v>
      </c>
      <c r="C12" s="6">
        <v>99</v>
      </c>
      <c r="D12" s="8">
        <f t="shared" si="0"/>
        <v>0.99</v>
      </c>
      <c r="E12" s="13">
        <v>2</v>
      </c>
      <c r="F12" s="11">
        <v>694</v>
      </c>
      <c r="G12" s="6">
        <v>2</v>
      </c>
      <c r="H12" s="6">
        <v>0</v>
      </c>
      <c r="I12" s="9">
        <v>100000</v>
      </c>
      <c r="J12" s="9">
        <v>0</v>
      </c>
      <c r="K12" s="9">
        <v>100000</v>
      </c>
      <c r="L12" s="1"/>
      <c r="M12" s="1"/>
      <c r="N12" s="5">
        <v>10</v>
      </c>
      <c r="O12" s="10" t="s">
        <v>19</v>
      </c>
      <c r="P12" s="11">
        <v>694</v>
      </c>
      <c r="Q12" s="36">
        <v>2</v>
      </c>
      <c r="R12" s="11">
        <v>2</v>
      </c>
      <c r="S12" s="11">
        <v>0</v>
      </c>
      <c r="T12" s="12">
        <v>100000</v>
      </c>
      <c r="U12" s="12">
        <v>0</v>
      </c>
      <c r="V12" s="12">
        <v>100000</v>
      </c>
      <c r="X12" s="54">
        <v>10</v>
      </c>
      <c r="Y12" s="54">
        <v>4</v>
      </c>
      <c r="Z12" s="54" t="s">
        <v>23</v>
      </c>
      <c r="AA12" s="57">
        <v>0.99199999999999999</v>
      </c>
      <c r="AB12" s="54">
        <v>1824</v>
      </c>
      <c r="AC12" s="54">
        <v>5</v>
      </c>
      <c r="AD12" s="54">
        <v>4</v>
      </c>
      <c r="AE12" s="54">
        <v>3</v>
      </c>
      <c r="AF12" s="54">
        <v>0</v>
      </c>
      <c r="AG12" s="55">
        <v>150000</v>
      </c>
      <c r="AH12" s="55">
        <v>0</v>
      </c>
      <c r="AI12" s="55">
        <v>150000</v>
      </c>
      <c r="AJ12" s="1"/>
      <c r="AK12" s="54">
        <v>10</v>
      </c>
      <c r="AL12" s="54" t="s">
        <v>36</v>
      </c>
      <c r="AM12" s="57">
        <v>0.94499999999999995</v>
      </c>
      <c r="AN12" s="54">
        <v>324</v>
      </c>
      <c r="AO12" s="13">
        <v>2</v>
      </c>
      <c r="AP12" s="54">
        <v>1</v>
      </c>
      <c r="AQ12" s="54">
        <v>1</v>
      </c>
      <c r="AR12" s="55">
        <v>50000</v>
      </c>
      <c r="AS12" s="55">
        <v>30000</v>
      </c>
      <c r="AT12" s="55">
        <v>80000</v>
      </c>
    </row>
    <row r="13" spans="1:46" ht="15" thickBot="1" x14ac:dyDescent="0.35">
      <c r="A13" s="5">
        <v>11</v>
      </c>
      <c r="B13" s="6" t="s">
        <v>20</v>
      </c>
      <c r="C13" s="6">
        <v>32.5</v>
      </c>
      <c r="D13" s="8">
        <f t="shared" si="0"/>
        <v>0.32500000000000001</v>
      </c>
      <c r="E13" s="13">
        <v>2</v>
      </c>
      <c r="F13" s="11">
        <v>1000</v>
      </c>
      <c r="G13" s="6">
        <v>2</v>
      </c>
      <c r="H13" s="6">
        <v>0</v>
      </c>
      <c r="I13" s="9">
        <v>100000</v>
      </c>
      <c r="J13" s="9">
        <v>0</v>
      </c>
      <c r="K13" s="9">
        <v>100000</v>
      </c>
      <c r="L13" s="1"/>
      <c r="M13" s="1"/>
      <c r="N13" s="5">
        <v>11</v>
      </c>
      <c r="O13" s="10" t="s">
        <v>20</v>
      </c>
      <c r="P13" s="11">
        <v>1000</v>
      </c>
      <c r="Q13" s="36">
        <v>2</v>
      </c>
      <c r="R13" s="11">
        <v>2</v>
      </c>
      <c r="S13" s="11">
        <v>0</v>
      </c>
      <c r="T13" s="12">
        <v>100000</v>
      </c>
      <c r="U13" s="12">
        <v>0</v>
      </c>
      <c r="V13" s="12">
        <v>100000</v>
      </c>
      <c r="X13" s="54">
        <v>11</v>
      </c>
      <c r="Y13" s="54">
        <v>4</v>
      </c>
      <c r="Z13" s="54" t="s">
        <v>19</v>
      </c>
      <c r="AA13" s="57">
        <v>0.99</v>
      </c>
      <c r="AB13" s="54">
        <v>694</v>
      </c>
      <c r="AC13" s="54">
        <v>2</v>
      </c>
      <c r="AD13" s="54">
        <v>5</v>
      </c>
      <c r="AE13" s="54">
        <v>2</v>
      </c>
      <c r="AF13" s="54">
        <v>0</v>
      </c>
      <c r="AG13" s="55">
        <v>100000</v>
      </c>
      <c r="AH13" s="55">
        <v>0</v>
      </c>
      <c r="AI13" s="55">
        <v>100000</v>
      </c>
      <c r="AJ13" s="1"/>
      <c r="AK13" s="54">
        <v>11</v>
      </c>
      <c r="AL13" s="54" t="s">
        <v>37</v>
      </c>
      <c r="AM13" s="57">
        <v>0.85</v>
      </c>
      <c r="AN13" s="54">
        <v>112</v>
      </c>
      <c r="AO13" s="13">
        <v>1</v>
      </c>
      <c r="AP13" s="54">
        <v>0</v>
      </c>
      <c r="AQ13" s="54">
        <v>1</v>
      </c>
      <c r="AR13" s="55">
        <v>0</v>
      </c>
      <c r="AS13" s="55">
        <v>30000</v>
      </c>
      <c r="AT13" s="55">
        <v>30000</v>
      </c>
    </row>
    <row r="14" spans="1:46" ht="15" thickBot="1" x14ac:dyDescent="0.35">
      <c r="A14" s="5">
        <v>12</v>
      </c>
      <c r="B14" s="6" t="s">
        <v>21</v>
      </c>
      <c r="C14" s="6">
        <v>79.332999999999998</v>
      </c>
      <c r="D14" s="8">
        <f t="shared" si="0"/>
        <v>0.79332999999999998</v>
      </c>
      <c r="E14" s="13">
        <v>3</v>
      </c>
      <c r="F14" s="11">
        <v>528</v>
      </c>
      <c r="G14" s="6">
        <v>3</v>
      </c>
      <c r="H14" s="6">
        <v>0</v>
      </c>
      <c r="I14" s="9">
        <v>150000</v>
      </c>
      <c r="J14" s="9">
        <v>0</v>
      </c>
      <c r="K14" s="9">
        <v>150000</v>
      </c>
      <c r="L14" s="1"/>
      <c r="M14" s="1"/>
      <c r="N14" s="5">
        <v>12</v>
      </c>
      <c r="O14" s="10" t="s">
        <v>21</v>
      </c>
      <c r="P14" s="11">
        <v>528</v>
      </c>
      <c r="Q14" s="36">
        <v>3</v>
      </c>
      <c r="R14" s="11">
        <v>3</v>
      </c>
      <c r="S14" s="11">
        <v>0</v>
      </c>
      <c r="T14" s="12">
        <v>150000</v>
      </c>
      <c r="U14" s="12">
        <v>0</v>
      </c>
      <c r="V14" s="12">
        <v>150000</v>
      </c>
      <c r="X14" s="54">
        <v>12</v>
      </c>
      <c r="Y14" s="54">
        <v>4</v>
      </c>
      <c r="Z14" s="54" t="s">
        <v>135</v>
      </c>
      <c r="AA14" s="57">
        <v>1</v>
      </c>
      <c r="AB14" s="54">
        <v>598</v>
      </c>
      <c r="AC14" s="54">
        <v>2</v>
      </c>
      <c r="AD14" s="54">
        <v>2</v>
      </c>
      <c r="AE14" s="54">
        <v>2</v>
      </c>
      <c r="AF14" s="54">
        <v>0</v>
      </c>
      <c r="AG14" s="55">
        <v>100000</v>
      </c>
      <c r="AH14" s="55">
        <v>0</v>
      </c>
      <c r="AI14" s="55">
        <v>100000</v>
      </c>
      <c r="AJ14" s="1"/>
      <c r="AK14" s="54">
        <v>12</v>
      </c>
      <c r="AL14" s="54" t="s">
        <v>43</v>
      </c>
      <c r="AM14" s="57">
        <v>0.81</v>
      </c>
      <c r="AN14" s="54">
        <v>551</v>
      </c>
      <c r="AO14" s="13">
        <v>1</v>
      </c>
      <c r="AP14" s="54">
        <v>0</v>
      </c>
      <c r="AQ14" s="54">
        <v>1</v>
      </c>
      <c r="AR14" s="55">
        <v>0</v>
      </c>
      <c r="AS14" s="55">
        <v>30000</v>
      </c>
      <c r="AT14" s="55">
        <v>30000</v>
      </c>
    </row>
    <row r="15" spans="1:46" ht="15" thickBot="1" x14ac:dyDescent="0.35">
      <c r="A15" s="5">
        <v>13</v>
      </c>
      <c r="B15" s="6" t="s">
        <v>22</v>
      </c>
      <c r="C15" s="6">
        <v>93.5</v>
      </c>
      <c r="D15" s="8">
        <f t="shared" si="0"/>
        <v>0.93500000000000005</v>
      </c>
      <c r="E15" s="13">
        <v>4</v>
      </c>
      <c r="F15" s="11">
        <v>2571</v>
      </c>
      <c r="G15" s="6">
        <v>3</v>
      </c>
      <c r="H15" s="6">
        <v>1</v>
      </c>
      <c r="I15" s="9">
        <v>150000</v>
      </c>
      <c r="J15" s="9">
        <v>30000</v>
      </c>
      <c r="K15" s="9">
        <v>180000</v>
      </c>
      <c r="L15" s="1"/>
      <c r="M15" s="1"/>
      <c r="N15" s="5">
        <v>13</v>
      </c>
      <c r="O15" s="10" t="s">
        <v>23</v>
      </c>
      <c r="P15" s="11">
        <v>1824</v>
      </c>
      <c r="Q15" s="36">
        <v>5</v>
      </c>
      <c r="R15" s="11">
        <v>3</v>
      </c>
      <c r="S15" s="11">
        <v>0</v>
      </c>
      <c r="T15" s="12">
        <v>150000</v>
      </c>
      <c r="U15" s="12">
        <v>0</v>
      </c>
      <c r="V15" s="12">
        <v>150000</v>
      </c>
      <c r="X15" s="54">
        <v>13</v>
      </c>
      <c r="Y15" s="54">
        <v>4</v>
      </c>
      <c r="Z15" s="54" t="s">
        <v>46</v>
      </c>
      <c r="AA15" s="57">
        <v>1</v>
      </c>
      <c r="AB15" s="54">
        <v>677</v>
      </c>
      <c r="AC15" s="54">
        <v>1</v>
      </c>
      <c r="AD15" s="54">
        <v>1</v>
      </c>
      <c r="AE15" s="54">
        <v>1</v>
      </c>
      <c r="AF15" s="54">
        <v>0</v>
      </c>
      <c r="AG15" s="55">
        <v>50000</v>
      </c>
      <c r="AH15" s="55">
        <v>0</v>
      </c>
      <c r="AI15" s="55">
        <v>50000</v>
      </c>
      <c r="AJ15" s="1"/>
      <c r="AK15" s="54">
        <v>13</v>
      </c>
      <c r="AL15" s="54" t="s">
        <v>48</v>
      </c>
      <c r="AM15" s="57">
        <v>0.88</v>
      </c>
      <c r="AN15" s="54">
        <v>128</v>
      </c>
      <c r="AO15" s="13">
        <v>1</v>
      </c>
      <c r="AP15" s="54">
        <v>0</v>
      </c>
      <c r="AQ15" s="54">
        <v>1</v>
      </c>
      <c r="AR15" s="55">
        <v>0</v>
      </c>
      <c r="AS15" s="55">
        <v>30000</v>
      </c>
      <c r="AT15" s="55">
        <v>30000</v>
      </c>
    </row>
    <row r="16" spans="1:46" ht="15" thickBot="1" x14ac:dyDescent="0.35">
      <c r="A16" s="5">
        <v>14</v>
      </c>
      <c r="B16" s="6" t="s">
        <v>23</v>
      </c>
      <c r="C16" s="6">
        <v>99.2</v>
      </c>
      <c r="D16" s="8">
        <f t="shared" si="0"/>
        <v>0.99199999999999999</v>
      </c>
      <c r="E16" s="13">
        <v>5</v>
      </c>
      <c r="F16" s="11">
        <v>1824</v>
      </c>
      <c r="G16" s="6">
        <v>3</v>
      </c>
      <c r="H16" s="6">
        <v>0</v>
      </c>
      <c r="I16" s="9">
        <v>150000</v>
      </c>
      <c r="J16" s="9">
        <v>0</v>
      </c>
      <c r="K16" s="9">
        <v>150000</v>
      </c>
      <c r="L16" s="1"/>
      <c r="M16" s="1"/>
      <c r="N16" s="5">
        <v>14</v>
      </c>
      <c r="O16" s="10" t="s">
        <v>24</v>
      </c>
      <c r="P16" s="11">
        <v>420</v>
      </c>
      <c r="Q16" s="36">
        <v>2</v>
      </c>
      <c r="R16" s="11">
        <v>2</v>
      </c>
      <c r="S16" s="11">
        <v>0</v>
      </c>
      <c r="T16" s="12">
        <v>100000</v>
      </c>
      <c r="U16" s="12">
        <v>0</v>
      </c>
      <c r="V16" s="12">
        <v>100000</v>
      </c>
      <c r="X16" s="54">
        <v>14</v>
      </c>
      <c r="Y16" s="54">
        <v>5</v>
      </c>
      <c r="Z16" s="54" t="s">
        <v>31</v>
      </c>
      <c r="AA16" s="57">
        <v>0.90749999999999997</v>
      </c>
      <c r="AB16" s="54">
        <v>2238</v>
      </c>
      <c r="AC16" s="54">
        <v>4</v>
      </c>
      <c r="AD16" s="54">
        <v>2</v>
      </c>
      <c r="AE16" s="54">
        <v>3</v>
      </c>
      <c r="AF16" s="54">
        <v>1</v>
      </c>
      <c r="AG16" s="55">
        <v>150000</v>
      </c>
      <c r="AH16" s="55">
        <v>30000</v>
      </c>
      <c r="AI16" s="55">
        <v>180000</v>
      </c>
      <c r="AJ16" s="1"/>
      <c r="AK16" s="54">
        <v>14</v>
      </c>
      <c r="AL16" s="54" t="s">
        <v>49</v>
      </c>
      <c r="AM16" s="57">
        <v>0.79</v>
      </c>
      <c r="AN16" s="54">
        <v>175</v>
      </c>
      <c r="AO16" s="13">
        <v>1</v>
      </c>
      <c r="AP16" s="54">
        <v>1</v>
      </c>
      <c r="AQ16" s="54">
        <v>0</v>
      </c>
      <c r="AR16" s="55">
        <v>50000</v>
      </c>
      <c r="AS16" s="55">
        <v>0</v>
      </c>
      <c r="AT16" s="55">
        <v>50000</v>
      </c>
    </row>
    <row r="17" spans="1:46" ht="15" thickBot="1" x14ac:dyDescent="0.35">
      <c r="A17" s="5">
        <v>15</v>
      </c>
      <c r="B17" s="6" t="s">
        <v>24</v>
      </c>
      <c r="C17" s="6">
        <v>33</v>
      </c>
      <c r="D17" s="8">
        <f t="shared" si="0"/>
        <v>0.33</v>
      </c>
      <c r="E17" s="13">
        <v>2</v>
      </c>
      <c r="F17" s="11">
        <v>420</v>
      </c>
      <c r="G17" s="6">
        <v>2</v>
      </c>
      <c r="H17" s="6">
        <v>0</v>
      </c>
      <c r="I17" s="9">
        <v>100000</v>
      </c>
      <c r="J17" s="9">
        <v>0</v>
      </c>
      <c r="K17" s="9">
        <v>100000</v>
      </c>
      <c r="L17" s="1"/>
      <c r="M17" s="1"/>
      <c r="N17" s="5">
        <v>15</v>
      </c>
      <c r="O17" s="10" t="s">
        <v>25</v>
      </c>
      <c r="P17" s="11">
        <v>458</v>
      </c>
      <c r="Q17" s="36">
        <v>1</v>
      </c>
      <c r="R17" s="11">
        <v>1</v>
      </c>
      <c r="S17" s="11">
        <v>0</v>
      </c>
      <c r="T17" s="12">
        <v>50000</v>
      </c>
      <c r="U17" s="12">
        <v>0</v>
      </c>
      <c r="V17" s="12">
        <v>50000</v>
      </c>
      <c r="X17" s="54">
        <v>15</v>
      </c>
      <c r="Y17" s="54">
        <v>5</v>
      </c>
      <c r="Z17" s="54" t="s">
        <v>136</v>
      </c>
      <c r="AA17" s="57">
        <v>0.93500000000000005</v>
      </c>
      <c r="AB17" s="54">
        <v>429</v>
      </c>
      <c r="AC17" s="54">
        <v>4</v>
      </c>
      <c r="AD17" s="54">
        <v>1</v>
      </c>
      <c r="AE17" s="54">
        <v>3</v>
      </c>
      <c r="AF17" s="54">
        <v>1</v>
      </c>
      <c r="AG17" s="55">
        <v>150000</v>
      </c>
      <c r="AH17" s="55">
        <v>30000</v>
      </c>
      <c r="AI17" s="55">
        <v>180000</v>
      </c>
      <c r="AJ17" s="1"/>
      <c r="AK17" s="54">
        <v>15</v>
      </c>
      <c r="AL17" s="54" t="s">
        <v>50</v>
      </c>
      <c r="AM17" s="57">
        <v>0.8</v>
      </c>
      <c r="AN17" s="54">
        <v>520</v>
      </c>
      <c r="AO17" s="13">
        <v>1</v>
      </c>
      <c r="AP17" s="54">
        <v>1</v>
      </c>
      <c r="AQ17" s="54">
        <v>0</v>
      </c>
      <c r="AR17" s="55">
        <v>50000</v>
      </c>
      <c r="AS17" s="55">
        <v>0</v>
      </c>
      <c r="AT17" s="55">
        <v>50000</v>
      </c>
    </row>
    <row r="18" spans="1:46" ht="15" thickBot="1" x14ac:dyDescent="0.35">
      <c r="A18" s="5">
        <v>16</v>
      </c>
      <c r="B18" s="6" t="s">
        <v>25</v>
      </c>
      <c r="C18" s="6">
        <v>74</v>
      </c>
      <c r="D18" s="8">
        <f t="shared" si="0"/>
        <v>0.74</v>
      </c>
      <c r="E18" s="13">
        <v>1</v>
      </c>
      <c r="F18" s="11">
        <v>458</v>
      </c>
      <c r="G18" s="6">
        <v>1</v>
      </c>
      <c r="H18" s="6">
        <v>0</v>
      </c>
      <c r="I18" s="9">
        <v>50000</v>
      </c>
      <c r="J18" s="9">
        <v>0</v>
      </c>
      <c r="K18" s="9">
        <v>50000</v>
      </c>
      <c r="L18" s="1"/>
      <c r="M18" s="1"/>
      <c r="N18" s="5">
        <v>16</v>
      </c>
      <c r="O18" s="10" t="s">
        <v>26</v>
      </c>
      <c r="P18" s="11">
        <v>1486</v>
      </c>
      <c r="Q18" s="36">
        <v>2</v>
      </c>
      <c r="R18" s="11">
        <v>2</v>
      </c>
      <c r="S18" s="11">
        <v>1</v>
      </c>
      <c r="T18" s="12">
        <v>100000</v>
      </c>
      <c r="U18" s="12">
        <v>30000</v>
      </c>
      <c r="V18" s="12">
        <v>130000</v>
      </c>
      <c r="X18" s="54">
        <v>16</v>
      </c>
      <c r="Y18" s="54">
        <v>5</v>
      </c>
      <c r="Z18" s="54" t="s">
        <v>50</v>
      </c>
      <c r="AA18" s="57">
        <v>0.89</v>
      </c>
      <c r="AB18" s="54">
        <v>520</v>
      </c>
      <c r="AC18" s="54">
        <v>1</v>
      </c>
      <c r="AD18" s="54">
        <v>3</v>
      </c>
      <c r="AE18" s="54">
        <v>1</v>
      </c>
      <c r="AF18" s="54">
        <v>0</v>
      </c>
      <c r="AG18" s="55">
        <v>50000</v>
      </c>
      <c r="AH18" s="55">
        <v>0</v>
      </c>
      <c r="AI18" s="55">
        <v>50000</v>
      </c>
      <c r="AJ18" s="1"/>
      <c r="AK18" s="54">
        <v>16</v>
      </c>
      <c r="AL18" s="54" t="s">
        <v>51</v>
      </c>
      <c r="AM18" s="57">
        <v>0.86499999999999999</v>
      </c>
      <c r="AN18" s="54">
        <v>381</v>
      </c>
      <c r="AO18" s="13">
        <v>2</v>
      </c>
      <c r="AP18" s="54">
        <v>0</v>
      </c>
      <c r="AQ18" s="54">
        <v>2</v>
      </c>
      <c r="AR18" s="55">
        <v>0</v>
      </c>
      <c r="AS18" s="55">
        <v>60000</v>
      </c>
      <c r="AT18" s="55">
        <v>60000</v>
      </c>
    </row>
    <row r="19" spans="1:46" ht="15" thickBot="1" x14ac:dyDescent="0.35">
      <c r="A19" s="5">
        <v>17</v>
      </c>
      <c r="B19" s="6" t="s">
        <v>26</v>
      </c>
      <c r="C19" s="6">
        <v>72</v>
      </c>
      <c r="D19" s="8">
        <f t="shared" si="0"/>
        <v>0.72</v>
      </c>
      <c r="E19" s="13">
        <v>2</v>
      </c>
      <c r="F19" s="11">
        <v>1486</v>
      </c>
      <c r="G19" s="6">
        <v>2</v>
      </c>
      <c r="H19" s="6">
        <v>1</v>
      </c>
      <c r="I19" s="9">
        <v>100000</v>
      </c>
      <c r="J19" s="9">
        <v>30000</v>
      </c>
      <c r="K19" s="9">
        <v>130000</v>
      </c>
      <c r="L19" s="1"/>
      <c r="M19" s="1"/>
      <c r="N19" s="5">
        <v>17</v>
      </c>
      <c r="O19" s="10" t="s">
        <v>27</v>
      </c>
      <c r="P19" s="11">
        <v>174</v>
      </c>
      <c r="Q19" s="36">
        <v>1</v>
      </c>
      <c r="R19" s="11">
        <v>1</v>
      </c>
      <c r="S19" s="11">
        <v>0</v>
      </c>
      <c r="T19" s="12">
        <v>50000</v>
      </c>
      <c r="U19" s="12">
        <v>0</v>
      </c>
      <c r="V19" s="12">
        <v>50000</v>
      </c>
      <c r="X19" s="54">
        <v>17</v>
      </c>
      <c r="Y19" s="54">
        <v>6</v>
      </c>
      <c r="Z19" s="54" t="s">
        <v>21</v>
      </c>
      <c r="AA19" s="57">
        <v>0.79332999999999998</v>
      </c>
      <c r="AB19" s="54">
        <v>528</v>
      </c>
      <c r="AC19" s="54">
        <v>3</v>
      </c>
      <c r="AD19" s="54">
        <v>3</v>
      </c>
      <c r="AE19" s="54">
        <v>3</v>
      </c>
      <c r="AF19" s="54">
        <v>0</v>
      </c>
      <c r="AG19" s="55">
        <v>150000</v>
      </c>
      <c r="AH19" s="55">
        <v>0</v>
      </c>
      <c r="AI19" s="55">
        <v>150000</v>
      </c>
      <c r="AJ19" s="1"/>
      <c r="AK19" s="54">
        <v>17</v>
      </c>
      <c r="AL19" s="54" t="s">
        <v>54</v>
      </c>
      <c r="AM19" s="57">
        <v>0.97</v>
      </c>
      <c r="AN19" s="54">
        <v>50</v>
      </c>
      <c r="AO19" s="13">
        <v>1</v>
      </c>
      <c r="AP19" s="54">
        <v>0</v>
      </c>
      <c r="AQ19" s="54">
        <v>1</v>
      </c>
      <c r="AR19" s="55">
        <v>0</v>
      </c>
      <c r="AS19" s="55">
        <v>30000</v>
      </c>
      <c r="AT19" s="55">
        <v>30000</v>
      </c>
    </row>
    <row r="20" spans="1:46" ht="15" thickBot="1" x14ac:dyDescent="0.35">
      <c r="A20" s="5">
        <v>18</v>
      </c>
      <c r="B20" s="6" t="s">
        <v>27</v>
      </c>
      <c r="C20" s="6">
        <v>74</v>
      </c>
      <c r="D20" s="8">
        <f t="shared" si="0"/>
        <v>0.74</v>
      </c>
      <c r="E20" s="13">
        <v>1</v>
      </c>
      <c r="F20" s="11">
        <v>174</v>
      </c>
      <c r="G20" s="6">
        <v>1</v>
      </c>
      <c r="H20" s="6">
        <v>0</v>
      </c>
      <c r="I20" s="9">
        <v>50000</v>
      </c>
      <c r="J20" s="9">
        <v>0</v>
      </c>
      <c r="K20" s="9">
        <v>50000</v>
      </c>
      <c r="L20" s="1"/>
      <c r="M20" s="1"/>
      <c r="N20" s="5">
        <v>18</v>
      </c>
      <c r="O20" s="10" t="s">
        <v>28</v>
      </c>
      <c r="P20" s="11">
        <v>198</v>
      </c>
      <c r="Q20" s="36">
        <v>1</v>
      </c>
      <c r="R20" s="11">
        <v>1</v>
      </c>
      <c r="S20" s="11">
        <v>0</v>
      </c>
      <c r="T20" s="12">
        <v>50000</v>
      </c>
      <c r="U20" s="12">
        <v>0</v>
      </c>
      <c r="V20" s="12">
        <v>50000</v>
      </c>
      <c r="X20" s="54">
        <v>18</v>
      </c>
      <c r="Y20" s="54">
        <v>6</v>
      </c>
      <c r="Z20" s="54" t="s">
        <v>33</v>
      </c>
      <c r="AA20" s="57">
        <v>0.95499999999999996</v>
      </c>
      <c r="AB20" s="54">
        <v>292</v>
      </c>
      <c r="AC20" s="54">
        <v>2</v>
      </c>
      <c r="AD20" s="54">
        <v>1</v>
      </c>
      <c r="AE20" s="54">
        <v>2</v>
      </c>
      <c r="AF20" s="54">
        <v>0</v>
      </c>
      <c r="AG20" s="55">
        <v>100000</v>
      </c>
      <c r="AH20" s="55">
        <v>0</v>
      </c>
      <c r="AI20" s="55">
        <v>100000</v>
      </c>
      <c r="AJ20" s="1"/>
      <c r="AK20" s="54">
        <v>18</v>
      </c>
      <c r="AL20" s="54" t="s">
        <v>64</v>
      </c>
      <c r="AM20" s="57">
        <v>0.78333299999999995</v>
      </c>
      <c r="AN20" s="54">
        <v>652</v>
      </c>
      <c r="AO20" s="13">
        <v>3</v>
      </c>
      <c r="AP20" s="54">
        <v>3</v>
      </c>
      <c r="AQ20" s="54">
        <v>1</v>
      </c>
      <c r="AR20" s="55">
        <v>150000</v>
      </c>
      <c r="AS20" s="55">
        <v>30000</v>
      </c>
      <c r="AT20" s="55">
        <v>180000</v>
      </c>
    </row>
    <row r="21" spans="1:46" ht="15" thickBot="1" x14ac:dyDescent="0.35">
      <c r="A21" s="5">
        <v>19</v>
      </c>
      <c r="B21" s="6" t="s">
        <v>28</v>
      </c>
      <c r="C21" s="6">
        <v>94</v>
      </c>
      <c r="D21" s="8">
        <f t="shared" si="0"/>
        <v>0.94</v>
      </c>
      <c r="E21" s="13">
        <v>1</v>
      </c>
      <c r="F21" s="11">
        <v>198</v>
      </c>
      <c r="G21" s="6">
        <v>1</v>
      </c>
      <c r="H21" s="6">
        <v>0</v>
      </c>
      <c r="I21" s="9">
        <v>50000</v>
      </c>
      <c r="J21" s="9">
        <v>0</v>
      </c>
      <c r="K21" s="9">
        <v>50000</v>
      </c>
      <c r="L21" s="1"/>
      <c r="M21" s="1"/>
      <c r="N21" s="5">
        <v>19</v>
      </c>
      <c r="O21" s="10" t="s">
        <v>29</v>
      </c>
      <c r="P21" s="11">
        <v>185</v>
      </c>
      <c r="Q21" s="36">
        <v>2</v>
      </c>
      <c r="R21" s="11">
        <v>2</v>
      </c>
      <c r="S21" s="11">
        <v>2</v>
      </c>
      <c r="T21" s="12">
        <v>100000</v>
      </c>
      <c r="U21" s="12">
        <v>60000</v>
      </c>
      <c r="V21" s="12">
        <v>160000</v>
      </c>
      <c r="X21" s="54">
        <v>19</v>
      </c>
      <c r="Y21" s="54">
        <v>6</v>
      </c>
      <c r="Z21" s="54" t="s">
        <v>122</v>
      </c>
      <c r="AA21" s="57">
        <v>0.95</v>
      </c>
      <c r="AB21" s="54">
        <v>36</v>
      </c>
      <c r="AC21" s="54">
        <v>1</v>
      </c>
      <c r="AD21" s="54">
        <v>2</v>
      </c>
      <c r="AE21" s="54">
        <v>0</v>
      </c>
      <c r="AF21" s="54">
        <v>1</v>
      </c>
      <c r="AG21" s="55">
        <v>0</v>
      </c>
      <c r="AH21" s="55">
        <v>30000</v>
      </c>
      <c r="AI21" s="55">
        <v>30000</v>
      </c>
      <c r="AJ21" s="1"/>
      <c r="AK21" s="54">
        <v>19</v>
      </c>
      <c r="AL21" s="54" t="s">
        <v>69</v>
      </c>
      <c r="AM21" s="57">
        <v>0.79333299999999995</v>
      </c>
      <c r="AN21" s="54">
        <v>3269</v>
      </c>
      <c r="AO21" s="13">
        <v>3</v>
      </c>
      <c r="AP21" s="54">
        <v>3</v>
      </c>
      <c r="AQ21" s="54">
        <v>2</v>
      </c>
      <c r="AR21" s="55">
        <v>150000</v>
      </c>
      <c r="AS21" s="55">
        <v>60000</v>
      </c>
      <c r="AT21" s="55">
        <v>210000</v>
      </c>
    </row>
    <row r="22" spans="1:46" ht="15" thickBot="1" x14ac:dyDescent="0.35">
      <c r="A22" s="5">
        <v>20</v>
      </c>
      <c r="B22" s="6" t="s">
        <v>29</v>
      </c>
      <c r="C22" s="6">
        <v>84</v>
      </c>
      <c r="D22" s="8">
        <f t="shared" si="0"/>
        <v>0.84</v>
      </c>
      <c r="E22" s="13">
        <v>2</v>
      </c>
      <c r="F22" s="11">
        <v>185</v>
      </c>
      <c r="G22" s="6">
        <v>2</v>
      </c>
      <c r="H22" s="6">
        <v>2</v>
      </c>
      <c r="I22" s="9">
        <v>100000</v>
      </c>
      <c r="J22" s="9">
        <v>60000</v>
      </c>
      <c r="K22" s="9">
        <v>160000</v>
      </c>
      <c r="L22" s="1"/>
      <c r="M22" s="1"/>
      <c r="N22" s="5">
        <v>20</v>
      </c>
      <c r="O22" s="10" t="s">
        <v>30</v>
      </c>
      <c r="P22" s="11">
        <v>400</v>
      </c>
      <c r="Q22" s="36">
        <v>1</v>
      </c>
      <c r="R22" s="11">
        <v>1</v>
      </c>
      <c r="S22" s="11">
        <v>0</v>
      </c>
      <c r="T22" s="12">
        <v>50000</v>
      </c>
      <c r="U22" s="12">
        <v>0</v>
      </c>
      <c r="V22" s="12">
        <v>50000</v>
      </c>
      <c r="X22" s="54">
        <v>20</v>
      </c>
      <c r="Y22" s="54">
        <v>7</v>
      </c>
      <c r="Z22" s="54" t="s">
        <v>43</v>
      </c>
      <c r="AA22" s="57">
        <v>0.45500000000000002</v>
      </c>
      <c r="AB22" s="54">
        <v>1742</v>
      </c>
      <c r="AC22" s="54">
        <v>4</v>
      </c>
      <c r="AD22" s="54">
        <v>3</v>
      </c>
      <c r="AE22" s="54">
        <v>3</v>
      </c>
      <c r="AF22" s="54">
        <v>1</v>
      </c>
      <c r="AG22" s="55">
        <v>150000</v>
      </c>
      <c r="AH22" s="55">
        <v>30000</v>
      </c>
      <c r="AI22" s="55">
        <v>180000</v>
      </c>
      <c r="AJ22" s="1"/>
      <c r="AK22" s="54">
        <v>20</v>
      </c>
      <c r="AL22" s="54" t="s">
        <v>71</v>
      </c>
      <c r="AM22" s="57">
        <v>0.83</v>
      </c>
      <c r="AN22" s="54">
        <v>2212</v>
      </c>
      <c r="AO22" s="13">
        <v>3</v>
      </c>
      <c r="AP22" s="54">
        <v>3</v>
      </c>
      <c r="AQ22" s="54">
        <v>2</v>
      </c>
      <c r="AR22" s="55">
        <v>150000</v>
      </c>
      <c r="AS22" s="55">
        <v>60000</v>
      </c>
      <c r="AT22" s="55">
        <v>210000</v>
      </c>
    </row>
    <row r="23" spans="1:46" ht="15" thickBot="1" x14ac:dyDescent="0.35">
      <c r="A23" s="5">
        <v>21</v>
      </c>
      <c r="B23" s="6" t="s">
        <v>30</v>
      </c>
      <c r="C23" s="6">
        <v>86</v>
      </c>
      <c r="D23" s="8">
        <f t="shared" si="0"/>
        <v>0.86</v>
      </c>
      <c r="E23" s="13">
        <v>1</v>
      </c>
      <c r="F23" s="11">
        <v>400</v>
      </c>
      <c r="G23" s="6">
        <v>1</v>
      </c>
      <c r="H23" s="6">
        <v>0</v>
      </c>
      <c r="I23" s="9">
        <v>50000</v>
      </c>
      <c r="J23" s="9">
        <v>0</v>
      </c>
      <c r="K23" s="9">
        <v>50000</v>
      </c>
      <c r="L23" s="1"/>
      <c r="M23" s="1"/>
      <c r="N23" s="5">
        <v>21</v>
      </c>
      <c r="O23" s="10" t="s">
        <v>31</v>
      </c>
      <c r="P23" s="11">
        <v>2238</v>
      </c>
      <c r="Q23" s="36">
        <v>4</v>
      </c>
      <c r="R23" s="11">
        <v>3</v>
      </c>
      <c r="S23" s="11">
        <v>1</v>
      </c>
      <c r="T23" s="12">
        <v>150000</v>
      </c>
      <c r="U23" s="12">
        <v>30000</v>
      </c>
      <c r="V23" s="12">
        <v>180000</v>
      </c>
      <c r="X23" s="54">
        <v>21</v>
      </c>
      <c r="Y23" s="54">
        <v>7</v>
      </c>
      <c r="Z23" s="54" t="s">
        <v>111</v>
      </c>
      <c r="AA23" s="57">
        <v>0.59667000000000003</v>
      </c>
      <c r="AB23" s="54">
        <v>1022</v>
      </c>
      <c r="AC23" s="54">
        <v>3</v>
      </c>
      <c r="AD23" s="54">
        <v>2</v>
      </c>
      <c r="AE23" s="54">
        <v>2</v>
      </c>
      <c r="AF23" s="54">
        <v>1</v>
      </c>
      <c r="AG23" s="55">
        <v>100000</v>
      </c>
      <c r="AH23" s="55">
        <v>30000</v>
      </c>
      <c r="AI23" s="55">
        <v>130000</v>
      </c>
      <c r="AJ23" s="1"/>
      <c r="AK23" s="54">
        <v>21</v>
      </c>
      <c r="AL23" s="54" t="s">
        <v>73</v>
      </c>
      <c r="AM23" s="57">
        <v>0.84142899999999998</v>
      </c>
      <c r="AN23" s="54">
        <v>5529</v>
      </c>
      <c r="AO23" s="13">
        <v>7</v>
      </c>
      <c r="AP23" s="54">
        <v>6</v>
      </c>
      <c r="AQ23" s="54">
        <v>3</v>
      </c>
      <c r="AR23" s="55">
        <v>300000</v>
      </c>
      <c r="AS23" s="55">
        <v>90000</v>
      </c>
      <c r="AT23" s="55">
        <v>390000</v>
      </c>
    </row>
    <row r="24" spans="1:46" ht="15" thickBot="1" x14ac:dyDescent="0.35">
      <c r="A24" s="5">
        <v>22</v>
      </c>
      <c r="B24" s="6" t="s">
        <v>31</v>
      </c>
      <c r="C24" s="6">
        <v>90.75</v>
      </c>
      <c r="D24" s="8">
        <f t="shared" si="0"/>
        <v>0.90749999999999997</v>
      </c>
      <c r="E24" s="13">
        <v>4</v>
      </c>
      <c r="F24" s="11">
        <v>2238</v>
      </c>
      <c r="G24" s="6">
        <v>3</v>
      </c>
      <c r="H24" s="6">
        <v>1</v>
      </c>
      <c r="I24" s="9">
        <v>150000</v>
      </c>
      <c r="J24" s="9">
        <v>30000</v>
      </c>
      <c r="K24" s="9">
        <v>180000</v>
      </c>
      <c r="L24" s="1"/>
      <c r="M24" s="1"/>
      <c r="N24" s="5">
        <v>22</v>
      </c>
      <c r="O24" s="10" t="s">
        <v>32</v>
      </c>
      <c r="P24" s="11">
        <v>66</v>
      </c>
      <c r="Q24" s="36">
        <v>1</v>
      </c>
      <c r="R24" s="11">
        <v>1</v>
      </c>
      <c r="S24" s="11">
        <v>1</v>
      </c>
      <c r="T24" s="12">
        <v>50000</v>
      </c>
      <c r="U24" s="12">
        <v>30000</v>
      </c>
      <c r="V24" s="12">
        <v>80000</v>
      </c>
      <c r="X24" s="54">
        <v>22</v>
      </c>
      <c r="Y24" s="54">
        <v>7</v>
      </c>
      <c r="Z24" s="54" t="s">
        <v>108</v>
      </c>
      <c r="AA24" s="57">
        <v>0.35</v>
      </c>
      <c r="AB24" s="54">
        <v>93</v>
      </c>
      <c r="AC24" s="54">
        <v>1</v>
      </c>
      <c r="AD24" s="54">
        <v>5</v>
      </c>
      <c r="AE24" s="54">
        <v>1</v>
      </c>
      <c r="AF24" s="54">
        <v>1</v>
      </c>
      <c r="AG24" s="55">
        <v>50000</v>
      </c>
      <c r="AH24" s="55">
        <v>30000</v>
      </c>
      <c r="AI24" s="55">
        <v>80000</v>
      </c>
      <c r="AJ24" s="1"/>
      <c r="AK24" s="54">
        <v>22</v>
      </c>
      <c r="AL24" s="54" t="s">
        <v>75</v>
      </c>
      <c r="AM24" s="57">
        <v>0.83400000000000007</v>
      </c>
      <c r="AN24" s="54">
        <v>2897</v>
      </c>
      <c r="AO24" s="13">
        <v>5</v>
      </c>
      <c r="AP24" s="54">
        <v>4</v>
      </c>
      <c r="AQ24" s="54">
        <v>3</v>
      </c>
      <c r="AR24" s="55">
        <v>200000</v>
      </c>
      <c r="AS24" s="55">
        <v>90000</v>
      </c>
      <c r="AT24" s="55">
        <v>290000</v>
      </c>
    </row>
    <row r="25" spans="1:46" ht="15" thickBot="1" x14ac:dyDescent="0.35">
      <c r="A25" s="5">
        <v>23</v>
      </c>
      <c r="B25" s="6" t="s">
        <v>32</v>
      </c>
      <c r="C25" s="6">
        <v>49</v>
      </c>
      <c r="D25" s="8">
        <f t="shared" si="0"/>
        <v>0.49</v>
      </c>
      <c r="E25" s="13">
        <v>1</v>
      </c>
      <c r="F25" s="11">
        <v>66</v>
      </c>
      <c r="G25" s="6">
        <v>1</v>
      </c>
      <c r="H25" s="6">
        <v>1</v>
      </c>
      <c r="I25" s="9">
        <v>50000</v>
      </c>
      <c r="J25" s="9">
        <v>30000</v>
      </c>
      <c r="K25" s="9">
        <v>80000</v>
      </c>
      <c r="L25" s="1"/>
      <c r="M25" s="1"/>
      <c r="N25" s="5">
        <v>23</v>
      </c>
      <c r="O25" s="10" t="s">
        <v>33</v>
      </c>
      <c r="P25" s="11">
        <v>292</v>
      </c>
      <c r="Q25" s="36">
        <v>2</v>
      </c>
      <c r="R25" s="11">
        <v>2</v>
      </c>
      <c r="S25" s="11">
        <v>0</v>
      </c>
      <c r="T25" s="12">
        <v>100000</v>
      </c>
      <c r="U25" s="12">
        <v>0</v>
      </c>
      <c r="V25" s="12">
        <v>100000</v>
      </c>
      <c r="X25" s="54">
        <v>23</v>
      </c>
      <c r="Y25" s="54">
        <v>7</v>
      </c>
      <c r="Z25" s="54" t="s">
        <v>158</v>
      </c>
      <c r="AA25" s="57">
        <v>0.43</v>
      </c>
      <c r="AB25" s="54">
        <v>233</v>
      </c>
      <c r="AC25" s="54">
        <v>1</v>
      </c>
      <c r="AD25" s="54">
        <v>4</v>
      </c>
      <c r="AE25" s="54">
        <v>1</v>
      </c>
      <c r="AF25" s="54">
        <v>1</v>
      </c>
      <c r="AG25" s="55">
        <v>50000</v>
      </c>
      <c r="AH25" s="55">
        <v>30000</v>
      </c>
      <c r="AI25" s="55">
        <v>80000</v>
      </c>
      <c r="AJ25" s="1"/>
      <c r="AK25" s="54">
        <v>23</v>
      </c>
      <c r="AL25" s="54" t="s">
        <v>77</v>
      </c>
      <c r="AM25" s="57">
        <v>0.8916670000000001</v>
      </c>
      <c r="AN25" s="54">
        <v>5823</v>
      </c>
      <c r="AO25" s="13">
        <v>6</v>
      </c>
      <c r="AP25" s="54">
        <v>5</v>
      </c>
      <c r="AQ25" s="54">
        <v>3</v>
      </c>
      <c r="AR25" s="55">
        <v>250000</v>
      </c>
      <c r="AS25" s="55">
        <v>90000</v>
      </c>
      <c r="AT25" s="55">
        <v>340000</v>
      </c>
    </row>
    <row r="26" spans="1:46" ht="15" thickBot="1" x14ac:dyDescent="0.35">
      <c r="A26" s="5">
        <v>24</v>
      </c>
      <c r="B26" s="6" t="s">
        <v>33</v>
      </c>
      <c r="C26" s="6">
        <v>95.5</v>
      </c>
      <c r="D26" s="8">
        <f t="shared" si="0"/>
        <v>0.95499999999999996</v>
      </c>
      <c r="E26" s="13">
        <v>2</v>
      </c>
      <c r="F26" s="11">
        <v>292</v>
      </c>
      <c r="G26" s="6">
        <v>2</v>
      </c>
      <c r="H26" s="6">
        <v>0</v>
      </c>
      <c r="I26" s="9">
        <v>100000</v>
      </c>
      <c r="J26" s="9">
        <v>0</v>
      </c>
      <c r="K26" s="9">
        <v>100000</v>
      </c>
      <c r="L26" s="1"/>
      <c r="M26" s="1"/>
      <c r="N26" s="5">
        <v>24</v>
      </c>
      <c r="O26" s="10" t="s">
        <v>34</v>
      </c>
      <c r="P26" s="11">
        <v>125</v>
      </c>
      <c r="Q26" s="36">
        <v>1</v>
      </c>
      <c r="R26" s="11">
        <v>1</v>
      </c>
      <c r="S26" s="11">
        <v>0</v>
      </c>
      <c r="T26" s="12">
        <v>50000</v>
      </c>
      <c r="U26" s="12">
        <v>0</v>
      </c>
      <c r="V26" s="12">
        <v>50000</v>
      </c>
      <c r="X26" s="54">
        <v>24</v>
      </c>
      <c r="Y26" s="54">
        <v>7</v>
      </c>
      <c r="Z26" s="54" t="s">
        <v>118</v>
      </c>
      <c r="AA26" s="57">
        <v>0.68</v>
      </c>
      <c r="AB26" s="54">
        <v>74</v>
      </c>
      <c r="AC26" s="54">
        <v>1</v>
      </c>
      <c r="AD26" s="54">
        <v>1</v>
      </c>
      <c r="AE26" s="54">
        <v>1</v>
      </c>
      <c r="AF26" s="54">
        <v>1</v>
      </c>
      <c r="AG26" s="55">
        <v>50000</v>
      </c>
      <c r="AH26" s="55">
        <v>30000</v>
      </c>
      <c r="AI26" s="55">
        <v>80000</v>
      </c>
      <c r="AJ26" s="1"/>
      <c r="AK26" s="54">
        <v>24</v>
      </c>
      <c r="AL26" s="54" t="s">
        <v>79</v>
      </c>
      <c r="AM26" s="57">
        <v>0.84</v>
      </c>
      <c r="AN26" s="54">
        <v>5844</v>
      </c>
      <c r="AO26" s="13">
        <v>9</v>
      </c>
      <c r="AP26" s="54">
        <v>9</v>
      </c>
      <c r="AQ26" s="54">
        <v>6</v>
      </c>
      <c r="AR26" s="55">
        <v>450000</v>
      </c>
      <c r="AS26" s="55">
        <v>180000</v>
      </c>
      <c r="AT26" s="55">
        <v>630000</v>
      </c>
    </row>
    <row r="27" spans="1:46" ht="15" thickBot="1" x14ac:dyDescent="0.35">
      <c r="A27" s="5">
        <v>25</v>
      </c>
      <c r="B27" s="6" t="s">
        <v>34</v>
      </c>
      <c r="C27" s="6">
        <v>69</v>
      </c>
      <c r="D27" s="8">
        <f t="shared" si="0"/>
        <v>0.69</v>
      </c>
      <c r="E27" s="13">
        <v>1</v>
      </c>
      <c r="F27" s="11">
        <v>125</v>
      </c>
      <c r="G27" s="6">
        <v>1</v>
      </c>
      <c r="H27" s="6">
        <v>0</v>
      </c>
      <c r="I27" s="9">
        <v>50000</v>
      </c>
      <c r="J27" s="9">
        <v>0</v>
      </c>
      <c r="K27" s="9">
        <v>50000</v>
      </c>
      <c r="L27" s="1"/>
      <c r="M27" s="1"/>
      <c r="N27" s="5">
        <v>25</v>
      </c>
      <c r="O27" s="10" t="s">
        <v>35</v>
      </c>
      <c r="P27" s="11">
        <v>1659</v>
      </c>
      <c r="Q27" s="36">
        <v>3</v>
      </c>
      <c r="R27" s="11">
        <v>3</v>
      </c>
      <c r="S27" s="11">
        <v>1</v>
      </c>
      <c r="T27" s="12">
        <v>150000</v>
      </c>
      <c r="U27" s="12">
        <v>30000</v>
      </c>
      <c r="V27" s="12">
        <v>180000</v>
      </c>
      <c r="X27" s="54">
        <v>25</v>
      </c>
      <c r="Y27" s="54">
        <v>10</v>
      </c>
      <c r="Z27" s="54" t="s">
        <v>64</v>
      </c>
      <c r="AA27" s="57">
        <v>0.95333000000000001</v>
      </c>
      <c r="AB27" s="54">
        <v>1397</v>
      </c>
      <c r="AC27" s="54">
        <v>6</v>
      </c>
      <c r="AD27" s="54">
        <v>2</v>
      </c>
      <c r="AE27" s="54">
        <v>6</v>
      </c>
      <c r="AF27" s="54">
        <v>1</v>
      </c>
      <c r="AG27" s="55">
        <v>300000</v>
      </c>
      <c r="AH27" s="55">
        <v>30000</v>
      </c>
      <c r="AI27" s="55">
        <v>330000</v>
      </c>
      <c r="AJ27" s="1"/>
      <c r="AK27" s="54">
        <v>25</v>
      </c>
      <c r="AL27" s="54" t="s">
        <v>81</v>
      </c>
      <c r="AM27" s="57">
        <v>0.81</v>
      </c>
      <c r="AN27" s="54">
        <v>2963</v>
      </c>
      <c r="AO27" s="13">
        <v>5</v>
      </c>
      <c r="AP27" s="54">
        <v>4</v>
      </c>
      <c r="AQ27" s="54">
        <v>3</v>
      </c>
      <c r="AR27" s="55">
        <v>200000</v>
      </c>
      <c r="AS27" s="55">
        <v>90000</v>
      </c>
      <c r="AT27" s="55">
        <v>290000</v>
      </c>
    </row>
    <row r="28" spans="1:46" ht="15" thickBot="1" x14ac:dyDescent="0.35">
      <c r="A28" s="5">
        <v>26</v>
      </c>
      <c r="B28" s="6" t="s">
        <v>35</v>
      </c>
      <c r="C28" s="6">
        <v>63</v>
      </c>
      <c r="D28" s="8">
        <f t="shared" si="0"/>
        <v>0.63</v>
      </c>
      <c r="E28" s="13">
        <v>3</v>
      </c>
      <c r="F28" s="11">
        <v>1659</v>
      </c>
      <c r="G28" s="6">
        <v>3</v>
      </c>
      <c r="H28" s="6">
        <v>1</v>
      </c>
      <c r="I28" s="9">
        <v>150000</v>
      </c>
      <c r="J28" s="9">
        <v>30000</v>
      </c>
      <c r="K28" s="9">
        <v>180000</v>
      </c>
      <c r="L28" s="1"/>
      <c r="M28" s="1"/>
      <c r="N28" s="5">
        <v>26</v>
      </c>
      <c r="O28" s="10" t="s">
        <v>36</v>
      </c>
      <c r="P28" s="11">
        <v>324</v>
      </c>
      <c r="Q28" s="36">
        <v>2</v>
      </c>
      <c r="R28" s="11">
        <v>1</v>
      </c>
      <c r="S28" s="11">
        <v>1</v>
      </c>
      <c r="T28" s="12">
        <v>50000</v>
      </c>
      <c r="U28" s="12">
        <v>30000</v>
      </c>
      <c r="V28" s="12">
        <v>80000</v>
      </c>
      <c r="X28" s="54">
        <v>26</v>
      </c>
      <c r="Y28" s="54">
        <v>10</v>
      </c>
      <c r="Z28" s="54" t="s">
        <v>12</v>
      </c>
      <c r="AA28" s="57">
        <v>1</v>
      </c>
      <c r="AB28" s="54">
        <v>343</v>
      </c>
      <c r="AC28" s="54">
        <v>4</v>
      </c>
      <c r="AD28" s="54">
        <v>1</v>
      </c>
      <c r="AE28" s="54">
        <v>3</v>
      </c>
      <c r="AF28" s="54">
        <v>4</v>
      </c>
      <c r="AG28" s="55">
        <v>150000</v>
      </c>
      <c r="AH28" s="55">
        <v>120000</v>
      </c>
      <c r="AI28" s="55">
        <v>270000</v>
      </c>
      <c r="AJ28" s="1"/>
      <c r="AK28" s="54">
        <v>26</v>
      </c>
      <c r="AL28" s="54" t="s">
        <v>83</v>
      </c>
      <c r="AM28" s="57">
        <v>0.81200000000000006</v>
      </c>
      <c r="AN28" s="54">
        <v>4687</v>
      </c>
      <c r="AO28" s="13">
        <v>5</v>
      </c>
      <c r="AP28" s="54">
        <v>5</v>
      </c>
      <c r="AQ28" s="54">
        <v>2</v>
      </c>
      <c r="AR28" s="55">
        <v>250000</v>
      </c>
      <c r="AS28" s="55">
        <v>60000</v>
      </c>
      <c r="AT28" s="55">
        <v>310000</v>
      </c>
    </row>
    <row r="29" spans="1:46" ht="15" thickBot="1" x14ac:dyDescent="0.35">
      <c r="A29" s="5">
        <v>27</v>
      </c>
      <c r="B29" s="6" t="s">
        <v>36</v>
      </c>
      <c r="C29" s="6">
        <v>42</v>
      </c>
      <c r="D29" s="8">
        <f t="shared" si="0"/>
        <v>0.42</v>
      </c>
      <c r="E29" s="13">
        <v>2</v>
      </c>
      <c r="F29" s="11">
        <v>324</v>
      </c>
      <c r="G29" s="6">
        <v>1</v>
      </c>
      <c r="H29" s="6">
        <v>1</v>
      </c>
      <c r="I29" s="9">
        <v>50000</v>
      </c>
      <c r="J29" s="9">
        <v>30000</v>
      </c>
      <c r="K29" s="9">
        <v>80000</v>
      </c>
      <c r="L29" s="1"/>
      <c r="M29" s="1"/>
      <c r="N29" s="5">
        <v>27</v>
      </c>
      <c r="O29" s="10" t="s">
        <v>37</v>
      </c>
      <c r="P29" s="11">
        <v>461</v>
      </c>
      <c r="Q29" s="36">
        <v>2</v>
      </c>
      <c r="R29" s="11">
        <v>1</v>
      </c>
      <c r="S29" s="11">
        <v>1</v>
      </c>
      <c r="T29" s="12">
        <v>50000</v>
      </c>
      <c r="U29" s="12">
        <v>30000</v>
      </c>
      <c r="V29" s="12">
        <v>80000</v>
      </c>
      <c r="X29" s="54">
        <v>27</v>
      </c>
      <c r="Y29" s="54">
        <v>10</v>
      </c>
      <c r="Z29" s="54" t="s">
        <v>10</v>
      </c>
      <c r="AA29" s="57">
        <v>0.94</v>
      </c>
      <c r="AB29" s="54">
        <v>1649</v>
      </c>
      <c r="AC29" s="54">
        <v>2</v>
      </c>
      <c r="AD29" s="54">
        <v>5</v>
      </c>
      <c r="AE29" s="54">
        <v>2</v>
      </c>
      <c r="AF29" s="54">
        <v>1</v>
      </c>
      <c r="AG29" s="55">
        <v>100000</v>
      </c>
      <c r="AH29" s="55">
        <v>30000</v>
      </c>
      <c r="AI29" s="55">
        <v>130000</v>
      </c>
      <c r="AJ29" s="1"/>
      <c r="AK29" s="54">
        <v>27</v>
      </c>
      <c r="AL29" s="54" t="s">
        <v>66</v>
      </c>
      <c r="AM29" s="57">
        <v>0.83</v>
      </c>
      <c r="AN29" s="54">
        <v>75</v>
      </c>
      <c r="AO29" s="13">
        <v>1</v>
      </c>
      <c r="AP29" s="54">
        <v>0</v>
      </c>
      <c r="AQ29" s="54">
        <v>1</v>
      </c>
      <c r="AR29" s="55">
        <v>0</v>
      </c>
      <c r="AS29" s="55">
        <v>30000</v>
      </c>
      <c r="AT29" s="55">
        <v>30000</v>
      </c>
    </row>
    <row r="30" spans="1:46" ht="15" thickBot="1" x14ac:dyDescent="0.35">
      <c r="A30" s="5">
        <v>28</v>
      </c>
      <c r="B30" s="6" t="s">
        <v>37</v>
      </c>
      <c r="C30" s="6">
        <v>73.5</v>
      </c>
      <c r="D30" s="8">
        <f t="shared" si="0"/>
        <v>0.73499999999999999</v>
      </c>
      <c r="E30" s="13">
        <v>2</v>
      </c>
      <c r="F30" s="11">
        <v>461</v>
      </c>
      <c r="G30" s="6">
        <v>1</v>
      </c>
      <c r="H30" s="6">
        <v>1</v>
      </c>
      <c r="I30" s="9">
        <v>50000</v>
      </c>
      <c r="J30" s="9">
        <v>30000</v>
      </c>
      <c r="K30" s="9">
        <v>80000</v>
      </c>
      <c r="L30" s="1"/>
      <c r="M30" s="1"/>
      <c r="N30" s="5">
        <v>28</v>
      </c>
      <c r="O30" s="10" t="s">
        <v>38</v>
      </c>
      <c r="P30" s="11">
        <v>1230</v>
      </c>
      <c r="Q30" s="36">
        <v>2</v>
      </c>
      <c r="R30" s="11">
        <v>2</v>
      </c>
      <c r="S30" s="11">
        <v>0</v>
      </c>
      <c r="T30" s="12">
        <v>100000</v>
      </c>
      <c r="U30" s="12">
        <v>0</v>
      </c>
      <c r="V30" s="12">
        <v>100000</v>
      </c>
      <c r="X30" s="54">
        <v>28</v>
      </c>
      <c r="Y30" s="54">
        <v>10</v>
      </c>
      <c r="Z30" s="54" t="s">
        <v>38</v>
      </c>
      <c r="AA30" s="57">
        <v>0.94499999999999995</v>
      </c>
      <c r="AB30" s="54">
        <v>1230</v>
      </c>
      <c r="AC30" s="54">
        <v>2</v>
      </c>
      <c r="AD30" s="54">
        <v>4</v>
      </c>
      <c r="AE30" s="54">
        <v>2</v>
      </c>
      <c r="AF30" s="54">
        <v>0</v>
      </c>
      <c r="AG30" s="55">
        <v>100000</v>
      </c>
      <c r="AH30" s="55">
        <v>0</v>
      </c>
      <c r="AI30" s="55">
        <v>100000</v>
      </c>
      <c r="AJ30" s="1"/>
      <c r="AK30" s="54">
        <v>28</v>
      </c>
      <c r="AL30" s="54" t="s">
        <v>67</v>
      </c>
      <c r="AM30" s="57">
        <v>0.80666700000000002</v>
      </c>
      <c r="AN30" s="54">
        <v>431</v>
      </c>
      <c r="AO30" s="13">
        <v>3</v>
      </c>
      <c r="AP30" s="54">
        <v>2</v>
      </c>
      <c r="AQ30" s="54">
        <v>1</v>
      </c>
      <c r="AR30" s="55">
        <v>100000</v>
      </c>
      <c r="AS30" s="55">
        <v>30000</v>
      </c>
      <c r="AT30" s="55">
        <v>130000</v>
      </c>
    </row>
    <row r="31" spans="1:46" ht="15" thickBot="1" x14ac:dyDescent="0.35">
      <c r="A31" s="5">
        <v>29</v>
      </c>
      <c r="B31" s="6" t="s">
        <v>38</v>
      </c>
      <c r="C31" s="6">
        <v>94.5</v>
      </c>
      <c r="D31" s="8">
        <f t="shared" si="0"/>
        <v>0.94499999999999995</v>
      </c>
      <c r="E31" s="13">
        <v>2</v>
      </c>
      <c r="F31" s="11">
        <v>1230</v>
      </c>
      <c r="G31" s="6">
        <v>2</v>
      </c>
      <c r="H31" s="6">
        <v>0</v>
      </c>
      <c r="I31" s="9">
        <v>100000</v>
      </c>
      <c r="J31" s="9">
        <v>0</v>
      </c>
      <c r="K31" s="9">
        <v>100000</v>
      </c>
      <c r="L31" s="1"/>
      <c r="M31" s="1"/>
      <c r="N31" s="5">
        <v>29</v>
      </c>
      <c r="O31" s="10" t="s">
        <v>39</v>
      </c>
      <c r="P31" s="11">
        <v>51</v>
      </c>
      <c r="Q31" s="36">
        <v>1</v>
      </c>
      <c r="R31" s="11">
        <v>1</v>
      </c>
      <c r="S31" s="11">
        <v>1</v>
      </c>
      <c r="T31" s="12">
        <v>50000</v>
      </c>
      <c r="U31" s="12">
        <v>30000</v>
      </c>
      <c r="V31" s="12">
        <v>80000</v>
      </c>
      <c r="X31" s="54">
        <v>29</v>
      </c>
      <c r="Y31" s="54">
        <v>10</v>
      </c>
      <c r="Z31" s="54" t="s">
        <v>132</v>
      </c>
      <c r="AA31" s="57">
        <v>0.95</v>
      </c>
      <c r="AB31" s="54">
        <v>330</v>
      </c>
      <c r="AC31" s="54">
        <v>2</v>
      </c>
      <c r="AD31" s="54">
        <v>3</v>
      </c>
      <c r="AE31" s="54">
        <v>2</v>
      </c>
      <c r="AF31" s="54">
        <v>0</v>
      </c>
      <c r="AG31" s="55">
        <v>100000</v>
      </c>
      <c r="AH31" s="55">
        <v>0</v>
      </c>
      <c r="AI31" s="55">
        <v>100000</v>
      </c>
      <c r="AJ31" s="1"/>
      <c r="AK31" s="54">
        <v>29</v>
      </c>
      <c r="AL31" s="54" t="s">
        <v>68</v>
      </c>
      <c r="AM31" s="57">
        <v>0.79</v>
      </c>
      <c r="AN31" s="54">
        <v>676</v>
      </c>
      <c r="AO31" s="13">
        <v>2</v>
      </c>
      <c r="AP31" s="54">
        <v>2</v>
      </c>
      <c r="AQ31" s="54">
        <v>0</v>
      </c>
      <c r="AR31" s="55">
        <v>100000</v>
      </c>
      <c r="AS31" s="55">
        <v>0</v>
      </c>
      <c r="AT31" s="55">
        <v>100000</v>
      </c>
    </row>
    <row r="32" spans="1:46" ht="15" thickBot="1" x14ac:dyDescent="0.35">
      <c r="A32" s="5">
        <v>30</v>
      </c>
      <c r="B32" s="6" t="s">
        <v>40</v>
      </c>
      <c r="C32" s="6">
        <v>70</v>
      </c>
      <c r="D32" s="8">
        <f t="shared" si="0"/>
        <v>0.7</v>
      </c>
      <c r="E32" s="13">
        <v>7</v>
      </c>
      <c r="F32" s="11">
        <v>3524</v>
      </c>
      <c r="G32" s="6">
        <v>7</v>
      </c>
      <c r="H32" s="6">
        <v>1</v>
      </c>
      <c r="I32" s="9">
        <v>350000</v>
      </c>
      <c r="J32" s="9">
        <v>30000</v>
      </c>
      <c r="K32" s="9">
        <v>380000</v>
      </c>
      <c r="L32" s="1"/>
      <c r="M32" s="1"/>
      <c r="N32" s="5">
        <v>30</v>
      </c>
      <c r="O32" s="10" t="s">
        <v>41</v>
      </c>
      <c r="P32" s="11">
        <v>131</v>
      </c>
      <c r="Q32" s="36">
        <v>1</v>
      </c>
      <c r="R32" s="11">
        <v>1</v>
      </c>
      <c r="S32" s="11">
        <v>0</v>
      </c>
      <c r="T32" s="12">
        <v>50000</v>
      </c>
      <c r="U32" s="12">
        <v>0</v>
      </c>
      <c r="V32" s="12">
        <v>50000</v>
      </c>
      <c r="X32" s="54">
        <v>30</v>
      </c>
      <c r="Y32" s="54">
        <v>11</v>
      </c>
      <c r="Z32" s="54" t="s">
        <v>101</v>
      </c>
      <c r="AA32" s="57">
        <v>0.96333000000000002</v>
      </c>
      <c r="AB32" s="54">
        <v>764</v>
      </c>
      <c r="AC32" s="54">
        <v>3</v>
      </c>
      <c r="AD32" s="54">
        <v>1</v>
      </c>
      <c r="AE32" s="54">
        <v>3</v>
      </c>
      <c r="AF32" s="54">
        <v>0</v>
      </c>
      <c r="AG32" s="55">
        <v>150000</v>
      </c>
      <c r="AH32" s="55">
        <v>0</v>
      </c>
      <c r="AI32" s="55">
        <v>150000</v>
      </c>
      <c r="AJ32" s="1"/>
      <c r="AK32" s="54">
        <v>30</v>
      </c>
      <c r="AL32" s="54" t="s">
        <v>70</v>
      </c>
      <c r="AM32" s="57">
        <v>0.75</v>
      </c>
      <c r="AN32" s="54">
        <v>285</v>
      </c>
      <c r="AO32" s="13">
        <v>1</v>
      </c>
      <c r="AP32" s="54">
        <v>1</v>
      </c>
      <c r="AQ32" s="54">
        <v>0</v>
      </c>
      <c r="AR32" s="55">
        <v>50000</v>
      </c>
      <c r="AS32" s="55">
        <v>0</v>
      </c>
      <c r="AT32" s="55">
        <v>50000</v>
      </c>
    </row>
    <row r="33" spans="1:46" ht="15" thickBot="1" x14ac:dyDescent="0.35">
      <c r="A33" s="5">
        <v>31</v>
      </c>
      <c r="B33" s="6" t="s">
        <v>39</v>
      </c>
      <c r="C33" s="6">
        <v>63</v>
      </c>
      <c r="D33" s="8">
        <f t="shared" si="0"/>
        <v>0.63</v>
      </c>
      <c r="E33" s="13">
        <v>1</v>
      </c>
      <c r="F33" s="11">
        <v>51</v>
      </c>
      <c r="G33" s="6">
        <v>1</v>
      </c>
      <c r="H33" s="6">
        <v>1</v>
      </c>
      <c r="I33" s="9">
        <v>50000</v>
      </c>
      <c r="J33" s="9">
        <v>30000</v>
      </c>
      <c r="K33" s="9">
        <v>80000</v>
      </c>
      <c r="L33" s="1"/>
      <c r="M33" s="1"/>
      <c r="N33" s="5">
        <v>31</v>
      </c>
      <c r="O33" s="10" t="s">
        <v>42</v>
      </c>
      <c r="P33" s="11">
        <v>135</v>
      </c>
      <c r="Q33" s="36">
        <v>1</v>
      </c>
      <c r="R33" s="11">
        <v>0</v>
      </c>
      <c r="S33" s="11">
        <v>1</v>
      </c>
      <c r="T33" s="12">
        <v>0</v>
      </c>
      <c r="U33" s="12">
        <v>30000</v>
      </c>
      <c r="V33" s="12">
        <v>30000</v>
      </c>
      <c r="X33" s="54">
        <v>31</v>
      </c>
      <c r="Y33" s="54">
        <v>11</v>
      </c>
      <c r="Z33" s="54" t="s">
        <v>54</v>
      </c>
      <c r="AA33" s="57">
        <v>0.89</v>
      </c>
      <c r="AB33" s="54">
        <v>113</v>
      </c>
      <c r="AC33" s="54">
        <v>2</v>
      </c>
      <c r="AD33" s="54">
        <v>2</v>
      </c>
      <c r="AE33" s="54">
        <v>1</v>
      </c>
      <c r="AF33" s="54">
        <v>2</v>
      </c>
      <c r="AG33" s="55">
        <v>50000</v>
      </c>
      <c r="AH33" s="55">
        <v>60000</v>
      </c>
      <c r="AI33" s="55">
        <v>110000</v>
      </c>
      <c r="AJ33" s="1"/>
      <c r="AK33" s="54">
        <v>31</v>
      </c>
      <c r="AL33" s="54" t="s">
        <v>72</v>
      </c>
      <c r="AM33" s="57">
        <v>0.91333299999999995</v>
      </c>
      <c r="AN33" s="54">
        <v>2157</v>
      </c>
      <c r="AO33" s="13">
        <v>3</v>
      </c>
      <c r="AP33" s="54">
        <v>3</v>
      </c>
      <c r="AQ33" s="54">
        <v>1</v>
      </c>
      <c r="AR33" s="55">
        <v>150000</v>
      </c>
      <c r="AS33" s="55">
        <v>30000</v>
      </c>
      <c r="AT33" s="55">
        <v>180000</v>
      </c>
    </row>
    <row r="34" spans="1:46" ht="15" thickBot="1" x14ac:dyDescent="0.35">
      <c r="A34" s="5">
        <v>32</v>
      </c>
      <c r="B34" s="6" t="s">
        <v>41</v>
      </c>
      <c r="C34" s="6">
        <v>31</v>
      </c>
      <c r="D34" s="8">
        <f t="shared" si="0"/>
        <v>0.31</v>
      </c>
      <c r="E34" s="13">
        <v>1</v>
      </c>
      <c r="F34" s="11">
        <v>131</v>
      </c>
      <c r="G34" s="6">
        <v>1</v>
      </c>
      <c r="H34" s="6">
        <v>0</v>
      </c>
      <c r="I34" s="9">
        <v>50000</v>
      </c>
      <c r="J34" s="9">
        <v>0</v>
      </c>
      <c r="K34" s="9">
        <v>50000</v>
      </c>
      <c r="L34" s="1"/>
      <c r="M34" s="1"/>
      <c r="N34" s="5">
        <v>32</v>
      </c>
      <c r="O34" s="10" t="s">
        <v>43</v>
      </c>
      <c r="P34" s="11">
        <v>1742</v>
      </c>
      <c r="Q34" s="36">
        <v>4</v>
      </c>
      <c r="R34" s="11">
        <v>3</v>
      </c>
      <c r="S34" s="11">
        <v>1</v>
      </c>
      <c r="T34" s="12">
        <v>150000</v>
      </c>
      <c r="U34" s="12">
        <v>30000</v>
      </c>
      <c r="V34" s="12">
        <v>180000</v>
      </c>
      <c r="X34" s="54">
        <v>32</v>
      </c>
      <c r="Y34" s="54">
        <v>11</v>
      </c>
      <c r="Z34" s="54" t="s">
        <v>87</v>
      </c>
      <c r="AA34" s="57">
        <v>0.81</v>
      </c>
      <c r="AB34" s="54">
        <v>41</v>
      </c>
      <c r="AC34" s="54">
        <v>1</v>
      </c>
      <c r="AD34" s="54">
        <v>3</v>
      </c>
      <c r="AE34" s="54">
        <v>1</v>
      </c>
      <c r="AF34" s="54">
        <v>1</v>
      </c>
      <c r="AG34" s="55">
        <v>50000</v>
      </c>
      <c r="AH34" s="55">
        <v>30000</v>
      </c>
      <c r="AI34" s="55">
        <v>80000</v>
      </c>
      <c r="AJ34" s="1"/>
      <c r="AK34" s="54">
        <v>32</v>
      </c>
      <c r="AL34" s="54" t="s">
        <v>91</v>
      </c>
      <c r="AM34" s="57">
        <v>0.82265100000000002</v>
      </c>
      <c r="AN34" s="54">
        <v>52185</v>
      </c>
      <c r="AO34" s="13">
        <v>83</v>
      </c>
      <c r="AP34" s="54">
        <v>82</v>
      </c>
      <c r="AQ34" s="54">
        <v>45</v>
      </c>
      <c r="AR34" s="55">
        <v>4100000</v>
      </c>
      <c r="AS34" s="55">
        <v>1350000</v>
      </c>
      <c r="AT34" s="55">
        <v>5450000</v>
      </c>
    </row>
    <row r="35" spans="1:46" ht="15" thickBot="1" x14ac:dyDescent="0.35">
      <c r="A35" s="5">
        <v>33</v>
      </c>
      <c r="B35" s="6" t="s">
        <v>42</v>
      </c>
      <c r="C35" s="6">
        <v>42</v>
      </c>
      <c r="D35" s="8">
        <f t="shared" si="0"/>
        <v>0.42</v>
      </c>
      <c r="E35" s="13">
        <v>1</v>
      </c>
      <c r="F35" s="11">
        <v>135</v>
      </c>
      <c r="G35" s="6">
        <v>0</v>
      </c>
      <c r="H35" s="6">
        <v>1</v>
      </c>
      <c r="I35" s="9">
        <v>0</v>
      </c>
      <c r="J35" s="9">
        <v>30000</v>
      </c>
      <c r="K35" s="9">
        <v>30000</v>
      </c>
      <c r="L35" s="1"/>
      <c r="M35" s="1"/>
      <c r="N35" s="5">
        <v>33</v>
      </c>
      <c r="O35" s="10" t="s">
        <v>44</v>
      </c>
      <c r="P35" s="11">
        <v>346</v>
      </c>
      <c r="Q35" s="36">
        <v>1</v>
      </c>
      <c r="R35" s="11">
        <v>1</v>
      </c>
      <c r="S35" s="11">
        <v>0</v>
      </c>
      <c r="T35" s="12">
        <v>50000</v>
      </c>
      <c r="U35" s="12">
        <v>0</v>
      </c>
      <c r="V35" s="12">
        <v>50000</v>
      </c>
      <c r="X35" s="54">
        <v>33</v>
      </c>
      <c r="Y35" s="54">
        <v>11</v>
      </c>
      <c r="Z35" s="54" t="s">
        <v>47</v>
      </c>
      <c r="AA35" s="57">
        <v>0.78</v>
      </c>
      <c r="AB35" s="54">
        <v>184</v>
      </c>
      <c r="AC35" s="54">
        <v>1</v>
      </c>
      <c r="AD35" s="54">
        <v>5</v>
      </c>
      <c r="AE35" s="54">
        <v>1</v>
      </c>
      <c r="AF35" s="54">
        <v>0</v>
      </c>
      <c r="AG35" s="55">
        <v>50000</v>
      </c>
      <c r="AH35" s="55">
        <v>0</v>
      </c>
      <c r="AI35" s="55">
        <v>50000</v>
      </c>
      <c r="AJ35" s="1"/>
      <c r="AK35" s="54">
        <v>33</v>
      </c>
      <c r="AL35" s="54" t="s">
        <v>95</v>
      </c>
      <c r="AM35" s="57">
        <v>0.80727300000000002</v>
      </c>
      <c r="AN35" s="54">
        <v>6396</v>
      </c>
      <c r="AO35" s="13">
        <v>11</v>
      </c>
      <c r="AP35" s="54">
        <v>4</v>
      </c>
      <c r="AQ35" s="54">
        <v>7</v>
      </c>
      <c r="AR35" s="55">
        <v>200000</v>
      </c>
      <c r="AS35" s="55">
        <v>210000</v>
      </c>
      <c r="AT35" s="55">
        <v>410000</v>
      </c>
    </row>
    <row r="36" spans="1:46" ht="15" thickBot="1" x14ac:dyDescent="0.35">
      <c r="A36" s="5">
        <v>34</v>
      </c>
      <c r="B36" s="6" t="s">
        <v>43</v>
      </c>
      <c r="C36" s="6">
        <v>45.5</v>
      </c>
      <c r="D36" s="8">
        <f t="shared" si="0"/>
        <v>0.45500000000000002</v>
      </c>
      <c r="E36" s="13">
        <v>4</v>
      </c>
      <c r="F36" s="11">
        <v>1742</v>
      </c>
      <c r="G36" s="6">
        <v>3</v>
      </c>
      <c r="H36" s="6">
        <v>1</v>
      </c>
      <c r="I36" s="9">
        <v>150000</v>
      </c>
      <c r="J36" s="9">
        <v>30000</v>
      </c>
      <c r="K36" s="9">
        <v>180000</v>
      </c>
      <c r="L36" s="1"/>
      <c r="M36" s="1"/>
      <c r="N36" s="5">
        <v>34</v>
      </c>
      <c r="O36" s="10" t="s">
        <v>45</v>
      </c>
      <c r="P36" s="11">
        <v>162</v>
      </c>
      <c r="Q36" s="36">
        <v>1</v>
      </c>
      <c r="R36" s="11">
        <v>1</v>
      </c>
      <c r="S36" s="11">
        <v>0</v>
      </c>
      <c r="T36" s="12">
        <v>50000</v>
      </c>
      <c r="U36" s="12">
        <v>0</v>
      </c>
      <c r="V36" s="12">
        <v>50000</v>
      </c>
      <c r="X36" s="54">
        <v>34</v>
      </c>
      <c r="Y36" s="54">
        <v>11</v>
      </c>
      <c r="Z36" s="54" t="s">
        <v>126</v>
      </c>
      <c r="AA36" s="57">
        <v>0.79</v>
      </c>
      <c r="AB36" s="54">
        <v>417</v>
      </c>
      <c r="AC36" s="54">
        <v>1</v>
      </c>
      <c r="AD36" s="54">
        <v>4</v>
      </c>
      <c r="AE36" s="54">
        <v>1</v>
      </c>
      <c r="AF36" s="54">
        <v>0</v>
      </c>
      <c r="AG36" s="55">
        <v>50000</v>
      </c>
      <c r="AH36" s="55">
        <v>0</v>
      </c>
      <c r="AI36" s="55">
        <v>50000</v>
      </c>
      <c r="AJ36" s="1"/>
      <c r="AK36" s="54">
        <v>34</v>
      </c>
      <c r="AL36" s="54" t="s">
        <v>98</v>
      </c>
      <c r="AM36" s="57">
        <v>0.75</v>
      </c>
      <c r="AN36" s="54">
        <v>385</v>
      </c>
      <c r="AO36" s="13">
        <v>1</v>
      </c>
      <c r="AP36" s="54">
        <v>1</v>
      </c>
      <c r="AQ36" s="54">
        <v>0</v>
      </c>
      <c r="AR36" s="55">
        <v>50000</v>
      </c>
      <c r="AS36" s="55">
        <v>0</v>
      </c>
      <c r="AT36" s="55">
        <v>50000</v>
      </c>
    </row>
    <row r="37" spans="1:46" ht="15" thickBot="1" x14ac:dyDescent="0.35">
      <c r="A37" s="5">
        <v>35</v>
      </c>
      <c r="B37" s="6" t="s">
        <v>44</v>
      </c>
      <c r="C37" s="6">
        <v>43</v>
      </c>
      <c r="D37" s="8">
        <f t="shared" si="0"/>
        <v>0.43</v>
      </c>
      <c r="E37" s="13">
        <v>1</v>
      </c>
      <c r="F37" s="11">
        <v>346</v>
      </c>
      <c r="G37" s="6">
        <v>1</v>
      </c>
      <c r="H37" s="6">
        <v>0</v>
      </c>
      <c r="I37" s="9">
        <v>50000</v>
      </c>
      <c r="J37" s="9">
        <v>0</v>
      </c>
      <c r="K37" s="9">
        <v>50000</v>
      </c>
      <c r="L37" s="1"/>
      <c r="M37" s="1"/>
      <c r="N37" s="5">
        <v>35</v>
      </c>
      <c r="O37" s="10" t="s">
        <v>46</v>
      </c>
      <c r="P37" s="11">
        <v>677</v>
      </c>
      <c r="Q37" s="36">
        <v>1</v>
      </c>
      <c r="R37" s="11">
        <v>1</v>
      </c>
      <c r="S37" s="11">
        <v>0</v>
      </c>
      <c r="T37" s="12">
        <v>50000</v>
      </c>
      <c r="U37" s="12">
        <v>0</v>
      </c>
      <c r="V37" s="12">
        <v>50000</v>
      </c>
      <c r="X37" s="54">
        <v>35</v>
      </c>
      <c r="Y37" s="54">
        <v>12</v>
      </c>
      <c r="Z37" s="54" t="s">
        <v>79</v>
      </c>
      <c r="AA37" s="57">
        <v>0.67063000000000006</v>
      </c>
      <c r="AB37" s="54">
        <v>10272</v>
      </c>
      <c r="AC37" s="54">
        <v>16</v>
      </c>
      <c r="AD37" s="54">
        <v>3</v>
      </c>
      <c r="AE37" s="54">
        <v>16</v>
      </c>
      <c r="AF37" s="54">
        <v>8</v>
      </c>
      <c r="AG37" s="55">
        <v>800000</v>
      </c>
      <c r="AH37" s="55">
        <v>240000</v>
      </c>
      <c r="AI37" s="55">
        <v>1040000</v>
      </c>
      <c r="AJ37" s="1"/>
      <c r="AK37" s="54">
        <v>35</v>
      </c>
      <c r="AL37" s="54" t="s">
        <v>82</v>
      </c>
      <c r="AM37" s="57">
        <v>0.85</v>
      </c>
      <c r="AN37" s="54">
        <v>123</v>
      </c>
      <c r="AO37" s="13">
        <v>1</v>
      </c>
      <c r="AP37" s="54">
        <v>1</v>
      </c>
      <c r="AQ37" s="54">
        <v>1</v>
      </c>
      <c r="AR37" s="55">
        <v>50000</v>
      </c>
      <c r="AS37" s="55">
        <v>30000</v>
      </c>
      <c r="AT37" s="55">
        <v>80000</v>
      </c>
    </row>
    <row r="38" spans="1:46" ht="15" thickBot="1" x14ac:dyDescent="0.35">
      <c r="A38" s="5">
        <v>36</v>
      </c>
      <c r="B38" s="6" t="s">
        <v>45</v>
      </c>
      <c r="C38" s="6">
        <v>96</v>
      </c>
      <c r="D38" s="8">
        <f t="shared" si="0"/>
        <v>0.96</v>
      </c>
      <c r="E38" s="13">
        <v>1</v>
      </c>
      <c r="F38" s="11">
        <v>162</v>
      </c>
      <c r="G38" s="6">
        <v>1</v>
      </c>
      <c r="H38" s="6">
        <v>0</v>
      </c>
      <c r="I38" s="9">
        <v>50000</v>
      </c>
      <c r="J38" s="9">
        <v>0</v>
      </c>
      <c r="K38" s="9">
        <v>50000</v>
      </c>
      <c r="L38" s="1"/>
      <c r="M38" s="1"/>
      <c r="N38" s="5">
        <v>36</v>
      </c>
      <c r="O38" s="10" t="s">
        <v>47</v>
      </c>
      <c r="P38" s="11">
        <v>184</v>
      </c>
      <c r="Q38" s="36">
        <v>1</v>
      </c>
      <c r="R38" s="11">
        <v>1</v>
      </c>
      <c r="S38" s="11">
        <v>0</v>
      </c>
      <c r="T38" s="12">
        <v>50000</v>
      </c>
      <c r="U38" s="12">
        <v>0</v>
      </c>
      <c r="V38" s="12">
        <v>50000</v>
      </c>
      <c r="X38" s="54">
        <v>36</v>
      </c>
      <c r="Y38" s="54">
        <v>12</v>
      </c>
      <c r="Z38" s="54" t="s">
        <v>116</v>
      </c>
      <c r="AA38" s="57">
        <v>0.71</v>
      </c>
      <c r="AB38" s="54">
        <v>467</v>
      </c>
      <c r="AC38" s="54">
        <v>2</v>
      </c>
      <c r="AD38" s="54">
        <v>2</v>
      </c>
      <c r="AE38" s="54">
        <v>2</v>
      </c>
      <c r="AF38" s="54">
        <v>2</v>
      </c>
      <c r="AG38" s="55">
        <v>100000</v>
      </c>
      <c r="AH38" s="55">
        <v>60000</v>
      </c>
      <c r="AI38" s="55">
        <v>160000</v>
      </c>
      <c r="AJ38" s="1"/>
      <c r="AK38" s="54">
        <v>36</v>
      </c>
      <c r="AL38" s="54" t="s">
        <v>102</v>
      </c>
      <c r="AM38" s="57">
        <v>0.81545500000000004</v>
      </c>
      <c r="AN38" s="54">
        <v>8654</v>
      </c>
      <c r="AO38" s="13">
        <v>11</v>
      </c>
      <c r="AP38" s="54">
        <v>7</v>
      </c>
      <c r="AQ38" s="54">
        <v>5</v>
      </c>
      <c r="AR38" s="55">
        <v>350000</v>
      </c>
      <c r="AS38" s="55">
        <v>150000</v>
      </c>
      <c r="AT38" s="55">
        <v>500000</v>
      </c>
    </row>
    <row r="39" spans="1:46" ht="15" thickBot="1" x14ac:dyDescent="0.35">
      <c r="A39" s="5">
        <v>37</v>
      </c>
      <c r="B39" s="6" t="s">
        <v>46</v>
      </c>
      <c r="C39" s="6">
        <v>100</v>
      </c>
      <c r="D39" s="8">
        <f t="shared" si="0"/>
        <v>1</v>
      </c>
      <c r="E39" s="13">
        <v>1</v>
      </c>
      <c r="F39" s="11">
        <v>677</v>
      </c>
      <c r="G39" s="6">
        <v>1</v>
      </c>
      <c r="H39" s="6">
        <v>0</v>
      </c>
      <c r="I39" s="9">
        <v>50000</v>
      </c>
      <c r="J39" s="9">
        <v>0</v>
      </c>
      <c r="K39" s="9">
        <v>50000</v>
      </c>
      <c r="L39" s="1"/>
      <c r="M39" s="1"/>
      <c r="N39" s="5">
        <v>37</v>
      </c>
      <c r="O39" s="10" t="s">
        <v>48</v>
      </c>
      <c r="P39" s="11">
        <v>128</v>
      </c>
      <c r="Q39" s="36">
        <v>1</v>
      </c>
      <c r="R39" s="11">
        <v>0</v>
      </c>
      <c r="S39" s="11">
        <v>1</v>
      </c>
      <c r="T39" s="12">
        <v>0</v>
      </c>
      <c r="U39" s="12">
        <v>30000</v>
      </c>
      <c r="V39" s="12">
        <v>30000</v>
      </c>
      <c r="X39" s="54">
        <v>37</v>
      </c>
      <c r="Y39" s="54">
        <v>12</v>
      </c>
      <c r="Z39" s="54" t="s">
        <v>107</v>
      </c>
      <c r="AA39" s="57">
        <v>0.41499999999999998</v>
      </c>
      <c r="AB39" s="54">
        <v>251</v>
      </c>
      <c r="AC39" s="54">
        <v>2</v>
      </c>
      <c r="AD39" s="54">
        <v>4</v>
      </c>
      <c r="AE39" s="54">
        <v>2</v>
      </c>
      <c r="AF39" s="54">
        <v>1</v>
      </c>
      <c r="AG39" s="55">
        <v>100000</v>
      </c>
      <c r="AH39" s="55">
        <v>30000</v>
      </c>
      <c r="AI39" s="55">
        <v>130000</v>
      </c>
      <c r="AJ39" s="1"/>
      <c r="AK39" s="54">
        <v>37</v>
      </c>
      <c r="AL39" s="54" t="s">
        <v>85</v>
      </c>
      <c r="AM39" s="57">
        <v>0.78</v>
      </c>
      <c r="AN39" s="54">
        <v>711</v>
      </c>
      <c r="AO39" s="13">
        <v>1</v>
      </c>
      <c r="AP39" s="54">
        <v>1</v>
      </c>
      <c r="AQ39" s="54">
        <v>0</v>
      </c>
      <c r="AR39" s="55">
        <v>50000</v>
      </c>
      <c r="AS39" s="55">
        <v>0</v>
      </c>
      <c r="AT39" s="55">
        <v>50000</v>
      </c>
    </row>
    <row r="40" spans="1:46" ht="15" thickBot="1" x14ac:dyDescent="0.35">
      <c r="A40" s="5">
        <v>38</v>
      </c>
      <c r="B40" s="6" t="s">
        <v>47</v>
      </c>
      <c r="C40" s="6">
        <v>78</v>
      </c>
      <c r="D40" s="8">
        <f t="shared" si="0"/>
        <v>0.78</v>
      </c>
      <c r="E40" s="13">
        <v>1</v>
      </c>
      <c r="F40" s="11">
        <v>184</v>
      </c>
      <c r="G40" s="6">
        <v>1</v>
      </c>
      <c r="H40" s="6">
        <v>0</v>
      </c>
      <c r="I40" s="9">
        <v>50000</v>
      </c>
      <c r="J40" s="9">
        <v>0</v>
      </c>
      <c r="K40" s="9">
        <v>50000</v>
      </c>
      <c r="L40" s="1"/>
      <c r="M40" s="1"/>
      <c r="N40" s="5">
        <v>38</v>
      </c>
      <c r="O40" s="10" t="s">
        <v>49</v>
      </c>
      <c r="P40" s="11">
        <v>302</v>
      </c>
      <c r="Q40" s="36">
        <v>2</v>
      </c>
      <c r="R40" s="11">
        <v>2</v>
      </c>
      <c r="S40" s="11">
        <v>0</v>
      </c>
      <c r="T40" s="12">
        <v>100000</v>
      </c>
      <c r="U40" s="12">
        <v>0</v>
      </c>
      <c r="V40" s="12">
        <v>100000</v>
      </c>
      <c r="X40" s="54">
        <v>38</v>
      </c>
      <c r="Y40" s="54">
        <v>12</v>
      </c>
      <c r="Z40" s="54" t="s">
        <v>120</v>
      </c>
      <c r="AA40" s="57">
        <v>0.71333000000000002</v>
      </c>
      <c r="AB40" s="54">
        <v>884</v>
      </c>
      <c r="AC40" s="54">
        <v>3</v>
      </c>
      <c r="AD40" s="54">
        <v>1</v>
      </c>
      <c r="AE40" s="54">
        <v>2</v>
      </c>
      <c r="AF40" s="54">
        <v>1</v>
      </c>
      <c r="AG40" s="55">
        <v>100000</v>
      </c>
      <c r="AH40" s="55">
        <v>30000</v>
      </c>
      <c r="AI40" s="55">
        <v>130000</v>
      </c>
      <c r="AJ40" s="1"/>
      <c r="AK40" s="54">
        <v>38</v>
      </c>
      <c r="AL40" s="54" t="s">
        <v>90</v>
      </c>
      <c r="AM40" s="57">
        <v>0.78</v>
      </c>
      <c r="AN40" s="54">
        <v>196</v>
      </c>
      <c r="AO40" s="13">
        <v>1</v>
      </c>
      <c r="AP40" s="54">
        <v>0</v>
      </c>
      <c r="AQ40" s="54">
        <v>1</v>
      </c>
      <c r="AR40" s="55">
        <v>0</v>
      </c>
      <c r="AS40" s="55">
        <v>30000</v>
      </c>
      <c r="AT40" s="55">
        <v>30000</v>
      </c>
    </row>
    <row r="41" spans="1:46" ht="15" thickBot="1" x14ac:dyDescent="0.35">
      <c r="A41" s="5">
        <v>39</v>
      </c>
      <c r="B41" s="6" t="s">
        <v>48</v>
      </c>
      <c r="C41" s="6">
        <v>30</v>
      </c>
      <c r="D41" s="8">
        <f t="shared" si="0"/>
        <v>0.3</v>
      </c>
      <c r="E41" s="13">
        <v>1</v>
      </c>
      <c r="F41" s="11">
        <v>128</v>
      </c>
      <c r="G41" s="6">
        <v>0</v>
      </c>
      <c r="H41" s="6">
        <v>1</v>
      </c>
      <c r="I41" s="9">
        <v>0</v>
      </c>
      <c r="J41" s="9">
        <v>30000</v>
      </c>
      <c r="K41" s="9">
        <v>30000</v>
      </c>
      <c r="L41" s="1"/>
      <c r="M41" s="1"/>
      <c r="N41" s="5">
        <v>39</v>
      </c>
      <c r="O41" s="10" t="s">
        <v>50</v>
      </c>
      <c r="P41" s="11">
        <v>520</v>
      </c>
      <c r="Q41" s="36">
        <v>1</v>
      </c>
      <c r="R41" s="11">
        <v>1</v>
      </c>
      <c r="S41" s="11">
        <v>0</v>
      </c>
      <c r="T41" s="12">
        <v>50000</v>
      </c>
      <c r="U41" s="12">
        <v>0</v>
      </c>
      <c r="V41" s="12">
        <v>50000</v>
      </c>
      <c r="X41" s="54">
        <v>39</v>
      </c>
      <c r="Y41" s="54">
        <v>13</v>
      </c>
      <c r="Z41" s="54" t="s">
        <v>157</v>
      </c>
      <c r="AA41" s="57">
        <v>0.86299999999999999</v>
      </c>
      <c r="AB41" s="54">
        <v>252</v>
      </c>
      <c r="AC41" s="54">
        <v>10</v>
      </c>
      <c r="AD41" s="54">
        <v>4</v>
      </c>
      <c r="AE41" s="54">
        <v>10</v>
      </c>
      <c r="AF41" s="54">
        <v>9</v>
      </c>
      <c r="AG41" s="55">
        <v>500000</v>
      </c>
      <c r="AH41" s="55">
        <v>270000</v>
      </c>
      <c r="AI41" s="55">
        <v>770000</v>
      </c>
      <c r="AJ41" s="1"/>
      <c r="AK41" s="54">
        <v>39</v>
      </c>
      <c r="AL41" s="54" t="s">
        <v>110</v>
      </c>
      <c r="AM41" s="57">
        <v>0.87</v>
      </c>
      <c r="AN41" s="54">
        <v>1102</v>
      </c>
      <c r="AO41" s="13">
        <v>1</v>
      </c>
      <c r="AP41" s="54">
        <v>0</v>
      </c>
      <c r="AQ41" s="54">
        <v>1</v>
      </c>
      <c r="AR41" s="55">
        <v>0</v>
      </c>
      <c r="AS41" s="55">
        <v>30000</v>
      </c>
      <c r="AT41" s="55">
        <v>30000</v>
      </c>
    </row>
    <row r="42" spans="1:46" ht="15" thickBot="1" x14ac:dyDescent="0.35">
      <c r="A42" s="5">
        <v>40</v>
      </c>
      <c r="B42" s="6" t="s">
        <v>49</v>
      </c>
      <c r="C42" s="6">
        <v>61.5</v>
      </c>
      <c r="D42" s="8">
        <f t="shared" si="0"/>
        <v>0.61499999999999999</v>
      </c>
      <c r="E42" s="13">
        <v>2</v>
      </c>
      <c r="F42" s="11">
        <v>302</v>
      </c>
      <c r="G42" s="6">
        <v>2</v>
      </c>
      <c r="H42" s="6">
        <v>0</v>
      </c>
      <c r="I42" s="9">
        <v>100000</v>
      </c>
      <c r="J42" s="9">
        <v>0</v>
      </c>
      <c r="K42" s="9">
        <v>100000</v>
      </c>
      <c r="L42" s="1"/>
      <c r="M42" s="1"/>
      <c r="N42" s="5">
        <v>40</v>
      </c>
      <c r="O42" s="10" t="s">
        <v>51</v>
      </c>
      <c r="P42" s="11">
        <v>381</v>
      </c>
      <c r="Q42" s="36">
        <v>2</v>
      </c>
      <c r="R42" s="11">
        <v>0</v>
      </c>
      <c r="S42" s="11">
        <v>2</v>
      </c>
      <c r="T42" s="12">
        <v>0</v>
      </c>
      <c r="U42" s="12">
        <v>60000</v>
      </c>
      <c r="V42" s="12">
        <v>60000</v>
      </c>
      <c r="X42" s="54">
        <v>40</v>
      </c>
      <c r="Y42" s="54">
        <v>13</v>
      </c>
      <c r="Z42" s="54" t="s">
        <v>159</v>
      </c>
      <c r="AA42" s="57">
        <v>0.94499999999999995</v>
      </c>
      <c r="AB42" s="54">
        <v>963</v>
      </c>
      <c r="AC42" s="54">
        <v>4</v>
      </c>
      <c r="AD42" s="54">
        <v>2</v>
      </c>
      <c r="AE42" s="54">
        <v>4</v>
      </c>
      <c r="AF42" s="54">
        <v>2</v>
      </c>
      <c r="AG42" s="55">
        <v>200000</v>
      </c>
      <c r="AH42" s="55">
        <v>60000</v>
      </c>
      <c r="AI42" s="55">
        <v>260000</v>
      </c>
      <c r="AJ42" s="1"/>
      <c r="AK42" s="54">
        <v>40</v>
      </c>
      <c r="AL42" s="54" t="s">
        <v>94</v>
      </c>
      <c r="AM42" s="57">
        <v>0.91</v>
      </c>
      <c r="AN42" s="54">
        <v>47</v>
      </c>
      <c r="AO42" s="13">
        <v>1</v>
      </c>
      <c r="AP42" s="54">
        <v>1</v>
      </c>
      <c r="AQ42" s="54">
        <v>1</v>
      </c>
      <c r="AR42" s="55">
        <v>50000</v>
      </c>
      <c r="AS42" s="55">
        <v>30000</v>
      </c>
      <c r="AT42" s="55">
        <v>80000</v>
      </c>
    </row>
    <row r="43" spans="1:46" ht="15" thickBot="1" x14ac:dyDescent="0.35">
      <c r="A43" s="5">
        <v>41</v>
      </c>
      <c r="B43" s="6" t="s">
        <v>50</v>
      </c>
      <c r="C43" s="6">
        <v>89</v>
      </c>
      <c r="D43" s="8">
        <f t="shared" si="0"/>
        <v>0.89</v>
      </c>
      <c r="E43" s="13">
        <v>1</v>
      </c>
      <c r="F43" s="11">
        <v>520</v>
      </c>
      <c r="G43" s="6">
        <v>1</v>
      </c>
      <c r="H43" s="6">
        <v>0</v>
      </c>
      <c r="I43" s="9">
        <v>50000</v>
      </c>
      <c r="J43" s="9">
        <v>0</v>
      </c>
      <c r="K43" s="9">
        <v>50000</v>
      </c>
      <c r="L43" s="1"/>
      <c r="M43" s="1"/>
      <c r="N43" s="5">
        <v>41</v>
      </c>
      <c r="O43" s="10" t="s">
        <v>52</v>
      </c>
      <c r="P43" s="11">
        <v>795</v>
      </c>
      <c r="Q43" s="36">
        <v>3</v>
      </c>
      <c r="R43" s="11">
        <v>2</v>
      </c>
      <c r="S43" s="11">
        <v>1</v>
      </c>
      <c r="T43" s="12">
        <v>100000</v>
      </c>
      <c r="U43" s="12">
        <v>30000</v>
      </c>
      <c r="V43" s="12">
        <v>130000</v>
      </c>
      <c r="X43" s="54">
        <v>41</v>
      </c>
      <c r="Y43" s="54">
        <v>13</v>
      </c>
      <c r="Z43" s="54" t="s">
        <v>165</v>
      </c>
      <c r="AA43" s="57">
        <v>0.78249999999999997</v>
      </c>
      <c r="AB43" s="54">
        <v>1759</v>
      </c>
      <c r="AC43" s="54">
        <v>4</v>
      </c>
      <c r="AD43" s="54">
        <v>5</v>
      </c>
      <c r="AE43" s="54">
        <v>4</v>
      </c>
      <c r="AF43" s="54">
        <v>1</v>
      </c>
      <c r="AG43" s="55">
        <v>200000</v>
      </c>
      <c r="AH43" s="55">
        <v>30000</v>
      </c>
      <c r="AI43" s="55">
        <v>230000</v>
      </c>
      <c r="AJ43" s="1"/>
      <c r="AK43" s="54">
        <v>41</v>
      </c>
      <c r="AL43" s="54" t="s">
        <v>97</v>
      </c>
      <c r="AM43" s="57">
        <v>0.88</v>
      </c>
      <c r="AN43" s="54">
        <v>402</v>
      </c>
      <c r="AO43" s="13">
        <v>1</v>
      </c>
      <c r="AP43" s="54">
        <v>1</v>
      </c>
      <c r="AQ43" s="54">
        <v>0</v>
      </c>
      <c r="AR43" s="55">
        <v>50000</v>
      </c>
      <c r="AS43" s="55">
        <v>0</v>
      </c>
      <c r="AT43" s="55">
        <v>50000</v>
      </c>
    </row>
    <row r="44" spans="1:46" ht="15" thickBot="1" x14ac:dyDescent="0.35">
      <c r="A44" s="5">
        <v>42</v>
      </c>
      <c r="B44" s="6" t="s">
        <v>51</v>
      </c>
      <c r="C44" s="6">
        <v>65.5</v>
      </c>
      <c r="D44" s="8">
        <f t="shared" si="0"/>
        <v>0.65500000000000003</v>
      </c>
      <c r="E44" s="13">
        <v>2</v>
      </c>
      <c r="F44" s="11">
        <v>381</v>
      </c>
      <c r="G44" s="6">
        <v>0</v>
      </c>
      <c r="H44" s="6">
        <v>2</v>
      </c>
      <c r="I44" s="9">
        <v>0</v>
      </c>
      <c r="J44" s="9">
        <v>60000</v>
      </c>
      <c r="K44" s="9">
        <v>60000</v>
      </c>
      <c r="L44" s="1"/>
      <c r="M44" s="1"/>
      <c r="N44" s="5">
        <v>42</v>
      </c>
      <c r="O44" s="10" t="s">
        <v>53</v>
      </c>
      <c r="P44" s="11">
        <v>174</v>
      </c>
      <c r="Q44" s="36">
        <v>1</v>
      </c>
      <c r="R44" s="11">
        <v>1</v>
      </c>
      <c r="S44" s="11">
        <v>0</v>
      </c>
      <c r="T44" s="12">
        <v>50000</v>
      </c>
      <c r="U44" s="12">
        <v>0</v>
      </c>
      <c r="V44" s="12">
        <v>50000</v>
      </c>
      <c r="X44" s="54">
        <v>42</v>
      </c>
      <c r="Y44" s="54">
        <v>13</v>
      </c>
      <c r="Z44" s="54" t="s">
        <v>22</v>
      </c>
      <c r="AA44" s="57">
        <v>0.93500000000000005</v>
      </c>
      <c r="AB44" s="54">
        <v>2571</v>
      </c>
      <c r="AC44" s="54">
        <v>4</v>
      </c>
      <c r="AD44" s="54">
        <v>3</v>
      </c>
      <c r="AE44" s="54">
        <v>3</v>
      </c>
      <c r="AF44" s="54">
        <v>1</v>
      </c>
      <c r="AG44" s="55">
        <v>150000</v>
      </c>
      <c r="AH44" s="55">
        <v>30000</v>
      </c>
      <c r="AI44" s="55">
        <v>180000</v>
      </c>
      <c r="AJ44" s="1"/>
      <c r="AK44" s="54">
        <v>42</v>
      </c>
      <c r="AL44" s="54" t="s">
        <v>100</v>
      </c>
      <c r="AM44" s="57">
        <v>0.97</v>
      </c>
      <c r="AN44" s="54">
        <v>197</v>
      </c>
      <c r="AO44" s="13">
        <v>2</v>
      </c>
      <c r="AP44" s="54">
        <v>0</v>
      </c>
      <c r="AQ44" s="54">
        <v>2</v>
      </c>
      <c r="AR44" s="55">
        <v>0</v>
      </c>
      <c r="AS44" s="55">
        <v>60000</v>
      </c>
      <c r="AT44" s="55">
        <v>60000</v>
      </c>
    </row>
    <row r="45" spans="1:46" ht="15" thickBot="1" x14ac:dyDescent="0.35">
      <c r="A45" s="5">
        <v>43</v>
      </c>
      <c r="B45" s="6" t="s">
        <v>52</v>
      </c>
      <c r="C45" s="6">
        <v>92</v>
      </c>
      <c r="D45" s="8">
        <f t="shared" si="0"/>
        <v>0.92</v>
      </c>
      <c r="E45" s="13">
        <v>3</v>
      </c>
      <c r="F45" s="11">
        <v>795</v>
      </c>
      <c r="G45" s="6">
        <v>2</v>
      </c>
      <c r="H45" s="6">
        <v>1</v>
      </c>
      <c r="I45" s="9">
        <v>100000</v>
      </c>
      <c r="J45" s="9">
        <v>30000</v>
      </c>
      <c r="K45" s="9">
        <v>130000</v>
      </c>
      <c r="L45" s="1"/>
      <c r="M45" s="1"/>
      <c r="N45" s="5">
        <v>43</v>
      </c>
      <c r="O45" s="10" t="s">
        <v>54</v>
      </c>
      <c r="P45" s="11">
        <v>113</v>
      </c>
      <c r="Q45" s="36">
        <v>2</v>
      </c>
      <c r="R45" s="11">
        <v>1</v>
      </c>
      <c r="S45" s="11">
        <v>2</v>
      </c>
      <c r="T45" s="12">
        <v>50000</v>
      </c>
      <c r="U45" s="12">
        <v>60000</v>
      </c>
      <c r="V45" s="12">
        <v>110000</v>
      </c>
      <c r="X45" s="54">
        <v>43</v>
      </c>
      <c r="Y45" s="54">
        <v>13</v>
      </c>
      <c r="Z45" s="54" t="s">
        <v>139</v>
      </c>
      <c r="AA45" s="57">
        <v>0.96</v>
      </c>
      <c r="AB45" s="54">
        <v>1017</v>
      </c>
      <c r="AC45" s="54">
        <v>5</v>
      </c>
      <c r="AD45" s="54">
        <v>1</v>
      </c>
      <c r="AE45" s="54">
        <v>0</v>
      </c>
      <c r="AF45" s="54">
        <v>5</v>
      </c>
      <c r="AG45" s="55">
        <v>0</v>
      </c>
      <c r="AH45" s="55">
        <v>150000</v>
      </c>
      <c r="AI45" s="55">
        <v>150000</v>
      </c>
      <c r="AJ45" s="1"/>
      <c r="AK45" s="54">
        <v>43</v>
      </c>
      <c r="AL45" s="54" t="s">
        <v>119</v>
      </c>
      <c r="AM45" s="57">
        <v>0.82166700000000004</v>
      </c>
      <c r="AN45" s="54">
        <v>2182</v>
      </c>
      <c r="AO45" s="13">
        <v>6</v>
      </c>
      <c r="AP45" s="54">
        <v>6</v>
      </c>
      <c r="AQ45" s="54">
        <v>2</v>
      </c>
      <c r="AR45" s="55">
        <v>300000</v>
      </c>
      <c r="AS45" s="55">
        <v>60000</v>
      </c>
      <c r="AT45" s="55">
        <v>360000</v>
      </c>
    </row>
    <row r="46" spans="1:46" ht="15" thickBot="1" x14ac:dyDescent="0.35">
      <c r="A46" s="5">
        <v>44</v>
      </c>
      <c r="B46" s="6" t="s">
        <v>53</v>
      </c>
      <c r="C46" s="6">
        <v>89</v>
      </c>
      <c r="D46" s="8">
        <f t="shared" si="0"/>
        <v>0.89</v>
      </c>
      <c r="E46" s="13">
        <v>1</v>
      </c>
      <c r="F46" s="11">
        <v>174</v>
      </c>
      <c r="G46" s="6">
        <v>1</v>
      </c>
      <c r="H46" s="6">
        <v>0</v>
      </c>
      <c r="I46" s="9">
        <v>50000</v>
      </c>
      <c r="J46" s="9">
        <v>0</v>
      </c>
      <c r="K46" s="9">
        <v>50000</v>
      </c>
      <c r="L46" s="1"/>
      <c r="M46" s="1"/>
      <c r="N46" s="5">
        <v>44</v>
      </c>
      <c r="O46" s="10" t="s">
        <v>55</v>
      </c>
      <c r="P46" s="11">
        <v>180</v>
      </c>
      <c r="Q46" s="36">
        <v>1</v>
      </c>
      <c r="R46" s="11">
        <v>1</v>
      </c>
      <c r="S46" s="11">
        <v>0</v>
      </c>
      <c r="T46" s="12">
        <v>50000</v>
      </c>
      <c r="U46" s="12">
        <v>0</v>
      </c>
      <c r="V46" s="12">
        <v>50000</v>
      </c>
      <c r="X46" s="54">
        <v>44</v>
      </c>
      <c r="Y46" s="54">
        <v>14</v>
      </c>
      <c r="Z46" s="54" t="s">
        <v>163</v>
      </c>
      <c r="AA46" s="57">
        <v>0.61390999999999996</v>
      </c>
      <c r="AB46" s="54">
        <v>7918</v>
      </c>
      <c r="AC46" s="54">
        <v>23</v>
      </c>
      <c r="AD46" s="54">
        <v>1</v>
      </c>
      <c r="AE46" s="54">
        <v>22</v>
      </c>
      <c r="AF46" s="54">
        <v>9</v>
      </c>
      <c r="AG46" s="55">
        <v>1100000</v>
      </c>
      <c r="AH46" s="55">
        <v>270000</v>
      </c>
      <c r="AI46" s="55">
        <v>1370000</v>
      </c>
      <c r="AJ46" s="1"/>
      <c r="AK46" s="54">
        <v>44</v>
      </c>
      <c r="AL46" s="54" t="s">
        <v>101</v>
      </c>
      <c r="AM46" s="57">
        <v>0.78</v>
      </c>
      <c r="AN46" s="54">
        <v>224</v>
      </c>
      <c r="AO46" s="13">
        <v>1</v>
      </c>
      <c r="AP46" s="54">
        <v>1</v>
      </c>
      <c r="AQ46" s="54">
        <v>0</v>
      </c>
      <c r="AR46" s="55">
        <v>50000</v>
      </c>
      <c r="AS46" s="55">
        <v>0</v>
      </c>
      <c r="AT46" s="55">
        <v>50000</v>
      </c>
    </row>
    <row r="47" spans="1:46" ht="15" thickBot="1" x14ac:dyDescent="0.35">
      <c r="A47" s="5">
        <v>45</v>
      </c>
      <c r="B47" s="6" t="s">
        <v>54</v>
      </c>
      <c r="C47" s="6">
        <v>89</v>
      </c>
      <c r="D47" s="8">
        <f t="shared" si="0"/>
        <v>0.89</v>
      </c>
      <c r="E47" s="13">
        <v>2</v>
      </c>
      <c r="F47" s="11">
        <v>113</v>
      </c>
      <c r="G47" s="6">
        <v>1</v>
      </c>
      <c r="H47" s="6">
        <v>2</v>
      </c>
      <c r="I47" s="9">
        <v>50000</v>
      </c>
      <c r="J47" s="9">
        <v>60000</v>
      </c>
      <c r="K47" s="9">
        <v>110000</v>
      </c>
      <c r="L47" s="1"/>
      <c r="M47" s="1"/>
      <c r="N47" s="5">
        <v>45</v>
      </c>
      <c r="O47" s="10" t="s">
        <v>56</v>
      </c>
      <c r="P47" s="11">
        <v>590</v>
      </c>
      <c r="Q47" s="36">
        <v>1</v>
      </c>
      <c r="R47" s="11">
        <v>1</v>
      </c>
      <c r="S47" s="11">
        <v>0</v>
      </c>
      <c r="T47" s="12">
        <v>50000</v>
      </c>
      <c r="U47" s="12">
        <v>0</v>
      </c>
      <c r="V47" s="12">
        <v>50000</v>
      </c>
      <c r="X47" s="54">
        <v>45</v>
      </c>
      <c r="Y47" s="54">
        <v>15</v>
      </c>
      <c r="Z47" s="54" t="s">
        <v>166</v>
      </c>
      <c r="AA47" s="57">
        <v>0.55249999999999999</v>
      </c>
      <c r="AB47" s="54">
        <v>4075</v>
      </c>
      <c r="AC47" s="54">
        <v>4</v>
      </c>
      <c r="AD47" s="54">
        <v>1</v>
      </c>
      <c r="AE47" s="54">
        <v>4</v>
      </c>
      <c r="AF47" s="54">
        <v>4</v>
      </c>
      <c r="AG47" s="55">
        <v>200000</v>
      </c>
      <c r="AH47" s="55">
        <v>120000</v>
      </c>
      <c r="AI47" s="55">
        <v>320000</v>
      </c>
      <c r="AJ47" s="1"/>
      <c r="AK47" s="54">
        <v>45</v>
      </c>
      <c r="AL47" s="54" t="s">
        <v>103</v>
      </c>
      <c r="AM47" s="57">
        <v>0.79</v>
      </c>
      <c r="AN47" s="54">
        <v>83</v>
      </c>
      <c r="AO47" s="13">
        <v>1</v>
      </c>
      <c r="AP47" s="54">
        <v>1</v>
      </c>
      <c r="AQ47" s="54">
        <v>0</v>
      </c>
      <c r="AR47" s="55">
        <v>50000</v>
      </c>
      <c r="AS47" s="55">
        <v>0</v>
      </c>
      <c r="AT47" s="55">
        <v>50000</v>
      </c>
    </row>
    <row r="48" spans="1:46" ht="15" thickBot="1" x14ac:dyDescent="0.35">
      <c r="A48" s="5">
        <v>46</v>
      </c>
      <c r="B48" s="6" t="s">
        <v>55</v>
      </c>
      <c r="C48" s="6">
        <v>74</v>
      </c>
      <c r="D48" s="8">
        <f t="shared" si="0"/>
        <v>0.74</v>
      </c>
      <c r="E48" s="13">
        <v>1</v>
      </c>
      <c r="F48" s="11">
        <v>180</v>
      </c>
      <c r="G48" s="6">
        <v>1</v>
      </c>
      <c r="H48" s="6">
        <v>0</v>
      </c>
      <c r="I48" s="9">
        <v>50000</v>
      </c>
      <c r="J48" s="9">
        <v>0</v>
      </c>
      <c r="K48" s="9">
        <v>50000</v>
      </c>
      <c r="L48" s="1"/>
      <c r="M48" s="1"/>
      <c r="N48" s="5">
        <v>46</v>
      </c>
      <c r="O48" s="10" t="s">
        <v>57</v>
      </c>
      <c r="P48" s="11">
        <v>678</v>
      </c>
      <c r="Q48" s="36">
        <v>3</v>
      </c>
      <c r="R48" s="11">
        <v>0</v>
      </c>
      <c r="S48" s="11">
        <v>3</v>
      </c>
      <c r="T48" s="12">
        <v>0</v>
      </c>
      <c r="U48" s="12">
        <v>90000</v>
      </c>
      <c r="V48" s="12">
        <v>90000</v>
      </c>
      <c r="X48" s="54">
        <v>46</v>
      </c>
      <c r="Y48" s="54">
        <v>17</v>
      </c>
      <c r="Z48" s="54" t="s">
        <v>27</v>
      </c>
      <c r="AA48" s="57">
        <v>0.74</v>
      </c>
      <c r="AB48" s="54">
        <v>174</v>
      </c>
      <c r="AC48" s="54">
        <v>1</v>
      </c>
      <c r="AD48" s="54">
        <v>3</v>
      </c>
      <c r="AE48" s="54">
        <v>1</v>
      </c>
      <c r="AF48" s="54">
        <v>0</v>
      </c>
      <c r="AG48" s="55">
        <v>50000</v>
      </c>
      <c r="AH48" s="55">
        <v>0</v>
      </c>
      <c r="AI48" s="55">
        <v>50000</v>
      </c>
      <c r="AJ48" s="1"/>
      <c r="AK48" s="54">
        <v>46</v>
      </c>
      <c r="AL48" s="54" t="s">
        <v>105</v>
      </c>
      <c r="AM48" s="57">
        <v>0.875</v>
      </c>
      <c r="AN48" s="54">
        <v>1727</v>
      </c>
      <c r="AO48" s="13">
        <v>2</v>
      </c>
      <c r="AP48" s="54">
        <v>1</v>
      </c>
      <c r="AQ48" s="54">
        <v>1</v>
      </c>
      <c r="AR48" s="55">
        <v>50000</v>
      </c>
      <c r="AS48" s="55">
        <v>30000</v>
      </c>
      <c r="AT48" s="55">
        <v>80000</v>
      </c>
    </row>
    <row r="49" spans="1:46" ht="15" thickBot="1" x14ac:dyDescent="0.35">
      <c r="A49" s="5">
        <v>47</v>
      </c>
      <c r="B49" s="6" t="s">
        <v>56</v>
      </c>
      <c r="C49" s="6">
        <v>97</v>
      </c>
      <c r="D49" s="8">
        <f t="shared" si="0"/>
        <v>0.97</v>
      </c>
      <c r="E49" s="13">
        <v>1</v>
      </c>
      <c r="F49" s="11">
        <v>590</v>
      </c>
      <c r="G49" s="6">
        <v>1</v>
      </c>
      <c r="H49" s="6">
        <v>0</v>
      </c>
      <c r="I49" s="9">
        <v>50000</v>
      </c>
      <c r="J49" s="9">
        <v>0</v>
      </c>
      <c r="K49" s="9">
        <v>50000</v>
      </c>
      <c r="L49" s="1"/>
      <c r="M49" s="1"/>
      <c r="N49" s="5">
        <v>47</v>
      </c>
      <c r="O49" s="10" t="s">
        <v>58</v>
      </c>
      <c r="P49" s="11">
        <v>234</v>
      </c>
      <c r="Q49" s="36">
        <v>4</v>
      </c>
      <c r="R49" s="11">
        <v>3</v>
      </c>
      <c r="S49" s="11">
        <v>4</v>
      </c>
      <c r="T49" s="12">
        <v>150000</v>
      </c>
      <c r="U49" s="12">
        <v>120000</v>
      </c>
      <c r="V49" s="12">
        <v>270000</v>
      </c>
      <c r="X49" s="54">
        <v>47</v>
      </c>
      <c r="Y49" s="54">
        <v>17</v>
      </c>
      <c r="Z49" s="54" t="s">
        <v>125</v>
      </c>
      <c r="AA49" s="57">
        <v>0.86</v>
      </c>
      <c r="AB49" s="54">
        <v>301</v>
      </c>
      <c r="AC49" s="54">
        <v>1</v>
      </c>
      <c r="AD49" s="54">
        <v>1</v>
      </c>
      <c r="AE49" s="54">
        <v>1</v>
      </c>
      <c r="AF49" s="54">
        <v>0</v>
      </c>
      <c r="AG49" s="55">
        <v>50000</v>
      </c>
      <c r="AH49" s="55">
        <v>0</v>
      </c>
      <c r="AI49" s="55">
        <v>50000</v>
      </c>
      <c r="AJ49" s="1"/>
      <c r="AK49" s="54">
        <v>47</v>
      </c>
      <c r="AL49" s="54" t="s">
        <v>107</v>
      </c>
      <c r="AM49" s="57">
        <v>0.86</v>
      </c>
      <c r="AN49" s="54">
        <v>113</v>
      </c>
      <c r="AO49" s="13">
        <v>1</v>
      </c>
      <c r="AP49" s="54">
        <v>1</v>
      </c>
      <c r="AQ49" s="54">
        <v>1</v>
      </c>
      <c r="AR49" s="55">
        <v>50000</v>
      </c>
      <c r="AS49" s="55">
        <v>30000</v>
      </c>
      <c r="AT49" s="55">
        <v>80000</v>
      </c>
    </row>
    <row r="50" spans="1:46" ht="15" thickBot="1" x14ac:dyDescent="0.35">
      <c r="A50" s="5">
        <v>48</v>
      </c>
      <c r="B50" s="6" t="s">
        <v>57</v>
      </c>
      <c r="C50" s="6">
        <v>68.332999999999998</v>
      </c>
      <c r="D50" s="8">
        <f t="shared" si="0"/>
        <v>0.68332999999999999</v>
      </c>
      <c r="E50" s="13">
        <v>3</v>
      </c>
      <c r="F50" s="11">
        <v>678</v>
      </c>
      <c r="G50" s="6">
        <v>0</v>
      </c>
      <c r="H50" s="6">
        <v>3</v>
      </c>
      <c r="I50" s="9">
        <v>0</v>
      </c>
      <c r="J50" s="9">
        <v>90000</v>
      </c>
      <c r="K50" s="9">
        <v>90000</v>
      </c>
      <c r="L50" s="1"/>
      <c r="M50" s="1"/>
      <c r="N50" s="5">
        <v>48</v>
      </c>
      <c r="O50" s="10" t="s">
        <v>59</v>
      </c>
      <c r="P50" s="11">
        <v>220</v>
      </c>
      <c r="Q50" s="36">
        <v>1</v>
      </c>
      <c r="R50" s="11">
        <v>1</v>
      </c>
      <c r="S50" s="11">
        <v>0</v>
      </c>
      <c r="T50" s="12">
        <v>50000</v>
      </c>
      <c r="U50" s="12">
        <v>0</v>
      </c>
      <c r="V50" s="12">
        <v>50000</v>
      </c>
      <c r="X50" s="54">
        <v>48</v>
      </c>
      <c r="Y50" s="54">
        <v>17</v>
      </c>
      <c r="Z50" s="54" t="s">
        <v>147</v>
      </c>
      <c r="AA50" s="57">
        <v>0.85</v>
      </c>
      <c r="AB50" s="54">
        <v>171</v>
      </c>
      <c r="AC50" s="54">
        <v>1</v>
      </c>
      <c r="AD50" s="54">
        <v>2</v>
      </c>
      <c r="AE50" s="54">
        <v>0</v>
      </c>
      <c r="AF50" s="54">
        <v>1</v>
      </c>
      <c r="AG50" s="55">
        <v>0</v>
      </c>
      <c r="AH50" s="55">
        <v>30000</v>
      </c>
      <c r="AI50" s="55">
        <v>30000</v>
      </c>
      <c r="AJ50" s="1"/>
      <c r="AK50" s="54">
        <v>48</v>
      </c>
      <c r="AL50" s="54" t="s">
        <v>108</v>
      </c>
      <c r="AM50" s="57">
        <v>0.79</v>
      </c>
      <c r="AN50" s="54">
        <v>93</v>
      </c>
      <c r="AO50" s="13">
        <v>1</v>
      </c>
      <c r="AP50" s="54">
        <v>1</v>
      </c>
      <c r="AQ50" s="54">
        <v>1</v>
      </c>
      <c r="AR50" s="55">
        <v>50000</v>
      </c>
      <c r="AS50" s="55">
        <v>30000</v>
      </c>
      <c r="AT50" s="55">
        <v>80000</v>
      </c>
    </row>
    <row r="51" spans="1:46" ht="15" thickBot="1" x14ac:dyDescent="0.35">
      <c r="A51" s="5">
        <v>49</v>
      </c>
      <c r="B51" s="6" t="s">
        <v>58</v>
      </c>
      <c r="C51" s="6">
        <v>99.75</v>
      </c>
      <c r="D51" s="8">
        <f t="shared" si="0"/>
        <v>0.99750000000000005</v>
      </c>
      <c r="E51" s="13">
        <v>4</v>
      </c>
      <c r="F51" s="11">
        <v>234</v>
      </c>
      <c r="G51" s="6">
        <v>3</v>
      </c>
      <c r="H51" s="6">
        <v>4</v>
      </c>
      <c r="I51" s="9">
        <v>150000</v>
      </c>
      <c r="J51" s="9">
        <v>120000</v>
      </c>
      <c r="K51" s="9">
        <v>270000</v>
      </c>
      <c r="L51" s="1"/>
      <c r="M51" s="1"/>
      <c r="N51" s="5">
        <v>49</v>
      </c>
      <c r="O51" s="10" t="s">
        <v>60</v>
      </c>
      <c r="P51" s="11">
        <v>606</v>
      </c>
      <c r="Q51" s="36">
        <v>2</v>
      </c>
      <c r="R51" s="11">
        <v>2</v>
      </c>
      <c r="S51" s="11">
        <v>1</v>
      </c>
      <c r="T51" s="12">
        <v>100000</v>
      </c>
      <c r="U51" s="12">
        <v>30000</v>
      </c>
      <c r="V51" s="12">
        <v>130000</v>
      </c>
      <c r="X51" s="54">
        <v>49</v>
      </c>
      <c r="Y51" s="54">
        <v>18</v>
      </c>
      <c r="Z51" s="54" t="s">
        <v>97</v>
      </c>
      <c r="AA51" s="57">
        <v>0.44</v>
      </c>
      <c r="AB51" s="54">
        <v>402</v>
      </c>
      <c r="AC51" s="54">
        <v>1</v>
      </c>
      <c r="AD51" s="54">
        <v>1</v>
      </c>
      <c r="AE51" s="54">
        <v>1</v>
      </c>
      <c r="AF51" s="54">
        <v>0</v>
      </c>
      <c r="AG51" s="55">
        <v>50000</v>
      </c>
      <c r="AH51" s="55">
        <v>0</v>
      </c>
      <c r="AI51" s="55">
        <v>50000</v>
      </c>
      <c r="AJ51" s="1"/>
      <c r="AK51" s="54">
        <v>49</v>
      </c>
      <c r="AL51" s="54" t="s">
        <v>111</v>
      </c>
      <c r="AM51" s="57">
        <v>0.87</v>
      </c>
      <c r="AN51" s="54">
        <v>517</v>
      </c>
      <c r="AO51" s="13">
        <v>2</v>
      </c>
      <c r="AP51" s="54">
        <v>1</v>
      </c>
      <c r="AQ51" s="54">
        <v>1</v>
      </c>
      <c r="AR51" s="55">
        <v>50000</v>
      </c>
      <c r="AS51" s="55">
        <v>30000</v>
      </c>
      <c r="AT51" s="55">
        <v>80000</v>
      </c>
    </row>
    <row r="52" spans="1:46" ht="15" thickBot="1" x14ac:dyDescent="0.35">
      <c r="A52" s="5">
        <v>50</v>
      </c>
      <c r="B52" s="6" t="s">
        <v>59</v>
      </c>
      <c r="C52" s="6">
        <v>86</v>
      </c>
      <c r="D52" s="8">
        <f t="shared" si="0"/>
        <v>0.86</v>
      </c>
      <c r="E52" s="13">
        <v>1</v>
      </c>
      <c r="F52" s="11">
        <v>220</v>
      </c>
      <c r="G52" s="6">
        <v>1</v>
      </c>
      <c r="H52" s="6">
        <v>0</v>
      </c>
      <c r="I52" s="9">
        <v>50000</v>
      </c>
      <c r="J52" s="9">
        <v>0</v>
      </c>
      <c r="K52" s="9">
        <v>50000</v>
      </c>
      <c r="L52" s="1"/>
      <c r="M52" s="1"/>
      <c r="N52" s="5">
        <v>50</v>
      </c>
      <c r="O52" s="10" t="s">
        <v>61</v>
      </c>
      <c r="P52" s="11">
        <v>879</v>
      </c>
      <c r="Q52" s="36">
        <v>2</v>
      </c>
      <c r="R52" s="11">
        <v>1</v>
      </c>
      <c r="S52" s="11">
        <v>2</v>
      </c>
      <c r="T52" s="12">
        <v>50000</v>
      </c>
      <c r="U52" s="12">
        <v>60000</v>
      </c>
      <c r="V52" s="12">
        <v>110000</v>
      </c>
      <c r="X52" s="54">
        <v>50</v>
      </c>
      <c r="Y52" s="54">
        <v>19</v>
      </c>
      <c r="Z52" s="54" t="s">
        <v>83</v>
      </c>
      <c r="AA52" s="57">
        <v>0.74832999999999994</v>
      </c>
      <c r="AB52" s="54">
        <v>5297</v>
      </c>
      <c r="AC52" s="54">
        <v>6</v>
      </c>
      <c r="AD52" s="54">
        <v>4</v>
      </c>
      <c r="AE52" s="54">
        <v>6</v>
      </c>
      <c r="AF52" s="54">
        <v>2</v>
      </c>
      <c r="AG52" s="55">
        <v>300000</v>
      </c>
      <c r="AH52" s="55">
        <v>60000</v>
      </c>
      <c r="AI52" s="55">
        <v>360000</v>
      </c>
      <c r="AJ52" s="1"/>
      <c r="AK52" s="54">
        <v>50</v>
      </c>
      <c r="AL52" s="54" t="s">
        <v>112</v>
      </c>
      <c r="AM52" s="57">
        <v>0.84</v>
      </c>
      <c r="AN52" s="54">
        <v>918</v>
      </c>
      <c r="AO52" s="13">
        <v>2</v>
      </c>
      <c r="AP52" s="54">
        <v>2</v>
      </c>
      <c r="AQ52" s="54">
        <v>2</v>
      </c>
      <c r="AR52" s="55">
        <v>100000</v>
      </c>
      <c r="AS52" s="55">
        <v>60000</v>
      </c>
      <c r="AT52" s="55">
        <v>160000</v>
      </c>
    </row>
    <row r="53" spans="1:46" ht="15" thickBot="1" x14ac:dyDescent="0.35">
      <c r="A53" s="5">
        <v>51</v>
      </c>
      <c r="B53" s="6" t="s">
        <v>62</v>
      </c>
      <c r="C53" s="6">
        <v>75</v>
      </c>
      <c r="D53" s="8">
        <f t="shared" si="0"/>
        <v>0.75</v>
      </c>
      <c r="E53" s="13">
        <v>2</v>
      </c>
      <c r="F53" s="11">
        <v>2882</v>
      </c>
      <c r="G53" s="6">
        <v>2</v>
      </c>
      <c r="H53" s="6">
        <v>1</v>
      </c>
      <c r="I53" s="9">
        <v>100000</v>
      </c>
      <c r="J53" s="9">
        <v>30000</v>
      </c>
      <c r="K53" s="9">
        <v>130000</v>
      </c>
      <c r="L53" s="1"/>
      <c r="M53" s="1"/>
      <c r="N53" s="5">
        <v>51</v>
      </c>
      <c r="O53" s="10" t="s">
        <v>63</v>
      </c>
      <c r="P53" s="11">
        <v>1125</v>
      </c>
      <c r="Q53" s="36">
        <v>2</v>
      </c>
      <c r="R53" s="11">
        <v>2</v>
      </c>
      <c r="S53" s="11">
        <v>2</v>
      </c>
      <c r="T53" s="12">
        <v>100000</v>
      </c>
      <c r="U53" s="12">
        <v>60000</v>
      </c>
      <c r="V53" s="12">
        <v>160000</v>
      </c>
      <c r="X53" s="54">
        <v>51</v>
      </c>
      <c r="Y53" s="54">
        <v>19</v>
      </c>
      <c r="Z53" s="54" t="s">
        <v>52</v>
      </c>
      <c r="AA53" s="57">
        <v>0.92</v>
      </c>
      <c r="AB53" s="54">
        <v>795</v>
      </c>
      <c r="AC53" s="54">
        <v>3</v>
      </c>
      <c r="AD53" s="54">
        <v>2</v>
      </c>
      <c r="AE53" s="54">
        <v>2</v>
      </c>
      <c r="AF53" s="54">
        <v>1</v>
      </c>
      <c r="AG53" s="55">
        <v>100000</v>
      </c>
      <c r="AH53" s="55">
        <v>30000</v>
      </c>
      <c r="AI53" s="55">
        <v>130000</v>
      </c>
      <c r="AJ53" s="1"/>
      <c r="AK53" s="54">
        <v>51</v>
      </c>
      <c r="AL53" s="54" t="s">
        <v>113</v>
      </c>
      <c r="AM53" s="57">
        <v>0.88</v>
      </c>
      <c r="AN53" s="54">
        <v>77</v>
      </c>
      <c r="AO53" s="13">
        <v>1</v>
      </c>
      <c r="AP53" s="54">
        <v>0</v>
      </c>
      <c r="AQ53" s="54">
        <v>1</v>
      </c>
      <c r="AR53" s="55">
        <v>0</v>
      </c>
      <c r="AS53" s="55">
        <v>30000</v>
      </c>
      <c r="AT53" s="55">
        <v>30000</v>
      </c>
    </row>
    <row r="54" spans="1:46" ht="15" thickBot="1" x14ac:dyDescent="0.35">
      <c r="A54" s="5">
        <v>52</v>
      </c>
      <c r="B54" s="6" t="s">
        <v>60</v>
      </c>
      <c r="C54" s="6">
        <v>87</v>
      </c>
      <c r="D54" s="8">
        <f t="shared" si="0"/>
        <v>0.87</v>
      </c>
      <c r="E54" s="13">
        <v>2</v>
      </c>
      <c r="F54" s="11">
        <v>606</v>
      </c>
      <c r="G54" s="6">
        <v>2</v>
      </c>
      <c r="H54" s="6">
        <v>1</v>
      </c>
      <c r="I54" s="9">
        <v>100000</v>
      </c>
      <c r="J54" s="9">
        <v>30000</v>
      </c>
      <c r="K54" s="9">
        <v>130000</v>
      </c>
      <c r="L54" s="1"/>
      <c r="M54" s="1"/>
      <c r="N54" s="5">
        <v>52</v>
      </c>
      <c r="O54" s="10" t="s">
        <v>64</v>
      </c>
      <c r="P54" s="11">
        <v>1397</v>
      </c>
      <c r="Q54" s="36">
        <v>6</v>
      </c>
      <c r="R54" s="11">
        <v>6</v>
      </c>
      <c r="S54" s="11">
        <v>1</v>
      </c>
      <c r="T54" s="12">
        <v>300000</v>
      </c>
      <c r="U54" s="12">
        <v>30000</v>
      </c>
      <c r="V54" s="12">
        <v>330000</v>
      </c>
      <c r="X54" s="54">
        <v>52</v>
      </c>
      <c r="Y54" s="54">
        <v>19</v>
      </c>
      <c r="Z54" s="54" t="s">
        <v>51</v>
      </c>
      <c r="AA54" s="57">
        <v>0.65500000000000003</v>
      </c>
      <c r="AB54" s="54">
        <v>381</v>
      </c>
      <c r="AC54" s="54">
        <v>2</v>
      </c>
      <c r="AD54" s="54">
        <v>5</v>
      </c>
      <c r="AE54" s="54">
        <v>0</v>
      </c>
      <c r="AF54" s="54">
        <v>2</v>
      </c>
      <c r="AG54" s="55">
        <v>0</v>
      </c>
      <c r="AH54" s="55">
        <v>60000</v>
      </c>
      <c r="AI54" s="55">
        <v>60000</v>
      </c>
      <c r="AJ54" s="1"/>
      <c r="AK54" s="54">
        <v>52</v>
      </c>
      <c r="AL54" s="54" t="s">
        <v>134</v>
      </c>
      <c r="AM54" s="57">
        <v>0.84307699999999997</v>
      </c>
      <c r="AN54" s="54">
        <v>3085</v>
      </c>
      <c r="AO54" s="13">
        <v>26</v>
      </c>
      <c r="AP54" s="54">
        <v>1</v>
      </c>
      <c r="AQ54" s="54">
        <v>26</v>
      </c>
      <c r="AR54" s="55">
        <v>50000</v>
      </c>
      <c r="AS54" s="55">
        <v>780000</v>
      </c>
      <c r="AT54" s="55">
        <v>830000</v>
      </c>
    </row>
    <row r="55" spans="1:46" ht="15" thickBot="1" x14ac:dyDescent="0.35">
      <c r="A55" s="5">
        <v>53</v>
      </c>
      <c r="B55" s="6" t="s">
        <v>61</v>
      </c>
      <c r="C55" s="6">
        <v>100</v>
      </c>
      <c r="D55" s="8">
        <f t="shared" si="0"/>
        <v>1</v>
      </c>
      <c r="E55" s="13">
        <v>2</v>
      </c>
      <c r="F55" s="11">
        <v>879</v>
      </c>
      <c r="G55" s="6">
        <v>1</v>
      </c>
      <c r="H55" s="6">
        <v>2</v>
      </c>
      <c r="I55" s="9">
        <v>50000</v>
      </c>
      <c r="J55" s="9">
        <v>60000</v>
      </c>
      <c r="K55" s="9">
        <v>110000</v>
      </c>
      <c r="L55" s="1"/>
      <c r="M55" s="1"/>
      <c r="N55" s="5">
        <v>53</v>
      </c>
      <c r="O55" s="10" t="s">
        <v>65</v>
      </c>
      <c r="P55" s="11">
        <v>396</v>
      </c>
      <c r="Q55" s="36">
        <v>1</v>
      </c>
      <c r="R55" s="11">
        <v>1</v>
      </c>
      <c r="S55" s="11">
        <v>0</v>
      </c>
      <c r="T55" s="12">
        <v>50000</v>
      </c>
      <c r="U55" s="12">
        <v>0</v>
      </c>
      <c r="V55" s="12">
        <v>50000</v>
      </c>
      <c r="X55" s="54">
        <v>53</v>
      </c>
      <c r="Y55" s="54">
        <v>19</v>
      </c>
      <c r="Z55" s="54" t="s">
        <v>151</v>
      </c>
      <c r="AA55" s="57">
        <v>0.89</v>
      </c>
      <c r="AB55" s="54">
        <v>237</v>
      </c>
      <c r="AC55" s="54">
        <v>2</v>
      </c>
      <c r="AD55" s="54">
        <v>3</v>
      </c>
      <c r="AE55" s="54">
        <v>0</v>
      </c>
      <c r="AF55" s="54">
        <v>2</v>
      </c>
      <c r="AG55" s="55">
        <v>0</v>
      </c>
      <c r="AH55" s="55">
        <v>60000</v>
      </c>
      <c r="AI55" s="55">
        <v>60000</v>
      </c>
      <c r="AJ55" s="1"/>
      <c r="AK55" s="54">
        <v>53</v>
      </c>
      <c r="AL55" s="54" t="s">
        <v>120</v>
      </c>
      <c r="AM55" s="57">
        <v>0.86</v>
      </c>
      <c r="AN55" s="54">
        <v>227</v>
      </c>
      <c r="AO55" s="13">
        <v>1</v>
      </c>
      <c r="AP55" s="54">
        <v>0</v>
      </c>
      <c r="AQ55" s="54">
        <v>1</v>
      </c>
      <c r="AR55" s="55">
        <v>0</v>
      </c>
      <c r="AS55" s="55">
        <v>30000</v>
      </c>
      <c r="AT55" s="55">
        <v>30000</v>
      </c>
    </row>
    <row r="56" spans="1:46" ht="27" thickBot="1" x14ac:dyDescent="0.35">
      <c r="A56" s="5">
        <v>54</v>
      </c>
      <c r="B56" s="6" t="s">
        <v>63</v>
      </c>
      <c r="C56" s="6">
        <v>95</v>
      </c>
      <c r="D56" s="8">
        <f t="shared" si="0"/>
        <v>0.95</v>
      </c>
      <c r="E56" s="13">
        <v>2</v>
      </c>
      <c r="F56" s="11">
        <v>1125</v>
      </c>
      <c r="G56" s="6">
        <v>2</v>
      </c>
      <c r="H56" s="6">
        <v>2</v>
      </c>
      <c r="I56" s="9">
        <v>100000</v>
      </c>
      <c r="J56" s="9">
        <v>60000</v>
      </c>
      <c r="K56" s="9">
        <v>160000</v>
      </c>
      <c r="L56" s="1"/>
      <c r="M56" s="1"/>
      <c r="N56" s="5">
        <v>54</v>
      </c>
      <c r="O56" s="10" t="s">
        <v>66</v>
      </c>
      <c r="P56" s="11">
        <v>75</v>
      </c>
      <c r="Q56" s="36">
        <v>1</v>
      </c>
      <c r="R56" s="11">
        <v>0</v>
      </c>
      <c r="S56" s="11">
        <v>1</v>
      </c>
      <c r="T56" s="12">
        <v>0</v>
      </c>
      <c r="U56" s="12">
        <v>30000</v>
      </c>
      <c r="V56" s="12">
        <v>30000</v>
      </c>
      <c r="X56" s="54">
        <v>54</v>
      </c>
      <c r="Y56" s="54">
        <v>19</v>
      </c>
      <c r="Z56" s="54" t="s">
        <v>86</v>
      </c>
      <c r="AA56" s="57">
        <v>1</v>
      </c>
      <c r="AB56" s="54">
        <v>193</v>
      </c>
      <c r="AC56" s="54">
        <v>1</v>
      </c>
      <c r="AD56" s="54">
        <v>1</v>
      </c>
      <c r="AE56" s="54">
        <v>1</v>
      </c>
      <c r="AF56" s="54">
        <v>0</v>
      </c>
      <c r="AG56" s="55">
        <v>50000</v>
      </c>
      <c r="AH56" s="55">
        <v>0</v>
      </c>
      <c r="AI56" s="55">
        <v>50000</v>
      </c>
      <c r="AJ56" s="1"/>
      <c r="AK56" s="54">
        <v>54</v>
      </c>
      <c r="AL56" s="54" t="s">
        <v>121</v>
      </c>
      <c r="AM56" s="57">
        <v>0.85</v>
      </c>
      <c r="AN56" s="54">
        <v>1346</v>
      </c>
      <c r="AO56" s="13">
        <v>3</v>
      </c>
      <c r="AP56" s="54">
        <v>2</v>
      </c>
      <c r="AQ56" s="54">
        <v>1</v>
      </c>
      <c r="AR56" s="55">
        <v>100000</v>
      </c>
      <c r="AS56" s="55">
        <v>30000</v>
      </c>
      <c r="AT56" s="55">
        <v>130000</v>
      </c>
    </row>
    <row r="57" spans="1:46" ht="15" thickBot="1" x14ac:dyDescent="0.35">
      <c r="A57" s="5">
        <v>55</v>
      </c>
      <c r="B57" s="6" t="s">
        <v>64</v>
      </c>
      <c r="C57" s="6">
        <v>95.332999999999998</v>
      </c>
      <c r="D57" s="8">
        <f t="shared" si="0"/>
        <v>0.95333000000000001</v>
      </c>
      <c r="E57" s="13">
        <v>6</v>
      </c>
      <c r="F57" s="11">
        <v>1397</v>
      </c>
      <c r="G57" s="6">
        <v>6</v>
      </c>
      <c r="H57" s="6">
        <v>1</v>
      </c>
      <c r="I57" s="9">
        <v>300000</v>
      </c>
      <c r="J57" s="9">
        <v>30000</v>
      </c>
      <c r="K57" s="9">
        <v>330000</v>
      </c>
      <c r="L57" s="1"/>
      <c r="M57" s="1"/>
      <c r="N57" s="5">
        <v>55</v>
      </c>
      <c r="O57" s="10" t="s">
        <v>67</v>
      </c>
      <c r="P57" s="11">
        <v>574</v>
      </c>
      <c r="Q57" s="36">
        <v>5</v>
      </c>
      <c r="R57" s="11">
        <v>4</v>
      </c>
      <c r="S57" s="11">
        <v>1</v>
      </c>
      <c r="T57" s="12">
        <v>200000</v>
      </c>
      <c r="U57" s="12">
        <v>30000</v>
      </c>
      <c r="V57" s="12">
        <v>230000</v>
      </c>
      <c r="X57" s="54">
        <v>55</v>
      </c>
      <c r="Y57" s="54">
        <v>20</v>
      </c>
      <c r="Z57" s="54" t="s">
        <v>145</v>
      </c>
      <c r="AA57" s="57">
        <v>0.98</v>
      </c>
      <c r="AB57" s="54">
        <v>314</v>
      </c>
      <c r="AC57" s="54">
        <v>5</v>
      </c>
      <c r="AD57" s="54">
        <v>3</v>
      </c>
      <c r="AE57" s="54">
        <v>5</v>
      </c>
      <c r="AF57" s="54">
        <v>5</v>
      </c>
      <c r="AG57" s="55">
        <v>250000</v>
      </c>
      <c r="AH57" s="55">
        <v>150000</v>
      </c>
      <c r="AI57" s="55">
        <v>400000</v>
      </c>
      <c r="AJ57" s="1"/>
      <c r="AK57" s="54">
        <v>55</v>
      </c>
      <c r="AL57" s="54" t="s">
        <v>125</v>
      </c>
      <c r="AM57" s="57">
        <v>0.93</v>
      </c>
      <c r="AN57" s="54">
        <v>301</v>
      </c>
      <c r="AO57" s="13">
        <v>1</v>
      </c>
      <c r="AP57" s="54">
        <v>1</v>
      </c>
      <c r="AQ57" s="54">
        <v>0</v>
      </c>
      <c r="AR57" s="55">
        <v>50000</v>
      </c>
      <c r="AS57" s="55">
        <v>0</v>
      </c>
      <c r="AT57" s="55">
        <v>50000</v>
      </c>
    </row>
    <row r="58" spans="1:46" ht="15" thickBot="1" x14ac:dyDescent="0.35">
      <c r="A58" s="5">
        <v>56</v>
      </c>
      <c r="B58" s="6" t="s">
        <v>65</v>
      </c>
      <c r="C58" s="6">
        <v>36</v>
      </c>
      <c r="D58" s="8">
        <f t="shared" si="0"/>
        <v>0.36</v>
      </c>
      <c r="E58" s="13">
        <v>1</v>
      </c>
      <c r="F58" s="11">
        <v>396</v>
      </c>
      <c r="G58" s="6">
        <v>1</v>
      </c>
      <c r="H58" s="6">
        <v>0</v>
      </c>
      <c r="I58" s="9">
        <v>50000</v>
      </c>
      <c r="J58" s="9">
        <v>0</v>
      </c>
      <c r="K58" s="9">
        <v>50000</v>
      </c>
      <c r="L58" s="1"/>
      <c r="M58" s="1"/>
      <c r="N58" s="5">
        <v>56</v>
      </c>
      <c r="O58" s="10" t="s">
        <v>68</v>
      </c>
      <c r="P58" s="11">
        <v>1424</v>
      </c>
      <c r="Q58" s="36">
        <v>4</v>
      </c>
      <c r="R58" s="11">
        <v>4</v>
      </c>
      <c r="S58" s="11">
        <v>0</v>
      </c>
      <c r="T58" s="12">
        <v>200000</v>
      </c>
      <c r="U58" s="12">
        <v>0</v>
      </c>
      <c r="V58" s="12">
        <v>200000</v>
      </c>
      <c r="X58" s="54">
        <v>56</v>
      </c>
      <c r="Y58" s="54">
        <v>20</v>
      </c>
      <c r="Z58" s="54" t="s">
        <v>67</v>
      </c>
      <c r="AA58" s="57">
        <v>0.9</v>
      </c>
      <c r="AB58" s="54">
        <v>574</v>
      </c>
      <c r="AC58" s="54">
        <v>5</v>
      </c>
      <c r="AD58" s="54">
        <v>5</v>
      </c>
      <c r="AE58" s="54">
        <v>4</v>
      </c>
      <c r="AF58" s="54">
        <v>1</v>
      </c>
      <c r="AG58" s="55">
        <v>200000</v>
      </c>
      <c r="AH58" s="55">
        <v>30000</v>
      </c>
      <c r="AI58" s="55">
        <v>230000</v>
      </c>
      <c r="AJ58" s="1"/>
      <c r="AK58" s="54">
        <v>56</v>
      </c>
      <c r="AL58" s="54" t="s">
        <v>148</v>
      </c>
      <c r="AM58" s="57">
        <v>0.83499999999999996</v>
      </c>
      <c r="AN58" s="54">
        <v>5053</v>
      </c>
      <c r="AO58" s="13">
        <v>6</v>
      </c>
      <c r="AP58" s="54">
        <v>6</v>
      </c>
      <c r="AQ58" s="54">
        <v>2</v>
      </c>
      <c r="AR58" s="55">
        <v>300000</v>
      </c>
      <c r="AS58" s="55">
        <v>60000</v>
      </c>
      <c r="AT58" s="55">
        <v>360000</v>
      </c>
    </row>
    <row r="59" spans="1:46" ht="15" thickBot="1" x14ac:dyDescent="0.35">
      <c r="A59" s="5">
        <v>57</v>
      </c>
      <c r="B59" s="6" t="s">
        <v>69</v>
      </c>
      <c r="C59" s="6">
        <v>43.667000000000002</v>
      </c>
      <c r="D59" s="8">
        <f t="shared" si="0"/>
        <v>0.43667</v>
      </c>
      <c r="E59" s="13">
        <v>3</v>
      </c>
      <c r="F59" s="11">
        <v>3269</v>
      </c>
      <c r="G59" s="6">
        <v>3</v>
      </c>
      <c r="H59" s="6">
        <v>2</v>
      </c>
      <c r="I59" s="9">
        <v>150000</v>
      </c>
      <c r="J59" s="9">
        <v>60000</v>
      </c>
      <c r="K59" s="9">
        <v>210000</v>
      </c>
      <c r="L59" s="1"/>
      <c r="M59" s="1"/>
      <c r="N59" s="5">
        <v>57</v>
      </c>
      <c r="O59" s="10" t="s">
        <v>70</v>
      </c>
      <c r="P59" s="11">
        <v>285</v>
      </c>
      <c r="Q59" s="36">
        <v>1</v>
      </c>
      <c r="R59" s="11">
        <v>1</v>
      </c>
      <c r="S59" s="11">
        <v>0</v>
      </c>
      <c r="T59" s="12">
        <v>50000</v>
      </c>
      <c r="U59" s="12">
        <v>0</v>
      </c>
      <c r="V59" s="12">
        <v>50000</v>
      </c>
      <c r="X59" s="54">
        <v>57</v>
      </c>
      <c r="Y59" s="54">
        <v>20</v>
      </c>
      <c r="Z59" s="54" t="s">
        <v>61</v>
      </c>
      <c r="AA59" s="57">
        <v>1</v>
      </c>
      <c r="AB59" s="54">
        <v>879</v>
      </c>
      <c r="AC59" s="54">
        <v>2</v>
      </c>
      <c r="AD59" s="54">
        <v>1</v>
      </c>
      <c r="AE59" s="54">
        <v>1</v>
      </c>
      <c r="AF59" s="54">
        <v>2</v>
      </c>
      <c r="AG59" s="55">
        <v>50000</v>
      </c>
      <c r="AH59" s="55">
        <v>60000</v>
      </c>
      <c r="AI59" s="55">
        <v>110000</v>
      </c>
      <c r="AJ59" s="1"/>
      <c r="AK59" s="54">
        <v>57</v>
      </c>
      <c r="AL59" s="54" t="s">
        <v>150</v>
      </c>
      <c r="AM59" s="57">
        <v>0.83333299999999999</v>
      </c>
      <c r="AN59" s="54">
        <v>5686</v>
      </c>
      <c r="AO59" s="13">
        <v>6</v>
      </c>
      <c r="AP59" s="54">
        <v>6</v>
      </c>
      <c r="AQ59" s="54">
        <v>2</v>
      </c>
      <c r="AR59" s="55">
        <v>300000</v>
      </c>
      <c r="AS59" s="55">
        <v>60000</v>
      </c>
      <c r="AT59" s="55">
        <v>360000</v>
      </c>
    </row>
    <row r="60" spans="1:46" ht="15" thickBot="1" x14ac:dyDescent="0.35">
      <c r="A60" s="5">
        <v>58</v>
      </c>
      <c r="B60" s="6" t="s">
        <v>71</v>
      </c>
      <c r="C60" s="6">
        <v>71.832999999999998</v>
      </c>
      <c r="D60" s="8">
        <f t="shared" si="0"/>
        <v>0.71833000000000002</v>
      </c>
      <c r="E60" s="13">
        <v>6</v>
      </c>
      <c r="F60" s="11">
        <v>3811</v>
      </c>
      <c r="G60" s="6">
        <v>6</v>
      </c>
      <c r="H60" s="6">
        <v>3</v>
      </c>
      <c r="I60" s="9">
        <v>300000</v>
      </c>
      <c r="J60" s="9">
        <v>90000</v>
      </c>
      <c r="K60" s="9">
        <v>390000</v>
      </c>
      <c r="L60" s="1"/>
      <c r="M60" s="1"/>
      <c r="N60" s="5">
        <v>58</v>
      </c>
      <c r="O60" s="10" t="s">
        <v>72</v>
      </c>
      <c r="P60" s="11">
        <v>2157</v>
      </c>
      <c r="Q60" s="36">
        <v>3</v>
      </c>
      <c r="R60" s="11">
        <v>3</v>
      </c>
      <c r="S60" s="11">
        <v>1</v>
      </c>
      <c r="T60" s="12">
        <v>150000</v>
      </c>
      <c r="U60" s="12">
        <v>30000</v>
      </c>
      <c r="V60" s="12">
        <v>180000</v>
      </c>
      <c r="X60" s="54">
        <v>58</v>
      </c>
      <c r="Y60" s="54">
        <v>20</v>
      </c>
      <c r="Z60" s="54" t="s">
        <v>28</v>
      </c>
      <c r="AA60" s="57">
        <v>0.94</v>
      </c>
      <c r="AB60" s="54">
        <v>198</v>
      </c>
      <c r="AC60" s="54">
        <v>1</v>
      </c>
      <c r="AD60" s="54">
        <v>4</v>
      </c>
      <c r="AE60" s="54">
        <v>1</v>
      </c>
      <c r="AF60" s="54">
        <v>0</v>
      </c>
      <c r="AG60" s="55">
        <v>50000</v>
      </c>
      <c r="AH60" s="55">
        <v>0</v>
      </c>
      <c r="AI60" s="55">
        <v>50000</v>
      </c>
      <c r="AJ60" s="1"/>
      <c r="AK60" s="54">
        <v>58</v>
      </c>
      <c r="AL60" s="54" t="s">
        <v>129</v>
      </c>
      <c r="AM60" s="57">
        <v>0.87</v>
      </c>
      <c r="AN60" s="54">
        <v>102</v>
      </c>
      <c r="AO60" s="13">
        <v>1</v>
      </c>
      <c r="AP60" s="54">
        <v>0</v>
      </c>
      <c r="AQ60" s="54">
        <v>1</v>
      </c>
      <c r="AR60" s="55">
        <v>0</v>
      </c>
      <c r="AS60" s="55">
        <v>30000</v>
      </c>
      <c r="AT60" s="55">
        <v>30000</v>
      </c>
    </row>
    <row r="61" spans="1:46" ht="15" thickBot="1" x14ac:dyDescent="0.35">
      <c r="A61" s="5">
        <v>59</v>
      </c>
      <c r="B61" s="6" t="s">
        <v>73</v>
      </c>
      <c r="C61" s="6">
        <v>74.3</v>
      </c>
      <c r="D61" s="8">
        <f t="shared" si="0"/>
        <v>0.74299999999999999</v>
      </c>
      <c r="E61" s="13">
        <v>10</v>
      </c>
      <c r="F61" s="11">
        <v>7107</v>
      </c>
      <c r="G61" s="6">
        <v>9</v>
      </c>
      <c r="H61" s="6">
        <v>3</v>
      </c>
      <c r="I61" s="9">
        <v>450000</v>
      </c>
      <c r="J61" s="9">
        <v>90000</v>
      </c>
      <c r="K61" s="9">
        <v>540000</v>
      </c>
      <c r="L61" s="1"/>
      <c r="M61" s="1"/>
      <c r="N61" s="5">
        <v>59</v>
      </c>
      <c r="O61" s="10" t="s">
        <v>74</v>
      </c>
      <c r="P61" s="11">
        <v>179</v>
      </c>
      <c r="Q61" s="36">
        <v>1</v>
      </c>
      <c r="R61" s="11">
        <v>0</v>
      </c>
      <c r="S61" s="11">
        <v>1</v>
      </c>
      <c r="T61" s="12">
        <v>0</v>
      </c>
      <c r="U61" s="12">
        <v>30000</v>
      </c>
      <c r="V61" s="12">
        <v>30000</v>
      </c>
      <c r="X61" s="54">
        <v>59</v>
      </c>
      <c r="Y61" s="54">
        <v>20</v>
      </c>
      <c r="Z61" s="54" t="s">
        <v>127</v>
      </c>
      <c r="AA61" s="57">
        <v>0.98</v>
      </c>
      <c r="AB61" s="54">
        <v>345</v>
      </c>
      <c r="AC61" s="54">
        <v>1</v>
      </c>
      <c r="AD61" s="54">
        <v>2</v>
      </c>
      <c r="AE61" s="54">
        <v>1</v>
      </c>
      <c r="AF61" s="54">
        <v>0</v>
      </c>
      <c r="AG61" s="55">
        <v>50000</v>
      </c>
      <c r="AH61" s="55">
        <v>0</v>
      </c>
      <c r="AI61" s="55">
        <v>50000</v>
      </c>
      <c r="AJ61" s="1"/>
      <c r="AK61" s="54">
        <v>59</v>
      </c>
      <c r="AL61" s="54" t="s">
        <v>153</v>
      </c>
      <c r="AM61" s="57">
        <v>0.79</v>
      </c>
      <c r="AN61" s="54">
        <v>182</v>
      </c>
      <c r="AO61" s="13">
        <v>1</v>
      </c>
      <c r="AP61" s="54">
        <v>1</v>
      </c>
      <c r="AQ61" s="54">
        <v>0</v>
      </c>
      <c r="AR61" s="55">
        <v>50000</v>
      </c>
      <c r="AS61" s="55">
        <v>0</v>
      </c>
      <c r="AT61" s="55">
        <v>50000</v>
      </c>
    </row>
    <row r="62" spans="1:46" ht="15" thickBot="1" x14ac:dyDescent="0.35">
      <c r="A62" s="5">
        <v>60</v>
      </c>
      <c r="B62" s="6" t="s">
        <v>75</v>
      </c>
      <c r="C62" s="6">
        <v>81.332999999999998</v>
      </c>
      <c r="D62" s="8">
        <f t="shared" si="0"/>
        <v>0.81333</v>
      </c>
      <c r="E62" s="13">
        <v>6</v>
      </c>
      <c r="F62" s="11">
        <v>3646</v>
      </c>
      <c r="G62" s="6">
        <v>5</v>
      </c>
      <c r="H62" s="6">
        <v>3</v>
      </c>
      <c r="I62" s="9">
        <v>250000</v>
      </c>
      <c r="J62" s="9">
        <v>90000</v>
      </c>
      <c r="K62" s="9">
        <v>340000</v>
      </c>
      <c r="L62" s="1"/>
      <c r="M62" s="1"/>
      <c r="N62" s="5">
        <v>60</v>
      </c>
      <c r="O62" s="10" t="s">
        <v>76</v>
      </c>
      <c r="P62" s="11">
        <v>802</v>
      </c>
      <c r="Q62" s="36">
        <v>6</v>
      </c>
      <c r="R62" s="11">
        <v>5</v>
      </c>
      <c r="S62" s="11">
        <v>6</v>
      </c>
      <c r="T62" s="12">
        <v>250000</v>
      </c>
      <c r="U62" s="12">
        <v>180000</v>
      </c>
      <c r="V62" s="12">
        <v>430000</v>
      </c>
      <c r="AA62" s="56"/>
      <c r="AB62" s="58">
        <f>SUM(AB3:AB61)</f>
        <v>143186</v>
      </c>
      <c r="AC62" s="59">
        <f>SUM(AC3:AC61)</f>
        <v>310</v>
      </c>
      <c r="AD62" s="59"/>
      <c r="AE62" s="59">
        <f>SUM(AE3:AE61)</f>
        <v>277</v>
      </c>
      <c r="AF62" s="59">
        <f>SUM(AF3:AF61)</f>
        <v>136</v>
      </c>
      <c r="AG62" s="60">
        <f>SUM(AG3:AG61)</f>
        <v>13850000</v>
      </c>
      <c r="AH62" s="60">
        <f>SUM(AH3:AH61)</f>
        <v>4080000</v>
      </c>
      <c r="AI62" s="61">
        <f>SUM(AI3:AI61)</f>
        <v>17930000</v>
      </c>
      <c r="AJ62" s="63"/>
      <c r="AK62" s="54">
        <v>60</v>
      </c>
      <c r="AL62" s="54" t="s">
        <v>131</v>
      </c>
      <c r="AM62" s="57">
        <v>0.89</v>
      </c>
      <c r="AN62" s="54">
        <v>137</v>
      </c>
      <c r="AO62" s="13">
        <v>1</v>
      </c>
      <c r="AP62" s="54">
        <v>1</v>
      </c>
      <c r="AQ62" s="54">
        <v>1</v>
      </c>
      <c r="AR62" s="55">
        <v>50000</v>
      </c>
      <c r="AS62" s="55">
        <v>30000</v>
      </c>
      <c r="AT62" s="55">
        <v>80000</v>
      </c>
    </row>
    <row r="63" spans="1:46" ht="15" thickBot="1" x14ac:dyDescent="0.35">
      <c r="A63" s="5">
        <v>61</v>
      </c>
      <c r="B63" s="6" t="s">
        <v>77</v>
      </c>
      <c r="C63" s="6">
        <v>58.167000000000002</v>
      </c>
      <c r="D63" s="8">
        <f t="shared" si="0"/>
        <v>0.58167000000000002</v>
      </c>
      <c r="E63" s="13">
        <v>6</v>
      </c>
      <c r="F63" s="11">
        <v>5823</v>
      </c>
      <c r="G63" s="6">
        <v>5</v>
      </c>
      <c r="H63" s="6">
        <v>3</v>
      </c>
      <c r="I63" s="9">
        <v>250000</v>
      </c>
      <c r="J63" s="9">
        <v>90000</v>
      </c>
      <c r="K63" s="9">
        <v>340000</v>
      </c>
      <c r="L63" s="1"/>
      <c r="M63" s="1"/>
      <c r="N63" s="5">
        <v>61</v>
      </c>
      <c r="O63" s="10" t="s">
        <v>78</v>
      </c>
      <c r="P63" s="11">
        <v>1255</v>
      </c>
      <c r="Q63" s="36">
        <v>2</v>
      </c>
      <c r="R63" s="11">
        <v>2</v>
      </c>
      <c r="S63" s="11">
        <v>1</v>
      </c>
      <c r="T63" s="12">
        <v>100000</v>
      </c>
      <c r="U63" s="12">
        <v>30000</v>
      </c>
      <c r="V63" s="12">
        <v>130000</v>
      </c>
      <c r="AK63" s="54">
        <v>61</v>
      </c>
      <c r="AL63" s="54" t="s">
        <v>132</v>
      </c>
      <c r="AM63" s="57">
        <v>0.84</v>
      </c>
      <c r="AN63" s="54">
        <v>122</v>
      </c>
      <c r="AO63" s="13">
        <v>1</v>
      </c>
      <c r="AP63" s="54">
        <v>1</v>
      </c>
      <c r="AQ63" s="54">
        <v>0</v>
      </c>
      <c r="AR63" s="55">
        <v>50000</v>
      </c>
      <c r="AS63" s="55">
        <v>0</v>
      </c>
      <c r="AT63" s="55">
        <v>50000</v>
      </c>
    </row>
    <row r="64" spans="1:46" ht="15" thickBot="1" x14ac:dyDescent="0.35">
      <c r="A64" s="5">
        <v>62</v>
      </c>
      <c r="B64" s="6" t="s">
        <v>79</v>
      </c>
      <c r="C64" s="6">
        <v>67.063000000000002</v>
      </c>
      <c r="D64" s="8">
        <f t="shared" si="0"/>
        <v>0.67063000000000006</v>
      </c>
      <c r="E64" s="13">
        <v>16</v>
      </c>
      <c r="F64" s="11">
        <v>10272</v>
      </c>
      <c r="G64" s="6">
        <v>16</v>
      </c>
      <c r="H64" s="6">
        <v>8</v>
      </c>
      <c r="I64" s="9">
        <v>800000</v>
      </c>
      <c r="J64" s="9">
        <v>240000</v>
      </c>
      <c r="K64" s="9">
        <v>1040000</v>
      </c>
      <c r="L64" s="1"/>
      <c r="M64" s="1"/>
      <c r="N64" s="5">
        <v>62</v>
      </c>
      <c r="O64" s="10" t="s">
        <v>80</v>
      </c>
      <c r="P64" s="11">
        <v>194</v>
      </c>
      <c r="Q64" s="36">
        <v>1</v>
      </c>
      <c r="R64" s="11">
        <v>1</v>
      </c>
      <c r="S64" s="11">
        <v>1</v>
      </c>
      <c r="T64" s="12">
        <v>50000</v>
      </c>
      <c r="U64" s="12">
        <v>30000</v>
      </c>
      <c r="V64" s="12">
        <v>80000</v>
      </c>
      <c r="AK64" s="54">
        <v>62</v>
      </c>
      <c r="AL64" s="54" t="s">
        <v>133</v>
      </c>
      <c r="AM64" s="57">
        <v>0.78</v>
      </c>
      <c r="AN64" s="54">
        <v>299</v>
      </c>
      <c r="AO64" s="13">
        <v>1</v>
      </c>
      <c r="AP64" s="54">
        <v>1</v>
      </c>
      <c r="AQ64" s="54">
        <v>0</v>
      </c>
      <c r="AR64" s="55">
        <v>50000</v>
      </c>
      <c r="AS64" s="55">
        <v>0</v>
      </c>
      <c r="AT64" s="55">
        <v>50000</v>
      </c>
    </row>
    <row r="65" spans="1:46" ht="16.2" thickBot="1" x14ac:dyDescent="0.35">
      <c r="A65" s="5">
        <v>63</v>
      </c>
      <c r="B65" s="6" t="s">
        <v>81</v>
      </c>
      <c r="C65" s="6">
        <v>82.555999999999997</v>
      </c>
      <c r="D65" s="8">
        <f t="shared" si="0"/>
        <v>0.82555999999999996</v>
      </c>
      <c r="E65" s="13">
        <v>9</v>
      </c>
      <c r="F65" s="11">
        <v>4855</v>
      </c>
      <c r="G65" s="6">
        <v>8</v>
      </c>
      <c r="H65" s="6">
        <v>3</v>
      </c>
      <c r="I65" s="9">
        <v>400000</v>
      </c>
      <c r="J65" s="9">
        <v>90000</v>
      </c>
      <c r="K65" s="9">
        <v>490000</v>
      </c>
      <c r="L65" s="1"/>
      <c r="M65" s="1"/>
      <c r="N65" s="5">
        <v>63</v>
      </c>
      <c r="O65" s="10" t="s">
        <v>82</v>
      </c>
      <c r="P65" s="11">
        <v>123</v>
      </c>
      <c r="Q65" s="36">
        <v>1</v>
      </c>
      <c r="R65" s="11">
        <v>1</v>
      </c>
      <c r="S65" s="11">
        <v>1</v>
      </c>
      <c r="T65" s="12">
        <v>50000</v>
      </c>
      <c r="U65" s="12">
        <v>30000</v>
      </c>
      <c r="V65" s="12">
        <v>80000</v>
      </c>
      <c r="X65" s="102"/>
      <c r="Y65" s="102"/>
      <c r="Z65" s="102"/>
      <c r="AA65" s="102"/>
      <c r="AB65" s="102"/>
      <c r="AC65" s="102"/>
      <c r="AD65" s="102"/>
      <c r="AE65" s="102"/>
      <c r="AK65" s="54">
        <v>63</v>
      </c>
      <c r="AL65" s="54" t="s">
        <v>135</v>
      </c>
      <c r="AM65" s="57">
        <v>0.76</v>
      </c>
      <c r="AN65" s="54">
        <v>292</v>
      </c>
      <c r="AO65" s="13">
        <v>1</v>
      </c>
      <c r="AP65" s="54">
        <v>1</v>
      </c>
      <c r="AQ65" s="54">
        <v>0</v>
      </c>
      <c r="AR65" s="55">
        <v>50000</v>
      </c>
      <c r="AS65" s="55">
        <v>0</v>
      </c>
      <c r="AT65" s="55">
        <v>50000</v>
      </c>
    </row>
    <row r="66" spans="1:46" ht="15" thickBot="1" x14ac:dyDescent="0.35">
      <c r="A66" s="5">
        <v>64</v>
      </c>
      <c r="B66" s="6" t="s">
        <v>83</v>
      </c>
      <c r="C66" s="6">
        <v>74.832999999999998</v>
      </c>
      <c r="D66" s="8">
        <f t="shared" si="0"/>
        <v>0.74832999999999994</v>
      </c>
      <c r="E66" s="13">
        <v>6</v>
      </c>
      <c r="F66" s="11">
        <v>5297</v>
      </c>
      <c r="G66" s="6">
        <v>6</v>
      </c>
      <c r="H66" s="6">
        <v>2</v>
      </c>
      <c r="I66" s="9">
        <v>300000</v>
      </c>
      <c r="J66" s="9">
        <v>60000</v>
      </c>
      <c r="K66" s="9">
        <v>360000</v>
      </c>
      <c r="L66" s="1"/>
      <c r="M66" s="1"/>
      <c r="N66" s="5">
        <v>64</v>
      </c>
      <c r="O66" s="10" t="s">
        <v>84</v>
      </c>
      <c r="P66" s="11">
        <v>443</v>
      </c>
      <c r="Q66" s="36">
        <v>5</v>
      </c>
      <c r="R66" s="11">
        <v>5</v>
      </c>
      <c r="S66" s="11">
        <v>5</v>
      </c>
      <c r="T66" s="12">
        <v>250000</v>
      </c>
      <c r="U66" s="12">
        <v>150000</v>
      </c>
      <c r="V66" s="12">
        <v>400000</v>
      </c>
      <c r="X66" s="27"/>
      <c r="Y66" s="27"/>
      <c r="Z66" s="28"/>
      <c r="AA66" s="29"/>
      <c r="AB66" s="29"/>
      <c r="AC66" s="30"/>
      <c r="AD66" s="30"/>
      <c r="AE66" s="30"/>
      <c r="AK66" s="54">
        <v>64</v>
      </c>
      <c r="AL66" s="54" t="s">
        <v>136</v>
      </c>
      <c r="AM66" s="57">
        <v>0.875</v>
      </c>
      <c r="AN66" s="54">
        <v>107</v>
      </c>
      <c r="AO66" s="13">
        <v>2</v>
      </c>
      <c r="AP66" s="54">
        <v>1</v>
      </c>
      <c r="AQ66" s="54">
        <v>1</v>
      </c>
      <c r="AR66" s="55">
        <v>50000</v>
      </c>
      <c r="AS66" s="55">
        <v>30000</v>
      </c>
      <c r="AT66" s="55">
        <v>80000</v>
      </c>
    </row>
    <row r="67" spans="1:46" ht="15" thickBot="1" x14ac:dyDescent="0.35">
      <c r="A67" s="5">
        <v>65</v>
      </c>
      <c r="B67" s="6" t="s">
        <v>66</v>
      </c>
      <c r="C67" s="6">
        <v>48</v>
      </c>
      <c r="D67" s="8">
        <f t="shared" si="0"/>
        <v>0.48</v>
      </c>
      <c r="E67" s="13">
        <v>1</v>
      </c>
      <c r="F67" s="11">
        <v>75</v>
      </c>
      <c r="G67" s="6">
        <v>0</v>
      </c>
      <c r="H67" s="6">
        <v>1</v>
      </c>
      <c r="I67" s="9">
        <v>0</v>
      </c>
      <c r="J67" s="9">
        <v>30000</v>
      </c>
      <c r="K67" s="9">
        <v>30000</v>
      </c>
      <c r="L67" s="1"/>
      <c r="M67" s="1"/>
      <c r="N67" s="5">
        <v>65</v>
      </c>
      <c r="O67" s="10" t="s">
        <v>85</v>
      </c>
      <c r="P67" s="11">
        <v>1010</v>
      </c>
      <c r="Q67" s="36">
        <v>2</v>
      </c>
      <c r="R67" s="11">
        <v>2</v>
      </c>
      <c r="S67" s="11">
        <v>0</v>
      </c>
      <c r="T67" s="12">
        <v>100000</v>
      </c>
      <c r="U67" s="12">
        <v>0</v>
      </c>
      <c r="V67" s="12">
        <v>100000</v>
      </c>
      <c r="X67" s="18"/>
      <c r="Y67" s="47"/>
      <c r="Z67" s="47"/>
      <c r="AA67" s="47"/>
      <c r="AB67" s="47"/>
      <c r="AC67" s="48"/>
      <c r="AD67" s="48"/>
      <c r="AE67" s="48"/>
      <c r="AK67" s="54">
        <v>65</v>
      </c>
      <c r="AL67" s="54" t="s">
        <v>163</v>
      </c>
      <c r="AM67" s="57">
        <v>0.81076899999999996</v>
      </c>
      <c r="AN67" s="54">
        <v>4335</v>
      </c>
      <c r="AO67" s="13">
        <v>13</v>
      </c>
      <c r="AP67" s="54">
        <v>12</v>
      </c>
      <c r="AQ67" s="54">
        <v>7</v>
      </c>
      <c r="AR67" s="55">
        <v>600000</v>
      </c>
      <c r="AS67" s="55">
        <v>210000</v>
      </c>
      <c r="AT67" s="55">
        <v>810000</v>
      </c>
    </row>
    <row r="68" spans="1:46" ht="15" thickBot="1" x14ac:dyDescent="0.35">
      <c r="A68" s="5">
        <v>66</v>
      </c>
      <c r="B68" s="6" t="s">
        <v>67</v>
      </c>
      <c r="C68" s="6">
        <v>90</v>
      </c>
      <c r="D68" s="8">
        <f t="shared" ref="D68:D131" si="1">C68/100</f>
        <v>0.9</v>
      </c>
      <c r="E68" s="13">
        <v>5</v>
      </c>
      <c r="F68" s="11">
        <v>574</v>
      </c>
      <c r="G68" s="6">
        <v>4</v>
      </c>
      <c r="H68" s="6">
        <v>1</v>
      </c>
      <c r="I68" s="9">
        <v>200000</v>
      </c>
      <c r="J68" s="9">
        <v>30000</v>
      </c>
      <c r="K68" s="9">
        <v>230000</v>
      </c>
      <c r="L68" s="1"/>
      <c r="M68" s="1"/>
      <c r="N68" s="5">
        <v>66</v>
      </c>
      <c r="O68" s="10" t="s">
        <v>86</v>
      </c>
      <c r="P68" s="11">
        <v>193</v>
      </c>
      <c r="Q68" s="36">
        <v>1</v>
      </c>
      <c r="R68" s="11">
        <v>1</v>
      </c>
      <c r="S68" s="11">
        <v>0</v>
      </c>
      <c r="T68" s="12">
        <v>50000</v>
      </c>
      <c r="U68" s="12">
        <v>0</v>
      </c>
      <c r="V68" s="12">
        <v>50000</v>
      </c>
      <c r="X68" s="18"/>
      <c r="Y68" s="47"/>
      <c r="Z68" s="47"/>
      <c r="AA68" s="47"/>
      <c r="AB68" s="47"/>
      <c r="AC68" s="48"/>
      <c r="AD68" s="48"/>
      <c r="AE68" s="48"/>
      <c r="AK68" s="54">
        <v>66</v>
      </c>
      <c r="AL68" s="54" t="s">
        <v>166</v>
      </c>
      <c r="AM68" s="57">
        <v>0.78</v>
      </c>
      <c r="AN68" s="54">
        <v>1451</v>
      </c>
      <c r="AO68" s="13">
        <v>1</v>
      </c>
      <c r="AP68" s="54">
        <v>1</v>
      </c>
      <c r="AQ68" s="54">
        <v>1</v>
      </c>
      <c r="AR68" s="55">
        <v>50000</v>
      </c>
      <c r="AS68" s="55">
        <v>30000</v>
      </c>
      <c r="AT68" s="55">
        <v>80000</v>
      </c>
    </row>
    <row r="69" spans="1:46" ht="15" thickBot="1" x14ac:dyDescent="0.35">
      <c r="A69" s="5">
        <v>67</v>
      </c>
      <c r="B69" s="6" t="s">
        <v>68</v>
      </c>
      <c r="C69" s="6">
        <v>72</v>
      </c>
      <c r="D69" s="8">
        <f t="shared" si="1"/>
        <v>0.72</v>
      </c>
      <c r="E69" s="13">
        <v>4</v>
      </c>
      <c r="F69" s="11">
        <v>1424</v>
      </c>
      <c r="G69" s="6">
        <v>4</v>
      </c>
      <c r="H69" s="6">
        <v>0</v>
      </c>
      <c r="I69" s="9">
        <v>200000</v>
      </c>
      <c r="J69" s="9">
        <v>0</v>
      </c>
      <c r="K69" s="9">
        <v>200000</v>
      </c>
      <c r="L69" s="1"/>
      <c r="M69" s="1"/>
      <c r="N69" s="5">
        <v>67</v>
      </c>
      <c r="O69" s="10" t="s">
        <v>87</v>
      </c>
      <c r="P69" s="11">
        <v>41</v>
      </c>
      <c r="Q69" s="36">
        <v>1</v>
      </c>
      <c r="R69" s="11">
        <v>1</v>
      </c>
      <c r="S69" s="11">
        <v>1</v>
      </c>
      <c r="T69" s="12">
        <v>50000</v>
      </c>
      <c r="U69" s="12">
        <v>30000</v>
      </c>
      <c r="V69" s="12">
        <v>80000</v>
      </c>
      <c r="X69" s="18"/>
      <c r="Y69" s="47"/>
      <c r="Z69" s="47"/>
      <c r="AA69" s="47"/>
      <c r="AB69" s="47"/>
      <c r="AC69" s="48"/>
      <c r="AD69" s="48"/>
      <c r="AE69" s="48"/>
      <c r="AK69" s="54">
        <v>67</v>
      </c>
      <c r="AL69" s="54" t="s">
        <v>149</v>
      </c>
      <c r="AM69" s="57">
        <v>0.83</v>
      </c>
      <c r="AN69" s="54">
        <v>107</v>
      </c>
      <c r="AO69" s="13">
        <v>1</v>
      </c>
      <c r="AP69" s="54">
        <v>0</v>
      </c>
      <c r="AQ69" s="54">
        <v>1</v>
      </c>
      <c r="AR69" s="55">
        <v>0</v>
      </c>
      <c r="AS69" s="55">
        <v>30000</v>
      </c>
      <c r="AT69" s="55">
        <v>30000</v>
      </c>
    </row>
    <row r="70" spans="1:46" ht="15" thickBot="1" x14ac:dyDescent="0.35">
      <c r="A70" s="5">
        <v>68</v>
      </c>
      <c r="B70" s="6" t="s">
        <v>70</v>
      </c>
      <c r="C70" s="6">
        <v>70</v>
      </c>
      <c r="D70" s="8">
        <f t="shared" si="1"/>
        <v>0.7</v>
      </c>
      <c r="E70" s="13">
        <v>1</v>
      </c>
      <c r="F70" s="11">
        <v>285</v>
      </c>
      <c r="G70" s="6">
        <v>1</v>
      </c>
      <c r="H70" s="6">
        <v>0</v>
      </c>
      <c r="I70" s="9">
        <v>50000</v>
      </c>
      <c r="J70" s="9">
        <v>0</v>
      </c>
      <c r="K70" s="9">
        <v>50000</v>
      </c>
      <c r="L70" s="1"/>
      <c r="M70" s="1"/>
      <c r="N70" s="5">
        <v>68</v>
      </c>
      <c r="O70" s="10" t="s">
        <v>88</v>
      </c>
      <c r="P70" s="11">
        <v>1248</v>
      </c>
      <c r="Q70" s="36">
        <v>2</v>
      </c>
      <c r="R70" s="11">
        <v>2</v>
      </c>
      <c r="S70" s="11">
        <v>2</v>
      </c>
      <c r="T70" s="12">
        <v>100000</v>
      </c>
      <c r="U70" s="12">
        <v>60000</v>
      </c>
      <c r="V70" s="12">
        <v>160000</v>
      </c>
      <c r="X70" s="18"/>
      <c r="Y70" s="47"/>
      <c r="Z70" s="47"/>
      <c r="AA70" s="47"/>
      <c r="AB70" s="47"/>
      <c r="AC70" s="48"/>
      <c r="AD70" s="48"/>
      <c r="AE70" s="48"/>
      <c r="AK70" s="54">
        <v>68</v>
      </c>
      <c r="AL70" s="54" t="s">
        <v>151</v>
      </c>
      <c r="AM70" s="57">
        <v>0.80500000000000005</v>
      </c>
      <c r="AN70" s="54">
        <v>237</v>
      </c>
      <c r="AO70" s="13">
        <v>2</v>
      </c>
      <c r="AP70" s="54">
        <v>0</v>
      </c>
      <c r="AQ70" s="54">
        <v>2</v>
      </c>
      <c r="AR70" s="55">
        <v>0</v>
      </c>
      <c r="AS70" s="55">
        <v>60000</v>
      </c>
      <c r="AT70" s="55">
        <v>60000</v>
      </c>
    </row>
    <row r="71" spans="1:46" ht="15" thickBot="1" x14ac:dyDescent="0.35">
      <c r="A71" s="5">
        <v>69</v>
      </c>
      <c r="B71" s="6" t="s">
        <v>72</v>
      </c>
      <c r="C71" s="6">
        <v>85.667000000000002</v>
      </c>
      <c r="D71" s="8">
        <f t="shared" si="1"/>
        <v>0.85667000000000004</v>
      </c>
      <c r="E71" s="13">
        <v>3</v>
      </c>
      <c r="F71" s="11">
        <v>2157</v>
      </c>
      <c r="G71" s="6">
        <v>3</v>
      </c>
      <c r="H71" s="6">
        <v>1</v>
      </c>
      <c r="I71" s="9">
        <v>150000</v>
      </c>
      <c r="J71" s="9">
        <v>30000</v>
      </c>
      <c r="K71" s="9">
        <v>180000</v>
      </c>
      <c r="L71" s="1"/>
      <c r="M71" s="1"/>
      <c r="N71" s="5">
        <v>69</v>
      </c>
      <c r="O71" s="10" t="s">
        <v>89</v>
      </c>
      <c r="P71" s="11">
        <v>487</v>
      </c>
      <c r="Q71" s="36">
        <v>1</v>
      </c>
      <c r="R71" s="11">
        <v>1</v>
      </c>
      <c r="S71" s="11">
        <v>1</v>
      </c>
      <c r="T71" s="12">
        <v>50000</v>
      </c>
      <c r="U71" s="12">
        <v>30000</v>
      </c>
      <c r="V71" s="12">
        <v>80000</v>
      </c>
      <c r="X71" s="18"/>
      <c r="Y71" s="47"/>
      <c r="Z71" s="47"/>
      <c r="AA71" s="47"/>
      <c r="AB71" s="47"/>
      <c r="AC71" s="48"/>
      <c r="AD71" s="48"/>
      <c r="AE71" s="48"/>
      <c r="AK71" s="54">
        <v>69</v>
      </c>
      <c r="AL71" s="54" t="s">
        <v>154</v>
      </c>
      <c r="AM71" s="57">
        <v>0.83750000000000002</v>
      </c>
      <c r="AN71" s="54">
        <v>1567</v>
      </c>
      <c r="AO71" s="13">
        <v>4</v>
      </c>
      <c r="AP71" s="54">
        <v>4</v>
      </c>
      <c r="AQ71" s="54">
        <v>1</v>
      </c>
      <c r="AR71" s="55">
        <v>200000</v>
      </c>
      <c r="AS71" s="55">
        <v>30000</v>
      </c>
      <c r="AT71" s="55">
        <v>230000</v>
      </c>
    </row>
    <row r="72" spans="1:46" ht="15" thickBot="1" x14ac:dyDescent="0.35">
      <c r="A72" s="5">
        <v>70</v>
      </c>
      <c r="B72" s="6" t="s">
        <v>74</v>
      </c>
      <c r="C72" s="6">
        <v>86</v>
      </c>
      <c r="D72" s="8">
        <f t="shared" si="1"/>
        <v>0.86</v>
      </c>
      <c r="E72" s="13">
        <v>1</v>
      </c>
      <c r="F72" s="11">
        <v>179</v>
      </c>
      <c r="G72" s="6">
        <v>0</v>
      </c>
      <c r="H72" s="6">
        <v>1</v>
      </c>
      <c r="I72" s="9">
        <v>0</v>
      </c>
      <c r="J72" s="9">
        <v>30000</v>
      </c>
      <c r="K72" s="9">
        <v>30000</v>
      </c>
      <c r="L72" s="1"/>
      <c r="M72" s="1"/>
      <c r="N72" s="5">
        <v>70</v>
      </c>
      <c r="O72" s="10" t="s">
        <v>90</v>
      </c>
      <c r="P72" s="11">
        <v>1754</v>
      </c>
      <c r="Q72" s="36">
        <v>4</v>
      </c>
      <c r="R72" s="11">
        <v>3</v>
      </c>
      <c r="S72" s="11">
        <v>1</v>
      </c>
      <c r="T72" s="12">
        <v>150000</v>
      </c>
      <c r="U72" s="12">
        <v>30000</v>
      </c>
      <c r="V72" s="12">
        <v>180000</v>
      </c>
      <c r="X72" s="18"/>
      <c r="Y72" s="47"/>
      <c r="Z72" s="47"/>
      <c r="AA72" s="47"/>
      <c r="AB72" s="47"/>
      <c r="AC72" s="48"/>
      <c r="AD72" s="48"/>
      <c r="AE72" s="48"/>
      <c r="AK72" s="54">
        <v>70</v>
      </c>
      <c r="AL72" s="54" t="s">
        <v>171</v>
      </c>
      <c r="AM72" s="57">
        <v>0.81272699999999998</v>
      </c>
      <c r="AN72" s="54">
        <v>4658</v>
      </c>
      <c r="AO72" s="13">
        <v>11</v>
      </c>
      <c r="AP72" s="54">
        <v>2</v>
      </c>
      <c r="AQ72" s="54">
        <v>10</v>
      </c>
      <c r="AR72" s="55">
        <v>100000</v>
      </c>
      <c r="AS72" s="55">
        <v>300000</v>
      </c>
      <c r="AT72" s="55">
        <v>400000</v>
      </c>
    </row>
    <row r="73" spans="1:46" ht="15" thickBot="1" x14ac:dyDescent="0.35">
      <c r="A73" s="5">
        <v>71</v>
      </c>
      <c r="B73" s="6" t="s">
        <v>91</v>
      </c>
      <c r="C73" s="6">
        <v>86.87</v>
      </c>
      <c r="D73" s="8">
        <f t="shared" si="1"/>
        <v>0.86870000000000003</v>
      </c>
      <c r="E73" s="13">
        <v>123</v>
      </c>
      <c r="F73" s="11">
        <v>76819</v>
      </c>
      <c r="G73" s="6">
        <v>122</v>
      </c>
      <c r="H73" s="6">
        <v>47</v>
      </c>
      <c r="I73" s="9">
        <v>6100000</v>
      </c>
      <c r="J73" s="9">
        <v>1410000</v>
      </c>
      <c r="K73" s="9">
        <v>7510000</v>
      </c>
      <c r="L73" s="1"/>
      <c r="M73" s="1"/>
      <c r="N73" s="5">
        <v>71</v>
      </c>
      <c r="O73" s="10" t="s">
        <v>92</v>
      </c>
      <c r="P73" s="11">
        <v>382</v>
      </c>
      <c r="Q73" s="36">
        <v>3</v>
      </c>
      <c r="R73" s="11">
        <v>2</v>
      </c>
      <c r="S73" s="11">
        <v>1</v>
      </c>
      <c r="T73" s="12">
        <v>100000</v>
      </c>
      <c r="U73" s="12">
        <v>30000</v>
      </c>
      <c r="V73" s="12">
        <v>130000</v>
      </c>
      <c r="X73" s="18"/>
      <c r="Y73" s="47"/>
      <c r="Z73" s="47"/>
      <c r="AA73" s="47"/>
      <c r="AB73" s="47"/>
      <c r="AC73" s="48"/>
      <c r="AD73" s="48"/>
      <c r="AE73" s="48"/>
      <c r="AK73" s="54">
        <v>71</v>
      </c>
      <c r="AL73" s="54" t="s">
        <v>158</v>
      </c>
      <c r="AM73" s="57">
        <v>0.87</v>
      </c>
      <c r="AN73" s="54">
        <v>233</v>
      </c>
      <c r="AO73" s="13">
        <v>1</v>
      </c>
      <c r="AP73" s="54">
        <v>1</v>
      </c>
      <c r="AQ73" s="54">
        <v>1</v>
      </c>
      <c r="AR73" s="55">
        <v>50000</v>
      </c>
      <c r="AS73" s="55">
        <v>30000</v>
      </c>
      <c r="AT73" s="55">
        <v>80000</v>
      </c>
    </row>
    <row r="74" spans="1:46" ht="15" thickBot="1" x14ac:dyDescent="0.35">
      <c r="A74" s="5">
        <v>72</v>
      </c>
      <c r="B74" s="6" t="s">
        <v>76</v>
      </c>
      <c r="C74" s="6">
        <v>81.167000000000002</v>
      </c>
      <c r="D74" s="8">
        <f t="shared" si="1"/>
        <v>0.81167</v>
      </c>
      <c r="E74" s="13">
        <v>6</v>
      </c>
      <c r="F74" s="11">
        <v>802</v>
      </c>
      <c r="G74" s="6">
        <v>5</v>
      </c>
      <c r="H74" s="6">
        <v>6</v>
      </c>
      <c r="I74" s="9">
        <v>250000</v>
      </c>
      <c r="J74" s="9">
        <v>180000</v>
      </c>
      <c r="K74" s="9">
        <v>430000</v>
      </c>
      <c r="L74" s="1"/>
      <c r="M74" s="1"/>
      <c r="N74" s="5">
        <v>72</v>
      </c>
      <c r="O74" s="10" t="s">
        <v>93</v>
      </c>
      <c r="P74" s="11">
        <v>600</v>
      </c>
      <c r="Q74" s="36">
        <v>3</v>
      </c>
      <c r="R74" s="11">
        <v>3</v>
      </c>
      <c r="S74" s="11">
        <v>1</v>
      </c>
      <c r="T74" s="12">
        <v>150000</v>
      </c>
      <c r="U74" s="12">
        <v>30000</v>
      </c>
      <c r="V74" s="12">
        <v>180000</v>
      </c>
      <c r="X74" s="18"/>
      <c r="Y74" s="47"/>
      <c r="Z74" s="47"/>
      <c r="AA74" s="47"/>
      <c r="AB74" s="47"/>
      <c r="AC74" s="48"/>
      <c r="AD74" s="48"/>
      <c r="AE74" s="48"/>
      <c r="AK74" s="54">
        <v>72</v>
      </c>
      <c r="AL74" s="54" t="s">
        <v>159</v>
      </c>
      <c r="AM74" s="57">
        <v>0.8</v>
      </c>
      <c r="AN74" s="54">
        <v>584</v>
      </c>
      <c r="AO74" s="13">
        <v>2</v>
      </c>
      <c r="AP74" s="54">
        <v>2</v>
      </c>
      <c r="AQ74" s="54">
        <v>1</v>
      </c>
      <c r="AR74" s="55">
        <v>100000</v>
      </c>
      <c r="AS74" s="55">
        <v>30000</v>
      </c>
      <c r="AT74" s="55">
        <v>130000</v>
      </c>
    </row>
    <row r="75" spans="1:46" ht="15" thickBot="1" x14ac:dyDescent="0.35">
      <c r="A75" s="5">
        <v>73</v>
      </c>
      <c r="B75" s="6" t="s">
        <v>78</v>
      </c>
      <c r="C75" s="6">
        <v>94</v>
      </c>
      <c r="D75" s="8">
        <f t="shared" si="1"/>
        <v>0.94</v>
      </c>
      <c r="E75" s="13">
        <v>2</v>
      </c>
      <c r="F75" s="11">
        <v>1255</v>
      </c>
      <c r="G75" s="6">
        <v>2</v>
      </c>
      <c r="H75" s="6">
        <v>1</v>
      </c>
      <c r="I75" s="9">
        <v>100000</v>
      </c>
      <c r="J75" s="9">
        <v>30000</v>
      </c>
      <c r="K75" s="9">
        <v>130000</v>
      </c>
      <c r="L75" s="1"/>
      <c r="M75" s="1"/>
      <c r="N75" s="5">
        <v>73</v>
      </c>
      <c r="O75" s="10" t="s">
        <v>94</v>
      </c>
      <c r="P75" s="11">
        <v>53</v>
      </c>
      <c r="Q75" s="36">
        <v>2</v>
      </c>
      <c r="R75" s="11">
        <v>2</v>
      </c>
      <c r="S75" s="11">
        <v>2</v>
      </c>
      <c r="T75" s="12">
        <v>100000</v>
      </c>
      <c r="U75" s="12">
        <v>60000</v>
      </c>
      <c r="V75" s="12">
        <v>160000</v>
      </c>
      <c r="X75" s="18"/>
      <c r="Y75" s="47"/>
      <c r="Z75" s="47"/>
      <c r="AA75" s="47"/>
      <c r="AB75" s="47"/>
      <c r="AC75" s="48"/>
      <c r="AD75" s="48"/>
      <c r="AE75" s="48"/>
      <c r="AK75" s="54">
        <v>73</v>
      </c>
      <c r="AL75" s="54" t="s">
        <v>172</v>
      </c>
      <c r="AM75" s="57">
        <v>0.81200000000000006</v>
      </c>
      <c r="AN75" s="54">
        <v>6440</v>
      </c>
      <c r="AO75" s="13">
        <v>5</v>
      </c>
      <c r="AP75" s="54">
        <v>5</v>
      </c>
      <c r="AQ75" s="54">
        <v>3</v>
      </c>
      <c r="AR75" s="55">
        <v>250000</v>
      </c>
      <c r="AS75" s="55">
        <v>90000</v>
      </c>
      <c r="AT75" s="55">
        <v>340000</v>
      </c>
    </row>
    <row r="76" spans="1:46" ht="15" thickBot="1" x14ac:dyDescent="0.35">
      <c r="A76" s="5">
        <v>74</v>
      </c>
      <c r="B76" s="6" t="s">
        <v>95</v>
      </c>
      <c r="C76" s="6">
        <v>71.942999999999998</v>
      </c>
      <c r="D76" s="8">
        <f t="shared" si="1"/>
        <v>0.71943000000000001</v>
      </c>
      <c r="E76" s="13">
        <v>35</v>
      </c>
      <c r="F76" s="11">
        <v>21564</v>
      </c>
      <c r="G76" s="6">
        <v>28</v>
      </c>
      <c r="H76" s="6">
        <v>7</v>
      </c>
      <c r="I76" s="9">
        <v>1400000</v>
      </c>
      <c r="J76" s="9">
        <v>210000</v>
      </c>
      <c r="K76" s="9">
        <v>1610000</v>
      </c>
      <c r="L76" s="1"/>
      <c r="M76" s="1"/>
      <c r="N76" s="5">
        <v>74</v>
      </c>
      <c r="O76" s="10" t="s">
        <v>96</v>
      </c>
      <c r="P76" s="11">
        <v>293</v>
      </c>
      <c r="Q76" s="36">
        <v>1</v>
      </c>
      <c r="R76" s="11">
        <v>1</v>
      </c>
      <c r="S76" s="11">
        <v>0</v>
      </c>
      <c r="T76" s="12">
        <v>50000</v>
      </c>
      <c r="U76" s="12">
        <v>0</v>
      </c>
      <c r="V76" s="12">
        <v>50000</v>
      </c>
      <c r="X76" s="18"/>
      <c r="Y76" s="47"/>
      <c r="Z76" s="47"/>
      <c r="AA76" s="47"/>
      <c r="AB76" s="47"/>
      <c r="AC76" s="48"/>
      <c r="AD76" s="48"/>
      <c r="AE76" s="48"/>
      <c r="AK76" s="54">
        <v>74</v>
      </c>
      <c r="AL76" s="54" t="s">
        <v>164</v>
      </c>
      <c r="AM76" s="57">
        <v>0.81</v>
      </c>
      <c r="AN76" s="54">
        <v>338</v>
      </c>
      <c r="AO76" s="13">
        <v>1</v>
      </c>
      <c r="AP76" s="54">
        <v>1</v>
      </c>
      <c r="AQ76" s="54">
        <v>0</v>
      </c>
      <c r="AR76" s="55">
        <v>50000</v>
      </c>
      <c r="AS76" s="55">
        <v>0</v>
      </c>
      <c r="AT76" s="55">
        <v>50000</v>
      </c>
    </row>
    <row r="77" spans="1:46" ht="15" thickBot="1" x14ac:dyDescent="0.35">
      <c r="A77" s="5">
        <v>75</v>
      </c>
      <c r="B77" s="6" t="s">
        <v>80</v>
      </c>
      <c r="C77" s="6">
        <v>78</v>
      </c>
      <c r="D77" s="8">
        <f t="shared" si="1"/>
        <v>0.78</v>
      </c>
      <c r="E77" s="13">
        <v>1</v>
      </c>
      <c r="F77" s="11">
        <v>194</v>
      </c>
      <c r="G77" s="6">
        <v>1</v>
      </c>
      <c r="H77" s="6">
        <v>1</v>
      </c>
      <c r="I77" s="9">
        <v>50000</v>
      </c>
      <c r="J77" s="9">
        <v>30000</v>
      </c>
      <c r="K77" s="9">
        <v>80000</v>
      </c>
      <c r="L77" s="1"/>
      <c r="M77" s="1"/>
      <c r="N77" s="5">
        <v>75</v>
      </c>
      <c r="O77" s="10" t="s">
        <v>97</v>
      </c>
      <c r="P77" s="11">
        <v>402</v>
      </c>
      <c r="Q77" s="36">
        <v>1</v>
      </c>
      <c r="R77" s="11">
        <v>1</v>
      </c>
      <c r="S77" s="11">
        <v>0</v>
      </c>
      <c r="T77" s="12">
        <v>50000</v>
      </c>
      <c r="U77" s="12">
        <v>0</v>
      </c>
      <c r="V77" s="12">
        <v>50000</v>
      </c>
      <c r="X77" s="18"/>
      <c r="Y77" s="47"/>
      <c r="Z77" s="47"/>
      <c r="AA77" s="47"/>
      <c r="AB77" s="47"/>
      <c r="AC77" s="48"/>
      <c r="AD77" s="48"/>
      <c r="AE77" s="48"/>
      <c r="AK77" s="54">
        <v>75</v>
      </c>
      <c r="AL77" s="54" t="s">
        <v>165</v>
      </c>
      <c r="AM77" s="57">
        <v>0.76</v>
      </c>
      <c r="AN77" s="54">
        <v>271</v>
      </c>
      <c r="AO77" s="13">
        <v>1</v>
      </c>
      <c r="AP77" s="54">
        <v>1</v>
      </c>
      <c r="AQ77" s="54">
        <v>0</v>
      </c>
      <c r="AR77" s="55">
        <v>50000</v>
      </c>
      <c r="AS77" s="55">
        <v>0</v>
      </c>
      <c r="AT77" s="55">
        <v>50000</v>
      </c>
    </row>
    <row r="78" spans="1:46" ht="15" thickBot="1" x14ac:dyDescent="0.35">
      <c r="A78" s="5">
        <v>76</v>
      </c>
      <c r="B78" s="6" t="s">
        <v>98</v>
      </c>
      <c r="C78" s="6">
        <v>85.272999999999996</v>
      </c>
      <c r="D78" s="8">
        <f t="shared" si="1"/>
        <v>0.85272999999999999</v>
      </c>
      <c r="E78" s="13">
        <v>11</v>
      </c>
      <c r="F78" s="11">
        <v>6017</v>
      </c>
      <c r="G78" s="6">
        <v>11</v>
      </c>
      <c r="H78" s="6">
        <v>5</v>
      </c>
      <c r="I78" s="9">
        <v>550000</v>
      </c>
      <c r="J78" s="9">
        <v>150000</v>
      </c>
      <c r="K78" s="9">
        <v>700000</v>
      </c>
      <c r="L78" s="1"/>
      <c r="M78" s="1"/>
      <c r="N78" s="5">
        <v>76</v>
      </c>
      <c r="O78" s="10" t="s">
        <v>99</v>
      </c>
      <c r="P78" s="11">
        <v>478</v>
      </c>
      <c r="Q78" s="36">
        <v>1</v>
      </c>
      <c r="R78" s="11">
        <v>1</v>
      </c>
      <c r="S78" s="11">
        <v>0</v>
      </c>
      <c r="T78" s="12">
        <v>50000</v>
      </c>
      <c r="U78" s="12">
        <v>0</v>
      </c>
      <c r="V78" s="12">
        <v>50000</v>
      </c>
      <c r="X78" s="18"/>
      <c r="Y78" s="47"/>
      <c r="Z78" s="47"/>
      <c r="AA78" s="47"/>
      <c r="AB78" s="47"/>
      <c r="AC78" s="48"/>
      <c r="AD78" s="48"/>
      <c r="AE78" s="48"/>
      <c r="AK78" s="54">
        <v>76</v>
      </c>
      <c r="AL78" s="54" t="s">
        <v>167</v>
      </c>
      <c r="AM78" s="57">
        <v>0.79500000000000004</v>
      </c>
      <c r="AN78" s="54">
        <v>385</v>
      </c>
      <c r="AO78" s="13">
        <v>2</v>
      </c>
      <c r="AP78" s="54">
        <v>0</v>
      </c>
      <c r="AQ78" s="54">
        <v>2</v>
      </c>
      <c r="AR78" s="55">
        <v>0</v>
      </c>
      <c r="AS78" s="55">
        <v>60000</v>
      </c>
      <c r="AT78" s="55">
        <v>60000</v>
      </c>
    </row>
    <row r="79" spans="1:46" ht="15" thickBot="1" x14ac:dyDescent="0.35">
      <c r="A79" s="5">
        <v>77</v>
      </c>
      <c r="B79" s="6" t="s">
        <v>82</v>
      </c>
      <c r="C79" s="6">
        <v>30</v>
      </c>
      <c r="D79" s="8">
        <f t="shared" si="1"/>
        <v>0.3</v>
      </c>
      <c r="E79" s="13">
        <v>1</v>
      </c>
      <c r="F79" s="11">
        <v>123</v>
      </c>
      <c r="G79" s="6">
        <v>1</v>
      </c>
      <c r="H79" s="6">
        <v>1</v>
      </c>
      <c r="I79" s="9">
        <v>50000</v>
      </c>
      <c r="J79" s="9">
        <v>30000</v>
      </c>
      <c r="K79" s="9">
        <v>80000</v>
      </c>
      <c r="L79" s="1"/>
      <c r="M79" s="1"/>
      <c r="N79" s="5">
        <v>77</v>
      </c>
      <c r="O79" s="10" t="s">
        <v>100</v>
      </c>
      <c r="P79" s="11">
        <v>197</v>
      </c>
      <c r="Q79" s="36">
        <v>2</v>
      </c>
      <c r="R79" s="11">
        <v>0</v>
      </c>
      <c r="S79" s="11">
        <v>2</v>
      </c>
      <c r="T79" s="12">
        <v>0</v>
      </c>
      <c r="U79" s="12">
        <v>60000</v>
      </c>
      <c r="V79" s="12">
        <v>60000</v>
      </c>
      <c r="X79" s="18"/>
      <c r="Y79" s="47"/>
      <c r="Z79" s="47"/>
      <c r="AA79" s="47"/>
      <c r="AB79" s="47"/>
      <c r="AC79" s="48"/>
      <c r="AD79" s="48"/>
      <c r="AE79" s="48"/>
      <c r="AK79" s="54">
        <v>77</v>
      </c>
      <c r="AL79" s="54" t="s">
        <v>174</v>
      </c>
      <c r="AM79" s="57">
        <v>0.787273</v>
      </c>
      <c r="AN79" s="54">
        <v>10124</v>
      </c>
      <c r="AO79" s="13">
        <v>11</v>
      </c>
      <c r="AP79" s="54">
        <v>11</v>
      </c>
      <c r="AQ79" s="54">
        <v>9</v>
      </c>
      <c r="AR79" s="55">
        <v>550000</v>
      </c>
      <c r="AS79" s="55">
        <v>270000</v>
      </c>
      <c r="AT79" s="55">
        <v>820000</v>
      </c>
    </row>
    <row r="80" spans="1:46" ht="15" thickBot="1" x14ac:dyDescent="0.35">
      <c r="A80" s="5">
        <v>78</v>
      </c>
      <c r="B80" s="6" t="s">
        <v>84</v>
      </c>
      <c r="C80" s="6">
        <v>77.2</v>
      </c>
      <c r="D80" s="8">
        <f t="shared" si="1"/>
        <v>0.77200000000000002</v>
      </c>
      <c r="E80" s="13">
        <v>5</v>
      </c>
      <c r="F80" s="11">
        <v>443</v>
      </c>
      <c r="G80" s="6">
        <v>5</v>
      </c>
      <c r="H80" s="6">
        <v>5</v>
      </c>
      <c r="I80" s="9">
        <v>250000</v>
      </c>
      <c r="J80" s="9">
        <v>150000</v>
      </c>
      <c r="K80" s="9">
        <v>400000</v>
      </c>
      <c r="L80" s="1"/>
      <c r="M80" s="1"/>
      <c r="N80" s="5">
        <v>78</v>
      </c>
      <c r="O80" s="10" t="s">
        <v>101</v>
      </c>
      <c r="P80" s="11">
        <v>764</v>
      </c>
      <c r="Q80" s="36">
        <v>3</v>
      </c>
      <c r="R80" s="11">
        <v>3</v>
      </c>
      <c r="S80" s="11">
        <v>0</v>
      </c>
      <c r="T80" s="12">
        <v>150000</v>
      </c>
      <c r="U80" s="12">
        <v>0</v>
      </c>
      <c r="V80" s="12">
        <v>150000</v>
      </c>
      <c r="X80" s="18"/>
      <c r="Y80" s="47"/>
      <c r="Z80" s="47"/>
      <c r="AA80" s="47"/>
      <c r="AB80" s="47"/>
      <c r="AC80" s="48"/>
      <c r="AD80" s="48"/>
      <c r="AE80" s="48"/>
      <c r="AN80" s="58">
        <f t="shared" ref="AN80:AT80" si="2">SUM(AN3:AN79)</f>
        <v>170836</v>
      </c>
      <c r="AO80" s="59">
        <f t="shared" si="2"/>
        <v>319</v>
      </c>
      <c r="AP80" s="59">
        <f t="shared" si="2"/>
        <v>242</v>
      </c>
      <c r="AQ80" s="59">
        <f t="shared" si="2"/>
        <v>183</v>
      </c>
      <c r="AR80" s="60">
        <f t="shared" si="2"/>
        <v>12100000</v>
      </c>
      <c r="AS80" s="60">
        <f t="shared" si="2"/>
        <v>5490000</v>
      </c>
      <c r="AT80" s="61">
        <f t="shared" si="2"/>
        <v>17590000</v>
      </c>
    </row>
    <row r="81" spans="1:31" ht="15" thickBot="1" x14ac:dyDescent="0.35">
      <c r="A81" s="5">
        <v>79</v>
      </c>
      <c r="B81" s="6" t="s">
        <v>102</v>
      </c>
      <c r="C81" s="6">
        <v>88.906999999999996</v>
      </c>
      <c r="D81" s="8">
        <f t="shared" si="1"/>
        <v>0.88906999999999992</v>
      </c>
      <c r="E81" s="13">
        <v>54</v>
      </c>
      <c r="F81" s="11">
        <v>33445</v>
      </c>
      <c r="G81" s="6">
        <v>44</v>
      </c>
      <c r="H81" s="6">
        <v>13</v>
      </c>
      <c r="I81" s="9">
        <v>2200000</v>
      </c>
      <c r="J81" s="9">
        <v>390000</v>
      </c>
      <c r="K81" s="9">
        <v>2590000</v>
      </c>
      <c r="L81" s="1"/>
      <c r="M81" s="1"/>
      <c r="N81" s="5">
        <v>79</v>
      </c>
      <c r="O81" s="10" t="s">
        <v>103</v>
      </c>
      <c r="P81" s="11">
        <v>83</v>
      </c>
      <c r="Q81" s="36">
        <v>1</v>
      </c>
      <c r="R81" s="11">
        <v>1</v>
      </c>
      <c r="S81" s="11">
        <v>0</v>
      </c>
      <c r="T81" s="12">
        <v>50000</v>
      </c>
      <c r="U81" s="12">
        <v>0</v>
      </c>
      <c r="V81" s="12">
        <v>50000</v>
      </c>
      <c r="X81" s="18"/>
      <c r="Y81" s="47"/>
      <c r="Z81" s="47"/>
      <c r="AA81" s="47"/>
      <c r="AB81" s="47"/>
      <c r="AC81" s="48"/>
      <c r="AD81" s="48"/>
      <c r="AE81" s="48"/>
    </row>
    <row r="82" spans="1:31" ht="15" thickBot="1" x14ac:dyDescent="0.35">
      <c r="A82" s="5">
        <v>80</v>
      </c>
      <c r="B82" s="6" t="s">
        <v>85</v>
      </c>
      <c r="C82" s="6">
        <v>88</v>
      </c>
      <c r="D82" s="8">
        <f t="shared" si="1"/>
        <v>0.88</v>
      </c>
      <c r="E82" s="13">
        <v>2</v>
      </c>
      <c r="F82" s="11">
        <v>1010</v>
      </c>
      <c r="G82" s="6">
        <v>2</v>
      </c>
      <c r="H82" s="6">
        <v>0</v>
      </c>
      <c r="I82" s="9">
        <v>100000</v>
      </c>
      <c r="J82" s="9">
        <v>0</v>
      </c>
      <c r="K82" s="9">
        <v>100000</v>
      </c>
      <c r="L82" s="1"/>
      <c r="M82" s="1"/>
      <c r="N82" s="5">
        <v>80</v>
      </c>
      <c r="O82" s="10" t="s">
        <v>104</v>
      </c>
      <c r="P82" s="11">
        <v>365</v>
      </c>
      <c r="Q82" s="36">
        <v>2</v>
      </c>
      <c r="R82" s="11">
        <v>2</v>
      </c>
      <c r="S82" s="11">
        <v>0</v>
      </c>
      <c r="T82" s="12">
        <v>100000</v>
      </c>
      <c r="U82" s="12">
        <v>0</v>
      </c>
      <c r="V82" s="12">
        <v>100000</v>
      </c>
      <c r="X82" s="18"/>
      <c r="Y82" s="47"/>
      <c r="Z82" s="47"/>
      <c r="AA82" s="47"/>
      <c r="AB82" s="47"/>
      <c r="AC82" s="48"/>
      <c r="AD82" s="48"/>
      <c r="AE82" s="48"/>
    </row>
    <row r="83" spans="1:31" ht="15" thickBot="1" x14ac:dyDescent="0.35">
      <c r="A83" s="5">
        <v>81</v>
      </c>
      <c r="B83" s="6" t="s">
        <v>86</v>
      </c>
      <c r="C83" s="6">
        <v>100</v>
      </c>
      <c r="D83" s="8">
        <f t="shared" si="1"/>
        <v>1</v>
      </c>
      <c r="E83" s="13">
        <v>1</v>
      </c>
      <c r="F83" s="11">
        <v>193</v>
      </c>
      <c r="G83" s="6">
        <v>1</v>
      </c>
      <c r="H83" s="6">
        <v>0</v>
      </c>
      <c r="I83" s="9">
        <v>50000</v>
      </c>
      <c r="J83" s="9">
        <v>0</v>
      </c>
      <c r="K83" s="9">
        <v>50000</v>
      </c>
      <c r="L83" s="1"/>
      <c r="M83" s="1"/>
      <c r="N83" s="5">
        <v>81</v>
      </c>
      <c r="O83" s="10" t="s">
        <v>105</v>
      </c>
      <c r="P83" s="11">
        <v>1727</v>
      </c>
      <c r="Q83" s="36">
        <v>2</v>
      </c>
      <c r="R83" s="11">
        <v>1</v>
      </c>
      <c r="S83" s="11">
        <v>1</v>
      </c>
      <c r="T83" s="12">
        <v>50000</v>
      </c>
      <c r="U83" s="12">
        <v>30000</v>
      </c>
      <c r="V83" s="12">
        <v>80000</v>
      </c>
      <c r="X83" s="1"/>
      <c r="Y83" s="47"/>
      <c r="Z83" s="65"/>
      <c r="AA83" s="66"/>
      <c r="AB83" s="66"/>
      <c r="AC83" s="50"/>
      <c r="AD83" s="50"/>
      <c r="AE83" s="50"/>
    </row>
    <row r="84" spans="1:31" ht="15" thickBot="1" x14ac:dyDescent="0.35">
      <c r="A84" s="5">
        <v>82</v>
      </c>
      <c r="B84" s="6" t="s">
        <v>87</v>
      </c>
      <c r="C84" s="6">
        <v>81</v>
      </c>
      <c r="D84" s="8">
        <f t="shared" si="1"/>
        <v>0.81</v>
      </c>
      <c r="E84" s="13">
        <v>1</v>
      </c>
      <c r="F84" s="11">
        <v>41</v>
      </c>
      <c r="G84" s="6">
        <v>1</v>
      </c>
      <c r="H84" s="6">
        <v>1</v>
      </c>
      <c r="I84" s="9">
        <v>50000</v>
      </c>
      <c r="J84" s="9">
        <v>30000</v>
      </c>
      <c r="K84" s="9">
        <v>80000</v>
      </c>
      <c r="L84" s="1"/>
      <c r="M84" s="1"/>
      <c r="N84" s="5">
        <v>82</v>
      </c>
      <c r="O84" s="10" t="s">
        <v>106</v>
      </c>
      <c r="P84" s="11">
        <v>1547</v>
      </c>
      <c r="Q84" s="36">
        <v>2</v>
      </c>
      <c r="R84" s="11">
        <v>2</v>
      </c>
      <c r="S84" s="11">
        <v>1</v>
      </c>
      <c r="T84" s="12">
        <v>100000</v>
      </c>
      <c r="U84" s="12">
        <v>30000</v>
      </c>
      <c r="V84" s="12">
        <v>130000</v>
      </c>
    </row>
    <row r="85" spans="1:31" ht="15" thickBot="1" x14ac:dyDescent="0.35">
      <c r="A85" s="5">
        <v>83</v>
      </c>
      <c r="B85" s="6" t="s">
        <v>88</v>
      </c>
      <c r="C85" s="6">
        <v>74</v>
      </c>
      <c r="D85" s="8">
        <f t="shared" si="1"/>
        <v>0.74</v>
      </c>
      <c r="E85" s="13">
        <v>2</v>
      </c>
      <c r="F85" s="11">
        <v>1248</v>
      </c>
      <c r="G85" s="6">
        <v>2</v>
      </c>
      <c r="H85" s="6">
        <v>2</v>
      </c>
      <c r="I85" s="9">
        <v>100000</v>
      </c>
      <c r="J85" s="9">
        <v>60000</v>
      </c>
      <c r="K85" s="9">
        <v>160000</v>
      </c>
      <c r="L85" s="1"/>
      <c r="M85" s="1"/>
      <c r="N85" s="5">
        <v>83</v>
      </c>
      <c r="O85" s="10" t="s">
        <v>107</v>
      </c>
      <c r="P85" s="11">
        <v>251</v>
      </c>
      <c r="Q85" s="36">
        <v>2</v>
      </c>
      <c r="R85" s="11">
        <v>2</v>
      </c>
      <c r="S85" s="11">
        <v>1</v>
      </c>
      <c r="T85" s="12">
        <v>100000</v>
      </c>
      <c r="U85" s="12">
        <v>30000</v>
      </c>
      <c r="V85" s="12">
        <v>130000</v>
      </c>
    </row>
    <row r="86" spans="1:31" ht="15" thickBot="1" x14ac:dyDescent="0.35">
      <c r="A86" s="5">
        <v>84</v>
      </c>
      <c r="B86" s="6" t="s">
        <v>89</v>
      </c>
      <c r="C86" s="6">
        <v>72</v>
      </c>
      <c r="D86" s="8">
        <f t="shared" si="1"/>
        <v>0.72</v>
      </c>
      <c r="E86" s="13">
        <v>1</v>
      </c>
      <c r="F86" s="11">
        <v>487</v>
      </c>
      <c r="G86" s="6">
        <v>1</v>
      </c>
      <c r="H86" s="6">
        <v>1</v>
      </c>
      <c r="I86" s="9">
        <v>50000</v>
      </c>
      <c r="J86" s="9">
        <v>30000</v>
      </c>
      <c r="K86" s="9">
        <v>80000</v>
      </c>
      <c r="L86" s="1"/>
      <c r="M86" s="1"/>
      <c r="N86" s="5">
        <v>84</v>
      </c>
      <c r="O86" s="10" t="s">
        <v>108</v>
      </c>
      <c r="P86" s="11">
        <v>93</v>
      </c>
      <c r="Q86" s="36">
        <v>1</v>
      </c>
      <c r="R86" s="11">
        <v>1</v>
      </c>
      <c r="S86" s="11">
        <v>1</v>
      </c>
      <c r="T86" s="12">
        <v>50000</v>
      </c>
      <c r="U86" s="12">
        <v>30000</v>
      </c>
      <c r="V86" s="12">
        <v>80000</v>
      </c>
    </row>
    <row r="87" spans="1:31" ht="15" thickBot="1" x14ac:dyDescent="0.35">
      <c r="A87" s="5">
        <v>85</v>
      </c>
      <c r="B87" s="6" t="s">
        <v>90</v>
      </c>
      <c r="C87" s="6">
        <v>55.75</v>
      </c>
      <c r="D87" s="8">
        <f t="shared" si="1"/>
        <v>0.5575</v>
      </c>
      <c r="E87" s="13">
        <v>4</v>
      </c>
      <c r="F87" s="11">
        <v>1754</v>
      </c>
      <c r="G87" s="6">
        <v>3</v>
      </c>
      <c r="H87" s="6">
        <v>1</v>
      </c>
      <c r="I87" s="9">
        <v>150000</v>
      </c>
      <c r="J87" s="9">
        <v>30000</v>
      </c>
      <c r="K87" s="9">
        <v>180000</v>
      </c>
      <c r="L87" s="1"/>
      <c r="M87" s="1"/>
      <c r="N87" s="5">
        <v>85</v>
      </c>
      <c r="O87" s="10" t="s">
        <v>109</v>
      </c>
      <c r="P87" s="11">
        <v>451</v>
      </c>
      <c r="Q87" s="36">
        <v>1</v>
      </c>
      <c r="R87" s="11">
        <v>1</v>
      </c>
      <c r="S87" s="11">
        <v>1</v>
      </c>
      <c r="T87" s="12">
        <v>50000</v>
      </c>
      <c r="U87" s="12">
        <v>30000</v>
      </c>
      <c r="V87" s="12">
        <v>80000</v>
      </c>
    </row>
    <row r="88" spans="1:31" ht="15" thickBot="1" x14ac:dyDescent="0.35">
      <c r="A88" s="5">
        <v>86</v>
      </c>
      <c r="B88" s="6" t="s">
        <v>110</v>
      </c>
      <c r="C88" s="6">
        <v>67.875</v>
      </c>
      <c r="D88" s="8">
        <f t="shared" si="1"/>
        <v>0.67874999999999996</v>
      </c>
      <c r="E88" s="13">
        <v>8</v>
      </c>
      <c r="F88" s="11">
        <v>5734</v>
      </c>
      <c r="G88" s="6">
        <v>7</v>
      </c>
      <c r="H88" s="6">
        <v>2</v>
      </c>
      <c r="I88" s="9">
        <v>350000</v>
      </c>
      <c r="J88" s="9">
        <v>60000</v>
      </c>
      <c r="K88" s="9">
        <v>410000</v>
      </c>
      <c r="L88" s="1"/>
      <c r="M88" s="1"/>
      <c r="N88" s="5">
        <v>86</v>
      </c>
      <c r="O88" s="10" t="s">
        <v>111</v>
      </c>
      <c r="P88" s="11">
        <v>1022</v>
      </c>
      <c r="Q88" s="36">
        <v>3</v>
      </c>
      <c r="R88" s="11">
        <v>2</v>
      </c>
      <c r="S88" s="11">
        <v>1</v>
      </c>
      <c r="T88" s="12">
        <v>100000</v>
      </c>
      <c r="U88" s="12">
        <v>30000</v>
      </c>
      <c r="V88" s="12">
        <v>130000</v>
      </c>
    </row>
    <row r="89" spans="1:31" ht="15" thickBot="1" x14ac:dyDescent="0.35">
      <c r="A89" s="5">
        <v>87</v>
      </c>
      <c r="B89" s="6" t="s">
        <v>92</v>
      </c>
      <c r="C89" s="6">
        <v>88.332999999999998</v>
      </c>
      <c r="D89" s="8">
        <f t="shared" si="1"/>
        <v>0.88332999999999995</v>
      </c>
      <c r="E89" s="13">
        <v>3</v>
      </c>
      <c r="F89" s="11">
        <v>382</v>
      </c>
      <c r="G89" s="6">
        <v>2</v>
      </c>
      <c r="H89" s="6">
        <v>1</v>
      </c>
      <c r="I89" s="9">
        <v>100000</v>
      </c>
      <c r="J89" s="9">
        <v>30000</v>
      </c>
      <c r="K89" s="9">
        <v>130000</v>
      </c>
      <c r="L89" s="1"/>
      <c r="M89" s="1"/>
      <c r="N89" s="5">
        <v>87</v>
      </c>
      <c r="O89" s="10" t="s">
        <v>112</v>
      </c>
      <c r="P89" s="11">
        <v>1198</v>
      </c>
      <c r="Q89" s="36">
        <v>3</v>
      </c>
      <c r="R89" s="11">
        <v>3</v>
      </c>
      <c r="S89" s="11">
        <v>2</v>
      </c>
      <c r="T89" s="12">
        <v>150000</v>
      </c>
      <c r="U89" s="12">
        <v>60000</v>
      </c>
      <c r="V89" s="12">
        <v>210000</v>
      </c>
    </row>
    <row r="90" spans="1:31" ht="15" thickBot="1" x14ac:dyDescent="0.35">
      <c r="A90" s="5">
        <v>88</v>
      </c>
      <c r="B90" s="6" t="s">
        <v>93</v>
      </c>
      <c r="C90" s="6">
        <v>57</v>
      </c>
      <c r="D90" s="8">
        <f t="shared" si="1"/>
        <v>0.56999999999999995</v>
      </c>
      <c r="E90" s="13">
        <v>3</v>
      </c>
      <c r="F90" s="11">
        <v>600</v>
      </c>
      <c r="G90" s="6">
        <v>3</v>
      </c>
      <c r="H90" s="6">
        <v>1</v>
      </c>
      <c r="I90" s="9">
        <v>150000</v>
      </c>
      <c r="J90" s="9">
        <v>30000</v>
      </c>
      <c r="K90" s="9">
        <v>180000</v>
      </c>
      <c r="L90" s="1"/>
      <c r="M90" s="1"/>
      <c r="N90" s="5">
        <v>88</v>
      </c>
      <c r="O90" s="10" t="s">
        <v>113</v>
      </c>
      <c r="P90" s="11">
        <v>205</v>
      </c>
      <c r="Q90" s="36">
        <v>2</v>
      </c>
      <c r="R90" s="11">
        <v>0</v>
      </c>
      <c r="S90" s="11">
        <v>2</v>
      </c>
      <c r="T90" s="12">
        <v>0</v>
      </c>
      <c r="U90" s="12">
        <v>60000</v>
      </c>
      <c r="V90" s="12">
        <v>60000</v>
      </c>
    </row>
    <row r="91" spans="1:31" ht="15" thickBot="1" x14ac:dyDescent="0.35">
      <c r="A91" s="5">
        <v>89</v>
      </c>
      <c r="B91" s="6" t="s">
        <v>94</v>
      </c>
      <c r="C91" s="6">
        <v>89</v>
      </c>
      <c r="D91" s="8">
        <f t="shared" si="1"/>
        <v>0.89</v>
      </c>
      <c r="E91" s="13">
        <v>2</v>
      </c>
      <c r="F91" s="11">
        <v>53</v>
      </c>
      <c r="G91" s="6">
        <v>2</v>
      </c>
      <c r="H91" s="6">
        <v>2</v>
      </c>
      <c r="I91" s="9">
        <v>100000</v>
      </c>
      <c r="J91" s="9">
        <v>60000</v>
      </c>
      <c r="K91" s="9">
        <v>160000</v>
      </c>
      <c r="L91" s="1"/>
      <c r="M91" s="1"/>
      <c r="N91" s="5">
        <v>89</v>
      </c>
      <c r="O91" s="10" t="s">
        <v>114</v>
      </c>
      <c r="P91" s="11">
        <v>81</v>
      </c>
      <c r="Q91" s="36">
        <v>1</v>
      </c>
      <c r="R91" s="11">
        <v>0</v>
      </c>
      <c r="S91" s="11">
        <v>1</v>
      </c>
      <c r="T91" s="12">
        <v>0</v>
      </c>
      <c r="U91" s="12">
        <v>30000</v>
      </c>
      <c r="V91" s="12">
        <v>30000</v>
      </c>
    </row>
    <row r="92" spans="1:31" ht="15" thickBot="1" x14ac:dyDescent="0.35">
      <c r="A92" s="5">
        <v>90</v>
      </c>
      <c r="B92" s="6" t="s">
        <v>96</v>
      </c>
      <c r="C92" s="6">
        <v>80</v>
      </c>
      <c r="D92" s="8">
        <f t="shared" si="1"/>
        <v>0.8</v>
      </c>
      <c r="E92" s="13">
        <v>1</v>
      </c>
      <c r="F92" s="11">
        <v>293</v>
      </c>
      <c r="G92" s="6">
        <v>1</v>
      </c>
      <c r="H92" s="6">
        <v>0</v>
      </c>
      <c r="I92" s="9">
        <v>50000</v>
      </c>
      <c r="J92" s="9">
        <v>0</v>
      </c>
      <c r="K92" s="9">
        <v>50000</v>
      </c>
      <c r="L92" s="1"/>
      <c r="M92" s="1"/>
      <c r="N92" s="5">
        <v>90</v>
      </c>
      <c r="O92" s="10" t="s">
        <v>115</v>
      </c>
      <c r="P92" s="11">
        <v>138</v>
      </c>
      <c r="Q92" s="36">
        <v>1</v>
      </c>
      <c r="R92" s="11">
        <v>1</v>
      </c>
      <c r="S92" s="11">
        <v>0</v>
      </c>
      <c r="T92" s="12">
        <v>50000</v>
      </c>
      <c r="U92" s="12">
        <v>0</v>
      </c>
      <c r="V92" s="12">
        <v>50000</v>
      </c>
    </row>
    <row r="93" spans="1:31" ht="15" thickBot="1" x14ac:dyDescent="0.35">
      <c r="A93" s="5">
        <v>91</v>
      </c>
      <c r="B93" s="6" t="s">
        <v>97</v>
      </c>
      <c r="C93" s="6">
        <v>44</v>
      </c>
      <c r="D93" s="8">
        <f t="shared" si="1"/>
        <v>0.44</v>
      </c>
      <c r="E93" s="13">
        <v>1</v>
      </c>
      <c r="F93" s="11">
        <v>402</v>
      </c>
      <c r="G93" s="6">
        <v>1</v>
      </c>
      <c r="H93" s="6">
        <v>0</v>
      </c>
      <c r="I93" s="9">
        <v>50000</v>
      </c>
      <c r="J93" s="9">
        <v>0</v>
      </c>
      <c r="K93" s="9">
        <v>50000</v>
      </c>
      <c r="L93" s="1"/>
      <c r="M93" s="1"/>
      <c r="N93" s="5">
        <v>91</v>
      </c>
      <c r="O93" s="10" t="s">
        <v>116</v>
      </c>
      <c r="P93" s="11">
        <v>467</v>
      </c>
      <c r="Q93" s="36">
        <v>2</v>
      </c>
      <c r="R93" s="11">
        <v>2</v>
      </c>
      <c r="S93" s="11">
        <v>2</v>
      </c>
      <c r="T93" s="12">
        <v>100000</v>
      </c>
      <c r="U93" s="12">
        <v>60000</v>
      </c>
      <c r="V93" s="12">
        <v>160000</v>
      </c>
    </row>
    <row r="94" spans="1:31" ht="15" thickBot="1" x14ac:dyDescent="0.35">
      <c r="A94" s="5">
        <v>92</v>
      </c>
      <c r="B94" s="6" t="s">
        <v>99</v>
      </c>
      <c r="C94" s="6">
        <v>50</v>
      </c>
      <c r="D94" s="8">
        <f t="shared" si="1"/>
        <v>0.5</v>
      </c>
      <c r="E94" s="13">
        <v>1</v>
      </c>
      <c r="F94" s="11">
        <v>478</v>
      </c>
      <c r="G94" s="6">
        <v>1</v>
      </c>
      <c r="H94" s="6">
        <v>0</v>
      </c>
      <c r="I94" s="9">
        <v>50000</v>
      </c>
      <c r="J94" s="9">
        <v>0</v>
      </c>
      <c r="K94" s="9">
        <v>50000</v>
      </c>
      <c r="L94" s="1"/>
      <c r="M94" s="1"/>
      <c r="N94" s="5">
        <v>92</v>
      </c>
      <c r="O94" s="10" t="s">
        <v>117</v>
      </c>
      <c r="P94" s="11">
        <v>421</v>
      </c>
      <c r="Q94" s="36">
        <v>1</v>
      </c>
      <c r="R94" s="11">
        <v>1</v>
      </c>
      <c r="S94" s="11">
        <v>0</v>
      </c>
      <c r="T94" s="12">
        <v>50000</v>
      </c>
      <c r="U94" s="12">
        <v>0</v>
      </c>
      <c r="V94" s="12">
        <v>50000</v>
      </c>
    </row>
    <row r="95" spans="1:31" ht="15" thickBot="1" x14ac:dyDescent="0.35">
      <c r="A95" s="5">
        <v>93</v>
      </c>
      <c r="B95" s="6" t="s">
        <v>100</v>
      </c>
      <c r="C95" s="6">
        <v>71.5</v>
      </c>
      <c r="D95" s="8">
        <f t="shared" si="1"/>
        <v>0.71499999999999997</v>
      </c>
      <c r="E95" s="13">
        <v>2</v>
      </c>
      <c r="F95" s="11">
        <v>197</v>
      </c>
      <c r="G95" s="6">
        <v>0</v>
      </c>
      <c r="H95" s="6">
        <v>2</v>
      </c>
      <c r="I95" s="9">
        <v>0</v>
      </c>
      <c r="J95" s="9">
        <v>60000</v>
      </c>
      <c r="K95" s="9">
        <v>60000</v>
      </c>
      <c r="L95" s="1"/>
      <c r="M95" s="1"/>
      <c r="N95" s="5">
        <v>93</v>
      </c>
      <c r="O95" s="10" t="s">
        <v>118</v>
      </c>
      <c r="P95" s="11">
        <v>74</v>
      </c>
      <c r="Q95" s="36">
        <v>1</v>
      </c>
      <c r="R95" s="11">
        <v>1</v>
      </c>
      <c r="S95" s="11">
        <v>1</v>
      </c>
      <c r="T95" s="12">
        <v>50000</v>
      </c>
      <c r="U95" s="12">
        <v>30000</v>
      </c>
      <c r="V95" s="12">
        <v>80000</v>
      </c>
    </row>
    <row r="96" spans="1:31" ht="15" thickBot="1" x14ac:dyDescent="0.35">
      <c r="A96" s="5">
        <v>94</v>
      </c>
      <c r="B96" s="6" t="s">
        <v>119</v>
      </c>
      <c r="C96" s="6">
        <v>59.143000000000001</v>
      </c>
      <c r="D96" s="8">
        <f t="shared" si="1"/>
        <v>0.59143000000000001</v>
      </c>
      <c r="E96" s="13">
        <v>7</v>
      </c>
      <c r="F96" s="11">
        <v>2830</v>
      </c>
      <c r="G96" s="6">
        <v>7</v>
      </c>
      <c r="H96" s="6">
        <v>2</v>
      </c>
      <c r="I96" s="9">
        <v>350000</v>
      </c>
      <c r="J96" s="9">
        <v>60000</v>
      </c>
      <c r="K96" s="9">
        <v>410000</v>
      </c>
      <c r="L96" s="1"/>
      <c r="M96" s="1"/>
      <c r="N96" s="5">
        <v>94</v>
      </c>
      <c r="O96" s="10" t="s">
        <v>120</v>
      </c>
      <c r="P96" s="11">
        <v>884</v>
      </c>
      <c r="Q96" s="36">
        <v>3</v>
      </c>
      <c r="R96" s="11">
        <v>2</v>
      </c>
      <c r="S96" s="11">
        <v>1</v>
      </c>
      <c r="T96" s="12">
        <v>100000</v>
      </c>
      <c r="U96" s="12">
        <v>30000</v>
      </c>
      <c r="V96" s="12">
        <v>130000</v>
      </c>
    </row>
    <row r="97" spans="1:22" ht="15" thickBot="1" x14ac:dyDescent="0.35">
      <c r="A97" s="5">
        <v>95</v>
      </c>
      <c r="B97" s="6" t="s">
        <v>101</v>
      </c>
      <c r="C97" s="6">
        <v>96.332999999999998</v>
      </c>
      <c r="D97" s="8">
        <f t="shared" si="1"/>
        <v>0.96333000000000002</v>
      </c>
      <c r="E97" s="13">
        <v>3</v>
      </c>
      <c r="F97" s="11">
        <v>764</v>
      </c>
      <c r="G97" s="6">
        <v>3</v>
      </c>
      <c r="H97" s="6">
        <v>0</v>
      </c>
      <c r="I97" s="9">
        <v>150000</v>
      </c>
      <c r="J97" s="9">
        <v>0</v>
      </c>
      <c r="K97" s="9">
        <v>150000</v>
      </c>
      <c r="L97" s="1"/>
      <c r="M97" s="1"/>
      <c r="N97" s="5">
        <v>95</v>
      </c>
      <c r="O97" s="10" t="s">
        <v>121</v>
      </c>
      <c r="P97" s="11">
        <v>1820</v>
      </c>
      <c r="Q97" s="36">
        <v>6</v>
      </c>
      <c r="R97" s="11">
        <v>5</v>
      </c>
      <c r="S97" s="11">
        <v>1</v>
      </c>
      <c r="T97" s="12">
        <v>250000</v>
      </c>
      <c r="U97" s="12">
        <v>30000</v>
      </c>
      <c r="V97" s="12">
        <v>280000</v>
      </c>
    </row>
    <row r="98" spans="1:22" ht="15" thickBot="1" x14ac:dyDescent="0.35">
      <c r="A98" s="5">
        <v>96</v>
      </c>
      <c r="B98" s="6" t="s">
        <v>103</v>
      </c>
      <c r="C98" s="6">
        <v>91</v>
      </c>
      <c r="D98" s="8">
        <f t="shared" si="1"/>
        <v>0.91</v>
      </c>
      <c r="E98" s="13">
        <v>1</v>
      </c>
      <c r="F98" s="11">
        <v>83</v>
      </c>
      <c r="G98" s="6">
        <v>1</v>
      </c>
      <c r="H98" s="6">
        <v>0</v>
      </c>
      <c r="I98" s="9">
        <v>50000</v>
      </c>
      <c r="J98" s="9">
        <v>0</v>
      </c>
      <c r="K98" s="9">
        <v>50000</v>
      </c>
      <c r="L98" s="1"/>
      <c r="M98" s="1"/>
      <c r="N98" s="5">
        <v>96</v>
      </c>
      <c r="O98" s="10" t="s">
        <v>122</v>
      </c>
      <c r="P98" s="11">
        <v>36</v>
      </c>
      <c r="Q98" s="36">
        <v>1</v>
      </c>
      <c r="R98" s="11">
        <v>0</v>
      </c>
      <c r="S98" s="11">
        <v>1</v>
      </c>
      <c r="T98" s="12">
        <v>0</v>
      </c>
      <c r="U98" s="12">
        <v>30000</v>
      </c>
      <c r="V98" s="12">
        <v>30000</v>
      </c>
    </row>
    <row r="99" spans="1:22" ht="15" thickBot="1" x14ac:dyDescent="0.35">
      <c r="A99" s="5">
        <v>97</v>
      </c>
      <c r="B99" s="6" t="s">
        <v>104</v>
      </c>
      <c r="C99" s="6">
        <v>92.5</v>
      </c>
      <c r="D99" s="8">
        <f t="shared" si="1"/>
        <v>0.92500000000000004</v>
      </c>
      <c r="E99" s="13">
        <v>2</v>
      </c>
      <c r="F99" s="11">
        <v>365</v>
      </c>
      <c r="G99" s="6">
        <v>2</v>
      </c>
      <c r="H99" s="6">
        <v>0</v>
      </c>
      <c r="I99" s="9">
        <v>100000</v>
      </c>
      <c r="J99" s="9">
        <v>0</v>
      </c>
      <c r="K99" s="9">
        <v>100000</v>
      </c>
      <c r="L99" s="1"/>
      <c r="M99" s="1"/>
      <c r="N99" s="5">
        <v>97</v>
      </c>
      <c r="O99" s="10" t="s">
        <v>123</v>
      </c>
      <c r="P99" s="11">
        <v>218</v>
      </c>
      <c r="Q99" s="36">
        <v>1</v>
      </c>
      <c r="R99" s="11">
        <v>1</v>
      </c>
      <c r="S99" s="11">
        <v>0</v>
      </c>
      <c r="T99" s="12">
        <v>50000</v>
      </c>
      <c r="U99" s="12">
        <v>0</v>
      </c>
      <c r="V99" s="12">
        <v>50000</v>
      </c>
    </row>
    <row r="100" spans="1:22" ht="15" thickBot="1" x14ac:dyDescent="0.35">
      <c r="A100" s="5">
        <v>98</v>
      </c>
      <c r="B100" s="6" t="s">
        <v>105</v>
      </c>
      <c r="C100" s="6">
        <v>30</v>
      </c>
      <c r="D100" s="8">
        <f t="shared" si="1"/>
        <v>0.3</v>
      </c>
      <c r="E100" s="13">
        <v>2</v>
      </c>
      <c r="F100" s="11">
        <v>1727</v>
      </c>
      <c r="G100" s="6">
        <v>1</v>
      </c>
      <c r="H100" s="6">
        <v>1</v>
      </c>
      <c r="I100" s="9">
        <v>50000</v>
      </c>
      <c r="J100" s="9">
        <v>30000</v>
      </c>
      <c r="K100" s="9">
        <v>80000</v>
      </c>
      <c r="L100" s="1"/>
      <c r="M100" s="1"/>
      <c r="N100" s="5">
        <v>98</v>
      </c>
      <c r="O100" s="10" t="s">
        <v>124</v>
      </c>
      <c r="P100" s="11">
        <v>1450</v>
      </c>
      <c r="Q100" s="36">
        <v>9</v>
      </c>
      <c r="R100" s="11">
        <v>0</v>
      </c>
      <c r="S100" s="11">
        <v>9</v>
      </c>
      <c r="T100" s="12">
        <v>0</v>
      </c>
      <c r="U100" s="12">
        <v>270000</v>
      </c>
      <c r="V100" s="12">
        <v>270000</v>
      </c>
    </row>
    <row r="101" spans="1:22" ht="15" thickBot="1" x14ac:dyDescent="0.35">
      <c r="A101" s="5">
        <v>99</v>
      </c>
      <c r="B101" s="6" t="s">
        <v>106</v>
      </c>
      <c r="C101" s="6">
        <v>80</v>
      </c>
      <c r="D101" s="8">
        <f t="shared" si="1"/>
        <v>0.8</v>
      </c>
      <c r="E101" s="13">
        <v>2</v>
      </c>
      <c r="F101" s="11">
        <v>1547</v>
      </c>
      <c r="G101" s="6">
        <v>2</v>
      </c>
      <c r="H101" s="6">
        <v>1</v>
      </c>
      <c r="I101" s="9">
        <v>100000</v>
      </c>
      <c r="J101" s="9">
        <v>30000</v>
      </c>
      <c r="K101" s="9">
        <v>130000</v>
      </c>
      <c r="L101" s="1"/>
      <c r="M101" s="1"/>
      <c r="N101" s="5">
        <v>99</v>
      </c>
      <c r="O101" s="10" t="s">
        <v>125</v>
      </c>
      <c r="P101" s="11">
        <v>301</v>
      </c>
      <c r="Q101" s="36">
        <v>1</v>
      </c>
      <c r="R101" s="11">
        <v>1</v>
      </c>
      <c r="S101" s="11">
        <v>0</v>
      </c>
      <c r="T101" s="12">
        <v>50000</v>
      </c>
      <c r="U101" s="12">
        <v>0</v>
      </c>
      <c r="V101" s="12">
        <v>50000</v>
      </c>
    </row>
    <row r="102" spans="1:22" ht="15" thickBot="1" x14ac:dyDescent="0.35">
      <c r="A102" s="5">
        <v>100</v>
      </c>
      <c r="B102" s="6" t="s">
        <v>107</v>
      </c>
      <c r="C102" s="6">
        <v>41.5</v>
      </c>
      <c r="D102" s="8">
        <f t="shared" si="1"/>
        <v>0.41499999999999998</v>
      </c>
      <c r="E102" s="13">
        <v>2</v>
      </c>
      <c r="F102" s="11">
        <v>251</v>
      </c>
      <c r="G102" s="6">
        <v>2</v>
      </c>
      <c r="H102" s="6">
        <v>1</v>
      </c>
      <c r="I102" s="9">
        <v>100000</v>
      </c>
      <c r="J102" s="9">
        <v>30000</v>
      </c>
      <c r="K102" s="9">
        <v>130000</v>
      </c>
      <c r="L102" s="1"/>
      <c r="M102" s="1"/>
      <c r="N102" s="5">
        <v>100</v>
      </c>
      <c r="O102" s="10" t="s">
        <v>126</v>
      </c>
      <c r="P102" s="11">
        <v>417</v>
      </c>
      <c r="Q102" s="36">
        <v>1</v>
      </c>
      <c r="R102" s="11">
        <v>1</v>
      </c>
      <c r="S102" s="11">
        <v>0</v>
      </c>
      <c r="T102" s="12">
        <v>50000</v>
      </c>
      <c r="U102" s="12">
        <v>0</v>
      </c>
      <c r="V102" s="12">
        <v>50000</v>
      </c>
    </row>
    <row r="103" spans="1:22" ht="15" thickBot="1" x14ac:dyDescent="0.35">
      <c r="A103" s="5">
        <v>101</v>
      </c>
      <c r="B103" s="6" t="s">
        <v>108</v>
      </c>
      <c r="C103" s="6">
        <v>35</v>
      </c>
      <c r="D103" s="8">
        <f t="shared" si="1"/>
        <v>0.35</v>
      </c>
      <c r="E103" s="13">
        <v>1</v>
      </c>
      <c r="F103" s="11">
        <v>93</v>
      </c>
      <c r="G103" s="6">
        <v>1</v>
      </c>
      <c r="H103" s="6">
        <v>1</v>
      </c>
      <c r="I103" s="9">
        <v>50000</v>
      </c>
      <c r="J103" s="9">
        <v>30000</v>
      </c>
      <c r="K103" s="9">
        <v>80000</v>
      </c>
      <c r="L103" s="1"/>
      <c r="M103" s="1"/>
      <c r="N103" s="5">
        <v>101</v>
      </c>
      <c r="O103" s="10" t="s">
        <v>127</v>
      </c>
      <c r="P103" s="11">
        <v>345</v>
      </c>
      <c r="Q103" s="36">
        <v>1</v>
      </c>
      <c r="R103" s="11">
        <v>1</v>
      </c>
      <c r="S103" s="11">
        <v>0</v>
      </c>
      <c r="T103" s="12">
        <v>50000</v>
      </c>
      <c r="U103" s="12">
        <v>0</v>
      </c>
      <c r="V103" s="12">
        <v>50000</v>
      </c>
    </row>
    <row r="104" spans="1:22" ht="15" thickBot="1" x14ac:dyDescent="0.35">
      <c r="A104" s="5">
        <v>102</v>
      </c>
      <c r="B104" s="6" t="s">
        <v>109</v>
      </c>
      <c r="C104" s="6">
        <v>83</v>
      </c>
      <c r="D104" s="8">
        <f t="shared" si="1"/>
        <v>0.83</v>
      </c>
      <c r="E104" s="13">
        <v>1</v>
      </c>
      <c r="F104" s="11">
        <v>451</v>
      </c>
      <c r="G104" s="6">
        <v>1</v>
      </c>
      <c r="H104" s="6">
        <v>1</v>
      </c>
      <c r="I104" s="9">
        <v>50000</v>
      </c>
      <c r="J104" s="9">
        <v>30000</v>
      </c>
      <c r="K104" s="9">
        <v>80000</v>
      </c>
      <c r="L104" s="1"/>
      <c r="M104" s="1"/>
      <c r="N104" s="5">
        <v>102</v>
      </c>
      <c r="O104" s="10" t="s">
        <v>128</v>
      </c>
      <c r="P104" s="11">
        <v>139</v>
      </c>
      <c r="Q104" s="36">
        <v>1</v>
      </c>
      <c r="R104" s="11">
        <v>1</v>
      </c>
      <c r="S104" s="11">
        <v>1</v>
      </c>
      <c r="T104" s="12">
        <v>50000</v>
      </c>
      <c r="U104" s="12">
        <v>30000</v>
      </c>
      <c r="V104" s="12">
        <v>80000</v>
      </c>
    </row>
    <row r="105" spans="1:22" ht="15" thickBot="1" x14ac:dyDescent="0.35">
      <c r="A105" s="5">
        <v>103</v>
      </c>
      <c r="B105" s="6" t="s">
        <v>111</v>
      </c>
      <c r="C105" s="6">
        <v>59.667000000000002</v>
      </c>
      <c r="D105" s="8">
        <f t="shared" si="1"/>
        <v>0.59667000000000003</v>
      </c>
      <c r="E105" s="13">
        <v>3</v>
      </c>
      <c r="F105" s="11">
        <v>1022</v>
      </c>
      <c r="G105" s="6">
        <v>2</v>
      </c>
      <c r="H105" s="6">
        <v>1</v>
      </c>
      <c r="I105" s="9">
        <v>100000</v>
      </c>
      <c r="J105" s="9">
        <v>30000</v>
      </c>
      <c r="K105" s="9">
        <v>130000</v>
      </c>
      <c r="L105" s="1"/>
      <c r="M105" s="1"/>
      <c r="N105" s="5">
        <v>103</v>
      </c>
      <c r="O105" s="10" t="s">
        <v>129</v>
      </c>
      <c r="P105" s="11">
        <v>1154</v>
      </c>
      <c r="Q105" s="36">
        <v>4</v>
      </c>
      <c r="R105" s="11">
        <v>3</v>
      </c>
      <c r="S105" s="11">
        <v>1</v>
      </c>
      <c r="T105" s="12">
        <v>150000</v>
      </c>
      <c r="U105" s="12">
        <v>30000</v>
      </c>
      <c r="V105" s="12">
        <v>180000</v>
      </c>
    </row>
    <row r="106" spans="1:22" ht="15" thickBot="1" x14ac:dyDescent="0.35">
      <c r="A106" s="5">
        <v>104</v>
      </c>
      <c r="B106" s="6" t="s">
        <v>112</v>
      </c>
      <c r="C106" s="6">
        <v>46.667000000000002</v>
      </c>
      <c r="D106" s="8">
        <f t="shared" si="1"/>
        <v>0.46667000000000003</v>
      </c>
      <c r="E106" s="13">
        <v>3</v>
      </c>
      <c r="F106" s="11">
        <v>1198</v>
      </c>
      <c r="G106" s="6">
        <v>3</v>
      </c>
      <c r="H106" s="6">
        <v>2</v>
      </c>
      <c r="I106" s="9">
        <v>150000</v>
      </c>
      <c r="J106" s="9">
        <v>60000</v>
      </c>
      <c r="K106" s="9">
        <v>210000</v>
      </c>
      <c r="L106" s="1"/>
      <c r="M106" s="1"/>
      <c r="N106" s="5">
        <v>104</v>
      </c>
      <c r="O106" s="10" t="s">
        <v>130</v>
      </c>
      <c r="P106" s="11">
        <v>792</v>
      </c>
      <c r="Q106" s="36">
        <v>6</v>
      </c>
      <c r="R106" s="11">
        <v>6</v>
      </c>
      <c r="S106" s="11">
        <v>4</v>
      </c>
      <c r="T106" s="12">
        <v>300000</v>
      </c>
      <c r="U106" s="12">
        <v>120000</v>
      </c>
      <c r="V106" s="12">
        <v>420000</v>
      </c>
    </row>
    <row r="107" spans="1:22" ht="15" thickBot="1" x14ac:dyDescent="0.35">
      <c r="A107" s="5">
        <v>105</v>
      </c>
      <c r="B107" s="6" t="s">
        <v>113</v>
      </c>
      <c r="C107" s="6">
        <v>79.5</v>
      </c>
      <c r="D107" s="8">
        <f t="shared" si="1"/>
        <v>0.79500000000000004</v>
      </c>
      <c r="E107" s="13">
        <v>2</v>
      </c>
      <c r="F107" s="11">
        <v>205</v>
      </c>
      <c r="G107" s="6">
        <v>0</v>
      </c>
      <c r="H107" s="6">
        <v>2</v>
      </c>
      <c r="I107" s="9">
        <v>0</v>
      </c>
      <c r="J107" s="9">
        <v>60000</v>
      </c>
      <c r="K107" s="9">
        <v>60000</v>
      </c>
      <c r="L107" s="1"/>
      <c r="M107" s="1"/>
      <c r="N107" s="5">
        <v>105</v>
      </c>
      <c r="O107" s="10" t="s">
        <v>131</v>
      </c>
      <c r="P107" s="11">
        <v>1625</v>
      </c>
      <c r="Q107" s="36">
        <v>5</v>
      </c>
      <c r="R107" s="11">
        <v>4</v>
      </c>
      <c r="S107" s="11">
        <v>2</v>
      </c>
      <c r="T107" s="12">
        <v>200000</v>
      </c>
      <c r="U107" s="12">
        <v>60000</v>
      </c>
      <c r="V107" s="12">
        <v>260000</v>
      </c>
    </row>
    <row r="108" spans="1:22" ht="15" thickBot="1" x14ac:dyDescent="0.35">
      <c r="A108" s="5">
        <v>106</v>
      </c>
      <c r="B108" s="6" t="s">
        <v>114</v>
      </c>
      <c r="C108" s="6">
        <v>89</v>
      </c>
      <c r="D108" s="8">
        <f t="shared" si="1"/>
        <v>0.89</v>
      </c>
      <c r="E108" s="13">
        <v>1</v>
      </c>
      <c r="F108" s="11">
        <v>81</v>
      </c>
      <c r="G108" s="6">
        <v>0</v>
      </c>
      <c r="H108" s="6">
        <v>1</v>
      </c>
      <c r="I108" s="9">
        <v>0</v>
      </c>
      <c r="J108" s="9">
        <v>30000</v>
      </c>
      <c r="K108" s="9">
        <v>30000</v>
      </c>
      <c r="L108" s="1"/>
      <c r="M108" s="1"/>
      <c r="N108" s="5">
        <v>106</v>
      </c>
      <c r="O108" s="10" t="s">
        <v>132</v>
      </c>
      <c r="P108" s="11">
        <v>330</v>
      </c>
      <c r="Q108" s="36">
        <v>2</v>
      </c>
      <c r="R108" s="11">
        <v>2</v>
      </c>
      <c r="S108" s="11">
        <v>0</v>
      </c>
      <c r="T108" s="12">
        <v>100000</v>
      </c>
      <c r="U108" s="12">
        <v>0</v>
      </c>
      <c r="V108" s="12">
        <v>100000</v>
      </c>
    </row>
    <row r="109" spans="1:22" ht="15" thickBot="1" x14ac:dyDescent="0.35">
      <c r="A109" s="5">
        <v>107</v>
      </c>
      <c r="B109" s="6" t="s">
        <v>115</v>
      </c>
      <c r="C109" s="6">
        <v>85</v>
      </c>
      <c r="D109" s="8">
        <f t="shared" si="1"/>
        <v>0.85</v>
      </c>
      <c r="E109" s="13">
        <v>1</v>
      </c>
      <c r="F109" s="11">
        <v>138</v>
      </c>
      <c r="G109" s="6">
        <v>1</v>
      </c>
      <c r="H109" s="6">
        <v>0</v>
      </c>
      <c r="I109" s="9">
        <v>50000</v>
      </c>
      <c r="J109" s="9">
        <v>0</v>
      </c>
      <c r="K109" s="9">
        <v>50000</v>
      </c>
      <c r="L109" s="1"/>
      <c r="M109" s="1"/>
      <c r="N109" s="5">
        <v>107</v>
      </c>
      <c r="O109" s="10" t="s">
        <v>133</v>
      </c>
      <c r="P109" s="11">
        <v>299</v>
      </c>
      <c r="Q109" s="36">
        <v>1</v>
      </c>
      <c r="R109" s="11">
        <v>1</v>
      </c>
      <c r="S109" s="11">
        <v>0</v>
      </c>
      <c r="T109" s="12">
        <v>50000</v>
      </c>
      <c r="U109" s="12">
        <v>0</v>
      </c>
      <c r="V109" s="12">
        <v>50000</v>
      </c>
    </row>
    <row r="110" spans="1:22" ht="15" thickBot="1" x14ac:dyDescent="0.35">
      <c r="A110" s="5">
        <v>108</v>
      </c>
      <c r="B110" s="6" t="s">
        <v>134</v>
      </c>
      <c r="C110" s="6">
        <v>76.244</v>
      </c>
      <c r="D110" s="8">
        <f t="shared" si="1"/>
        <v>0.76244000000000001</v>
      </c>
      <c r="E110" s="13">
        <v>45</v>
      </c>
      <c r="F110" s="11">
        <v>5067</v>
      </c>
      <c r="G110" s="6">
        <v>4</v>
      </c>
      <c r="H110" s="6">
        <v>43</v>
      </c>
      <c r="I110" s="9">
        <v>200000</v>
      </c>
      <c r="J110" s="9">
        <v>1290000</v>
      </c>
      <c r="K110" s="9">
        <v>1490000</v>
      </c>
      <c r="L110" s="1"/>
      <c r="M110" s="1"/>
      <c r="N110" s="5">
        <v>108</v>
      </c>
      <c r="O110" s="10" t="s">
        <v>135</v>
      </c>
      <c r="P110" s="11">
        <v>598</v>
      </c>
      <c r="Q110" s="36">
        <v>2</v>
      </c>
      <c r="R110" s="11">
        <v>2</v>
      </c>
      <c r="S110" s="11">
        <v>0</v>
      </c>
      <c r="T110" s="12">
        <v>100000</v>
      </c>
      <c r="U110" s="12">
        <v>0</v>
      </c>
      <c r="V110" s="12">
        <v>100000</v>
      </c>
    </row>
    <row r="111" spans="1:22" ht="27" thickBot="1" x14ac:dyDescent="0.35">
      <c r="A111" s="5">
        <v>109</v>
      </c>
      <c r="B111" s="6" t="s">
        <v>116</v>
      </c>
      <c r="C111" s="6">
        <v>71</v>
      </c>
      <c r="D111" s="8">
        <f t="shared" si="1"/>
        <v>0.71</v>
      </c>
      <c r="E111" s="13">
        <v>2</v>
      </c>
      <c r="F111" s="11">
        <v>467</v>
      </c>
      <c r="G111" s="6">
        <v>2</v>
      </c>
      <c r="H111" s="6">
        <v>2</v>
      </c>
      <c r="I111" s="9">
        <v>100000</v>
      </c>
      <c r="J111" s="9">
        <v>60000</v>
      </c>
      <c r="K111" s="9">
        <v>160000</v>
      </c>
      <c r="L111" s="1"/>
      <c r="M111" s="1"/>
      <c r="N111" s="5">
        <v>109</v>
      </c>
      <c r="O111" s="10" t="s">
        <v>136</v>
      </c>
      <c r="P111" s="11">
        <v>429</v>
      </c>
      <c r="Q111" s="36">
        <v>4</v>
      </c>
      <c r="R111" s="11">
        <v>3</v>
      </c>
      <c r="S111" s="11">
        <v>1</v>
      </c>
      <c r="T111" s="12">
        <v>150000</v>
      </c>
      <c r="U111" s="12">
        <v>30000</v>
      </c>
      <c r="V111" s="12">
        <v>180000</v>
      </c>
    </row>
    <row r="112" spans="1:22" ht="15" thickBot="1" x14ac:dyDescent="0.35">
      <c r="A112" s="5">
        <v>110</v>
      </c>
      <c r="B112" s="6" t="s">
        <v>117</v>
      </c>
      <c r="C112" s="6">
        <v>69</v>
      </c>
      <c r="D112" s="8">
        <f t="shared" si="1"/>
        <v>0.69</v>
      </c>
      <c r="E112" s="13">
        <v>1</v>
      </c>
      <c r="F112" s="11">
        <v>421</v>
      </c>
      <c r="G112" s="6">
        <v>1</v>
      </c>
      <c r="H112" s="6">
        <v>0</v>
      </c>
      <c r="I112" s="9">
        <v>50000</v>
      </c>
      <c r="J112" s="9">
        <v>0</v>
      </c>
      <c r="K112" s="9">
        <v>50000</v>
      </c>
      <c r="L112" s="1"/>
      <c r="M112" s="1"/>
      <c r="N112" s="5">
        <v>110</v>
      </c>
      <c r="O112" s="10" t="s">
        <v>137</v>
      </c>
      <c r="P112" s="11">
        <v>431</v>
      </c>
      <c r="Q112" s="36">
        <v>2</v>
      </c>
      <c r="R112" s="11">
        <v>2</v>
      </c>
      <c r="S112" s="11">
        <v>1</v>
      </c>
      <c r="T112" s="12">
        <v>100000</v>
      </c>
      <c r="U112" s="12">
        <v>30000</v>
      </c>
      <c r="V112" s="12">
        <v>130000</v>
      </c>
    </row>
    <row r="113" spans="1:22" ht="15" thickBot="1" x14ac:dyDescent="0.35">
      <c r="A113" s="5">
        <v>111</v>
      </c>
      <c r="B113" s="6" t="s">
        <v>118</v>
      </c>
      <c r="C113" s="6">
        <v>68</v>
      </c>
      <c r="D113" s="8">
        <f t="shared" si="1"/>
        <v>0.68</v>
      </c>
      <c r="E113" s="13">
        <v>1</v>
      </c>
      <c r="F113" s="11">
        <v>74</v>
      </c>
      <c r="G113" s="6">
        <v>1</v>
      </c>
      <c r="H113" s="6">
        <v>1</v>
      </c>
      <c r="I113" s="9">
        <v>50000</v>
      </c>
      <c r="J113" s="9">
        <v>30000</v>
      </c>
      <c r="K113" s="9">
        <v>80000</v>
      </c>
      <c r="L113" s="1"/>
      <c r="M113" s="1"/>
      <c r="N113" s="5">
        <v>111</v>
      </c>
      <c r="O113" s="10" t="s">
        <v>138</v>
      </c>
      <c r="P113" s="11">
        <v>37</v>
      </c>
      <c r="Q113" s="36">
        <v>1</v>
      </c>
      <c r="R113" s="11">
        <v>1</v>
      </c>
      <c r="S113" s="11">
        <v>0</v>
      </c>
      <c r="T113" s="12">
        <v>50000</v>
      </c>
      <c r="U113" s="12">
        <v>0</v>
      </c>
      <c r="V113" s="12">
        <v>50000</v>
      </c>
    </row>
    <row r="114" spans="1:22" ht="15" thickBot="1" x14ac:dyDescent="0.35">
      <c r="A114" s="5">
        <v>112</v>
      </c>
      <c r="B114" s="6" t="s">
        <v>120</v>
      </c>
      <c r="C114" s="6">
        <v>71.332999999999998</v>
      </c>
      <c r="D114" s="8">
        <f t="shared" si="1"/>
        <v>0.71333000000000002</v>
      </c>
      <c r="E114" s="13">
        <v>3</v>
      </c>
      <c r="F114" s="11">
        <v>884</v>
      </c>
      <c r="G114" s="6">
        <v>2</v>
      </c>
      <c r="H114" s="6">
        <v>1</v>
      </c>
      <c r="I114" s="9">
        <v>100000</v>
      </c>
      <c r="J114" s="9">
        <v>30000</v>
      </c>
      <c r="K114" s="9">
        <v>130000</v>
      </c>
      <c r="L114" s="1"/>
      <c r="M114" s="1"/>
      <c r="N114" s="5">
        <v>112</v>
      </c>
      <c r="O114" s="10" t="s">
        <v>139</v>
      </c>
      <c r="P114" s="11">
        <v>1017</v>
      </c>
      <c r="Q114" s="36">
        <v>5</v>
      </c>
      <c r="R114" s="11">
        <v>0</v>
      </c>
      <c r="S114" s="11">
        <v>5</v>
      </c>
      <c r="T114" s="12">
        <v>0</v>
      </c>
      <c r="U114" s="12">
        <v>150000</v>
      </c>
      <c r="V114" s="12">
        <v>150000</v>
      </c>
    </row>
    <row r="115" spans="1:22" ht="15" thickBot="1" x14ac:dyDescent="0.35">
      <c r="A115" s="5">
        <v>113</v>
      </c>
      <c r="B115" s="6" t="s">
        <v>121</v>
      </c>
      <c r="C115" s="6">
        <v>94.667000000000002</v>
      </c>
      <c r="D115" s="8">
        <f t="shared" si="1"/>
        <v>0.94667000000000001</v>
      </c>
      <c r="E115" s="13">
        <v>6</v>
      </c>
      <c r="F115" s="11">
        <v>1820</v>
      </c>
      <c r="G115" s="6">
        <v>5</v>
      </c>
      <c r="H115" s="6">
        <v>1</v>
      </c>
      <c r="I115" s="9">
        <v>250000</v>
      </c>
      <c r="J115" s="9">
        <v>30000</v>
      </c>
      <c r="K115" s="9">
        <v>280000</v>
      </c>
      <c r="L115" s="1"/>
      <c r="M115" s="1"/>
      <c r="N115" s="5">
        <v>113</v>
      </c>
      <c r="O115" s="10" t="s">
        <v>140</v>
      </c>
      <c r="P115" s="11">
        <v>618</v>
      </c>
      <c r="Q115" s="36">
        <v>1</v>
      </c>
      <c r="R115" s="11">
        <v>1</v>
      </c>
      <c r="S115" s="11">
        <v>0</v>
      </c>
      <c r="T115" s="12">
        <v>50000</v>
      </c>
      <c r="U115" s="12">
        <v>0</v>
      </c>
      <c r="V115" s="12">
        <v>50000</v>
      </c>
    </row>
    <row r="116" spans="1:22" ht="15" thickBot="1" x14ac:dyDescent="0.35">
      <c r="A116" s="5">
        <v>114</v>
      </c>
      <c r="B116" s="6" t="s">
        <v>122</v>
      </c>
      <c r="C116" s="6">
        <v>95</v>
      </c>
      <c r="D116" s="8">
        <f t="shared" si="1"/>
        <v>0.95</v>
      </c>
      <c r="E116" s="13">
        <v>1</v>
      </c>
      <c r="F116" s="11">
        <v>36</v>
      </c>
      <c r="G116" s="6">
        <v>0</v>
      </c>
      <c r="H116" s="6">
        <v>1</v>
      </c>
      <c r="I116" s="9">
        <v>0</v>
      </c>
      <c r="J116" s="9">
        <v>30000</v>
      </c>
      <c r="K116" s="9">
        <v>30000</v>
      </c>
      <c r="L116" s="1"/>
      <c r="M116" s="1"/>
      <c r="N116" s="5">
        <v>114</v>
      </c>
      <c r="O116" s="10" t="s">
        <v>141</v>
      </c>
      <c r="P116" s="11">
        <v>195</v>
      </c>
      <c r="Q116" s="36">
        <v>1</v>
      </c>
      <c r="R116" s="11">
        <v>1</v>
      </c>
      <c r="S116" s="11">
        <v>0</v>
      </c>
      <c r="T116" s="12">
        <v>50000</v>
      </c>
      <c r="U116" s="12">
        <v>0</v>
      </c>
      <c r="V116" s="12">
        <v>50000</v>
      </c>
    </row>
    <row r="117" spans="1:22" ht="15" thickBot="1" x14ac:dyDescent="0.35">
      <c r="A117" s="5">
        <v>115</v>
      </c>
      <c r="B117" s="6" t="s">
        <v>123</v>
      </c>
      <c r="C117" s="6">
        <v>82</v>
      </c>
      <c r="D117" s="8">
        <f t="shared" si="1"/>
        <v>0.82</v>
      </c>
      <c r="E117" s="13">
        <v>1</v>
      </c>
      <c r="F117" s="11">
        <v>218</v>
      </c>
      <c r="G117" s="6">
        <v>1</v>
      </c>
      <c r="H117" s="6">
        <v>0</v>
      </c>
      <c r="I117" s="9">
        <v>50000</v>
      </c>
      <c r="J117" s="9">
        <v>0</v>
      </c>
      <c r="K117" s="9">
        <v>50000</v>
      </c>
      <c r="L117" s="1"/>
      <c r="M117" s="1"/>
      <c r="N117" s="5">
        <v>115</v>
      </c>
      <c r="O117" s="10" t="s">
        <v>142</v>
      </c>
      <c r="P117" s="11">
        <v>395</v>
      </c>
      <c r="Q117" s="36">
        <v>2</v>
      </c>
      <c r="R117" s="11">
        <v>1</v>
      </c>
      <c r="S117" s="11">
        <v>1</v>
      </c>
      <c r="T117" s="12">
        <v>50000</v>
      </c>
      <c r="U117" s="12">
        <v>30000</v>
      </c>
      <c r="V117" s="12">
        <v>80000</v>
      </c>
    </row>
    <row r="118" spans="1:22" ht="15" thickBot="1" x14ac:dyDescent="0.35">
      <c r="A118" s="5">
        <v>116</v>
      </c>
      <c r="B118" s="6" t="s">
        <v>124</v>
      </c>
      <c r="C118" s="6">
        <v>67.332999999999998</v>
      </c>
      <c r="D118" s="8">
        <f t="shared" si="1"/>
        <v>0.67332999999999998</v>
      </c>
      <c r="E118" s="13">
        <v>9</v>
      </c>
      <c r="F118" s="11">
        <v>1450</v>
      </c>
      <c r="G118" s="6">
        <v>0</v>
      </c>
      <c r="H118" s="6">
        <v>9</v>
      </c>
      <c r="I118" s="9">
        <v>0</v>
      </c>
      <c r="J118" s="9">
        <v>270000</v>
      </c>
      <c r="K118" s="9">
        <v>270000</v>
      </c>
      <c r="L118" s="1"/>
      <c r="M118" s="1"/>
      <c r="N118" s="5">
        <v>116</v>
      </c>
      <c r="O118" s="10" t="s">
        <v>143</v>
      </c>
      <c r="P118" s="11">
        <v>575</v>
      </c>
      <c r="Q118" s="36">
        <v>2</v>
      </c>
      <c r="R118" s="11">
        <v>2</v>
      </c>
      <c r="S118" s="11">
        <v>0</v>
      </c>
      <c r="T118" s="12">
        <v>100000</v>
      </c>
      <c r="U118" s="12">
        <v>0</v>
      </c>
      <c r="V118" s="12">
        <v>100000</v>
      </c>
    </row>
    <row r="119" spans="1:22" ht="15" thickBot="1" x14ac:dyDescent="0.35">
      <c r="A119" s="5">
        <v>117</v>
      </c>
      <c r="B119" s="6" t="s">
        <v>125</v>
      </c>
      <c r="C119" s="6">
        <v>86</v>
      </c>
      <c r="D119" s="8">
        <f t="shared" si="1"/>
        <v>0.86</v>
      </c>
      <c r="E119" s="13">
        <v>1</v>
      </c>
      <c r="F119" s="11">
        <v>301</v>
      </c>
      <c r="G119" s="6">
        <v>1</v>
      </c>
      <c r="H119" s="6">
        <v>0</v>
      </c>
      <c r="I119" s="9">
        <v>50000</v>
      </c>
      <c r="J119" s="9">
        <v>0</v>
      </c>
      <c r="K119" s="9">
        <v>50000</v>
      </c>
      <c r="L119" s="1"/>
      <c r="M119" s="1"/>
      <c r="N119" s="5">
        <v>117</v>
      </c>
      <c r="O119" s="10" t="s">
        <v>144</v>
      </c>
      <c r="P119" s="11">
        <v>1142</v>
      </c>
      <c r="Q119" s="36">
        <v>3</v>
      </c>
      <c r="R119" s="11">
        <v>3</v>
      </c>
      <c r="S119" s="11">
        <v>0</v>
      </c>
      <c r="T119" s="12">
        <v>150000</v>
      </c>
      <c r="U119" s="12">
        <v>0</v>
      </c>
      <c r="V119" s="12">
        <v>150000</v>
      </c>
    </row>
    <row r="120" spans="1:22" ht="15" thickBot="1" x14ac:dyDescent="0.35">
      <c r="A120" s="5">
        <v>118</v>
      </c>
      <c r="B120" s="6" t="s">
        <v>126</v>
      </c>
      <c r="C120" s="6">
        <v>79</v>
      </c>
      <c r="D120" s="8">
        <f t="shared" si="1"/>
        <v>0.79</v>
      </c>
      <c r="E120" s="13">
        <v>1</v>
      </c>
      <c r="F120" s="11">
        <v>417</v>
      </c>
      <c r="G120" s="6">
        <v>1</v>
      </c>
      <c r="H120" s="6">
        <v>0</v>
      </c>
      <c r="I120" s="9">
        <v>50000</v>
      </c>
      <c r="J120" s="9">
        <v>0</v>
      </c>
      <c r="K120" s="9">
        <v>50000</v>
      </c>
      <c r="L120" s="1"/>
      <c r="M120" s="1"/>
      <c r="N120" s="5">
        <v>118</v>
      </c>
      <c r="O120" s="10" t="s">
        <v>145</v>
      </c>
      <c r="P120" s="11">
        <v>314</v>
      </c>
      <c r="Q120" s="36">
        <v>5</v>
      </c>
      <c r="R120" s="11">
        <v>5</v>
      </c>
      <c r="S120" s="11">
        <v>5</v>
      </c>
      <c r="T120" s="12">
        <v>250000</v>
      </c>
      <c r="U120" s="12">
        <v>150000</v>
      </c>
      <c r="V120" s="12">
        <v>400000</v>
      </c>
    </row>
    <row r="121" spans="1:22" ht="15" thickBot="1" x14ac:dyDescent="0.35">
      <c r="A121" s="5">
        <v>119</v>
      </c>
      <c r="B121" s="6" t="s">
        <v>127</v>
      </c>
      <c r="C121" s="6">
        <v>98</v>
      </c>
      <c r="D121" s="8">
        <f t="shared" si="1"/>
        <v>0.98</v>
      </c>
      <c r="E121" s="13">
        <v>1</v>
      </c>
      <c r="F121" s="11">
        <v>345</v>
      </c>
      <c r="G121" s="6">
        <v>1</v>
      </c>
      <c r="H121" s="6">
        <v>0</v>
      </c>
      <c r="I121" s="9">
        <v>50000</v>
      </c>
      <c r="J121" s="9">
        <v>0</v>
      </c>
      <c r="K121" s="9">
        <v>50000</v>
      </c>
      <c r="L121" s="1"/>
      <c r="M121" s="1"/>
      <c r="N121" s="5">
        <v>119</v>
      </c>
      <c r="O121" s="10" t="s">
        <v>146</v>
      </c>
      <c r="P121" s="11">
        <v>258</v>
      </c>
      <c r="Q121" s="36">
        <v>2</v>
      </c>
      <c r="R121" s="11">
        <v>0</v>
      </c>
      <c r="S121" s="11">
        <v>2</v>
      </c>
      <c r="T121" s="12">
        <v>0</v>
      </c>
      <c r="U121" s="12">
        <v>60000</v>
      </c>
      <c r="V121" s="12">
        <v>60000</v>
      </c>
    </row>
    <row r="122" spans="1:22" ht="15" thickBot="1" x14ac:dyDescent="0.35">
      <c r="A122" s="5">
        <v>120</v>
      </c>
      <c r="B122" s="6" t="s">
        <v>128</v>
      </c>
      <c r="C122" s="6">
        <v>49</v>
      </c>
      <c r="D122" s="8">
        <f t="shared" si="1"/>
        <v>0.49</v>
      </c>
      <c r="E122" s="13">
        <v>1</v>
      </c>
      <c r="F122" s="11">
        <v>139</v>
      </c>
      <c r="G122" s="6">
        <v>1</v>
      </c>
      <c r="H122" s="6">
        <v>1</v>
      </c>
      <c r="I122" s="9">
        <v>50000</v>
      </c>
      <c r="J122" s="9">
        <v>30000</v>
      </c>
      <c r="K122" s="9">
        <v>80000</v>
      </c>
      <c r="L122" s="1"/>
      <c r="M122" s="1"/>
      <c r="N122" s="5">
        <v>120</v>
      </c>
      <c r="O122" s="10" t="s">
        <v>147</v>
      </c>
      <c r="P122" s="11">
        <v>171</v>
      </c>
      <c r="Q122" s="36">
        <v>1</v>
      </c>
      <c r="R122" s="11">
        <v>0</v>
      </c>
      <c r="S122" s="11">
        <v>1</v>
      </c>
      <c r="T122" s="12">
        <v>0</v>
      </c>
      <c r="U122" s="12">
        <v>30000</v>
      </c>
      <c r="V122" s="12">
        <v>30000</v>
      </c>
    </row>
    <row r="123" spans="1:22" ht="15" thickBot="1" x14ac:dyDescent="0.35">
      <c r="A123" s="5">
        <v>121</v>
      </c>
      <c r="B123" s="6" t="s">
        <v>148</v>
      </c>
      <c r="C123" s="6">
        <v>54.832999999999998</v>
      </c>
      <c r="D123" s="8">
        <f t="shared" si="1"/>
        <v>0.54832999999999998</v>
      </c>
      <c r="E123" s="13">
        <v>6</v>
      </c>
      <c r="F123" s="11">
        <v>5053</v>
      </c>
      <c r="G123" s="6">
        <v>6</v>
      </c>
      <c r="H123" s="6">
        <v>2</v>
      </c>
      <c r="I123" s="9">
        <v>300000</v>
      </c>
      <c r="J123" s="9">
        <v>60000</v>
      </c>
      <c r="K123" s="9">
        <v>360000</v>
      </c>
      <c r="L123" s="1"/>
      <c r="M123" s="1"/>
      <c r="N123" s="5">
        <v>121</v>
      </c>
      <c r="O123" s="10" t="s">
        <v>149</v>
      </c>
      <c r="P123" s="11">
        <v>465</v>
      </c>
      <c r="Q123" s="36">
        <v>4</v>
      </c>
      <c r="R123" s="11">
        <v>0</v>
      </c>
      <c r="S123" s="11">
        <v>4</v>
      </c>
      <c r="T123" s="12">
        <v>0</v>
      </c>
      <c r="U123" s="12">
        <v>120000</v>
      </c>
      <c r="V123" s="12">
        <v>120000</v>
      </c>
    </row>
    <row r="124" spans="1:22" ht="15" thickBot="1" x14ac:dyDescent="0.35">
      <c r="A124" s="5">
        <v>122</v>
      </c>
      <c r="B124" s="6" t="s">
        <v>150</v>
      </c>
      <c r="C124" s="6">
        <v>63.667000000000002</v>
      </c>
      <c r="D124" s="8">
        <f t="shared" si="1"/>
        <v>0.63667000000000007</v>
      </c>
      <c r="E124" s="13">
        <v>6</v>
      </c>
      <c r="F124" s="11">
        <v>5686</v>
      </c>
      <c r="G124" s="6">
        <v>6</v>
      </c>
      <c r="H124" s="6">
        <v>2</v>
      </c>
      <c r="I124" s="9">
        <v>300000</v>
      </c>
      <c r="J124" s="9">
        <v>60000</v>
      </c>
      <c r="K124" s="9">
        <v>360000</v>
      </c>
      <c r="L124" s="1"/>
      <c r="M124" s="1"/>
      <c r="N124" s="5">
        <v>122</v>
      </c>
      <c r="O124" s="10" t="s">
        <v>151</v>
      </c>
      <c r="P124" s="11">
        <v>237</v>
      </c>
      <c r="Q124" s="36">
        <v>2</v>
      </c>
      <c r="R124" s="11">
        <v>0</v>
      </c>
      <c r="S124" s="11">
        <v>2</v>
      </c>
      <c r="T124" s="12">
        <v>0</v>
      </c>
      <c r="U124" s="12">
        <v>60000</v>
      </c>
      <c r="V124" s="12">
        <v>60000</v>
      </c>
    </row>
    <row r="125" spans="1:22" ht="15" thickBot="1" x14ac:dyDescent="0.35">
      <c r="A125" s="5">
        <v>123</v>
      </c>
      <c r="B125" s="6" t="s">
        <v>129</v>
      </c>
      <c r="C125" s="6">
        <v>95.25</v>
      </c>
      <c r="D125" s="8">
        <f t="shared" si="1"/>
        <v>0.95250000000000001</v>
      </c>
      <c r="E125" s="13">
        <v>4</v>
      </c>
      <c r="F125" s="11">
        <v>1154</v>
      </c>
      <c r="G125" s="6">
        <v>3</v>
      </c>
      <c r="H125" s="6">
        <v>1</v>
      </c>
      <c r="I125" s="9">
        <v>150000</v>
      </c>
      <c r="J125" s="9">
        <v>30000</v>
      </c>
      <c r="K125" s="9">
        <v>180000</v>
      </c>
      <c r="L125" s="1"/>
      <c r="M125" s="1"/>
      <c r="N125" s="5">
        <v>123</v>
      </c>
      <c r="O125" s="10" t="s">
        <v>152</v>
      </c>
      <c r="P125" s="11">
        <v>435</v>
      </c>
      <c r="Q125" s="36">
        <v>3</v>
      </c>
      <c r="R125" s="11">
        <v>3</v>
      </c>
      <c r="S125" s="11">
        <v>0</v>
      </c>
      <c r="T125" s="12">
        <v>150000</v>
      </c>
      <c r="U125" s="12">
        <v>0</v>
      </c>
      <c r="V125" s="12">
        <v>150000</v>
      </c>
    </row>
    <row r="126" spans="1:22" ht="15" thickBot="1" x14ac:dyDescent="0.35">
      <c r="A126" s="5">
        <v>124</v>
      </c>
      <c r="B126" s="6" t="s">
        <v>153</v>
      </c>
      <c r="C126" s="6">
        <v>73</v>
      </c>
      <c r="D126" s="8">
        <f t="shared" si="1"/>
        <v>0.73</v>
      </c>
      <c r="E126" s="13">
        <v>4</v>
      </c>
      <c r="F126" s="11">
        <v>2817</v>
      </c>
      <c r="G126" s="6">
        <v>4</v>
      </c>
      <c r="H126" s="6">
        <v>2</v>
      </c>
      <c r="I126" s="9">
        <v>200000</v>
      </c>
      <c r="J126" s="9">
        <v>60000</v>
      </c>
      <c r="K126" s="9">
        <v>260000</v>
      </c>
      <c r="L126" s="1"/>
      <c r="M126" s="1"/>
      <c r="N126" s="5">
        <v>124</v>
      </c>
      <c r="O126" s="10" t="s">
        <v>154</v>
      </c>
      <c r="P126" s="11">
        <v>1567</v>
      </c>
      <c r="Q126" s="36">
        <v>4</v>
      </c>
      <c r="R126" s="11">
        <v>4</v>
      </c>
      <c r="S126" s="11">
        <v>1</v>
      </c>
      <c r="T126" s="12">
        <v>200000</v>
      </c>
      <c r="U126" s="12">
        <v>30000</v>
      </c>
      <c r="V126" s="12">
        <v>230000</v>
      </c>
    </row>
    <row r="127" spans="1:22" ht="15" thickBot="1" x14ac:dyDescent="0.35">
      <c r="A127" s="5">
        <v>125</v>
      </c>
      <c r="B127" s="6" t="s">
        <v>130</v>
      </c>
      <c r="C127" s="6">
        <v>84.832999999999998</v>
      </c>
      <c r="D127" s="8">
        <f t="shared" si="1"/>
        <v>0.84833000000000003</v>
      </c>
      <c r="E127" s="13">
        <v>6</v>
      </c>
      <c r="F127" s="11">
        <v>792</v>
      </c>
      <c r="G127" s="6">
        <v>6</v>
      </c>
      <c r="H127" s="6">
        <v>4</v>
      </c>
      <c r="I127" s="9">
        <v>300000</v>
      </c>
      <c r="J127" s="9">
        <v>120000</v>
      </c>
      <c r="K127" s="9">
        <v>420000</v>
      </c>
      <c r="L127" s="1"/>
      <c r="M127" s="1"/>
      <c r="N127" s="5">
        <v>125</v>
      </c>
      <c r="O127" s="10" t="s">
        <v>155</v>
      </c>
      <c r="P127" s="11">
        <v>619</v>
      </c>
      <c r="Q127" s="36">
        <v>1</v>
      </c>
      <c r="R127" s="11">
        <v>1</v>
      </c>
      <c r="S127" s="11">
        <v>1</v>
      </c>
      <c r="T127" s="12">
        <v>50000</v>
      </c>
      <c r="U127" s="12">
        <v>30000</v>
      </c>
      <c r="V127" s="12">
        <v>80000</v>
      </c>
    </row>
    <row r="128" spans="1:22" ht="15" thickBot="1" x14ac:dyDescent="0.35">
      <c r="A128" s="5">
        <v>126</v>
      </c>
      <c r="B128" s="6" t="s">
        <v>131</v>
      </c>
      <c r="C128" s="6">
        <v>92.4</v>
      </c>
      <c r="D128" s="8">
        <f t="shared" si="1"/>
        <v>0.92400000000000004</v>
      </c>
      <c r="E128" s="13">
        <v>5</v>
      </c>
      <c r="F128" s="11">
        <v>1625</v>
      </c>
      <c r="G128" s="6">
        <v>4</v>
      </c>
      <c r="H128" s="6">
        <v>2</v>
      </c>
      <c r="I128" s="9">
        <v>200000</v>
      </c>
      <c r="J128" s="9">
        <v>60000</v>
      </c>
      <c r="K128" s="9">
        <v>260000</v>
      </c>
      <c r="L128" s="1"/>
      <c r="M128" s="1"/>
      <c r="N128" s="5">
        <v>126</v>
      </c>
      <c r="O128" s="10" t="s">
        <v>156</v>
      </c>
      <c r="P128" s="11">
        <v>292</v>
      </c>
      <c r="Q128" s="36">
        <v>1</v>
      </c>
      <c r="R128" s="11">
        <v>1</v>
      </c>
      <c r="S128" s="11">
        <v>0</v>
      </c>
      <c r="T128" s="12">
        <v>50000</v>
      </c>
      <c r="U128" s="12">
        <v>0</v>
      </c>
      <c r="V128" s="12">
        <v>50000</v>
      </c>
    </row>
    <row r="129" spans="1:22" ht="15" thickBot="1" x14ac:dyDescent="0.35">
      <c r="A129" s="5">
        <v>127</v>
      </c>
      <c r="B129" s="6" t="s">
        <v>132</v>
      </c>
      <c r="C129" s="6">
        <v>95</v>
      </c>
      <c r="D129" s="8">
        <f t="shared" si="1"/>
        <v>0.95</v>
      </c>
      <c r="E129" s="13">
        <v>2</v>
      </c>
      <c r="F129" s="11">
        <v>330</v>
      </c>
      <c r="G129" s="6">
        <v>2</v>
      </c>
      <c r="H129" s="6">
        <v>0</v>
      </c>
      <c r="I129" s="9">
        <v>100000</v>
      </c>
      <c r="J129" s="9">
        <v>0</v>
      </c>
      <c r="K129" s="9">
        <v>100000</v>
      </c>
      <c r="L129" s="1"/>
      <c r="M129" s="1"/>
      <c r="N129" s="5">
        <v>127</v>
      </c>
      <c r="O129" s="10" t="s">
        <v>157</v>
      </c>
      <c r="P129" s="11">
        <v>252</v>
      </c>
      <c r="Q129" s="36">
        <v>10</v>
      </c>
      <c r="R129" s="11">
        <v>10</v>
      </c>
      <c r="S129" s="11">
        <v>9</v>
      </c>
      <c r="T129" s="12">
        <v>500000</v>
      </c>
      <c r="U129" s="12">
        <v>270000</v>
      </c>
      <c r="V129" s="12">
        <v>770000</v>
      </c>
    </row>
    <row r="130" spans="1:22" ht="15" thickBot="1" x14ac:dyDescent="0.35">
      <c r="A130" s="5">
        <v>128</v>
      </c>
      <c r="B130" s="6" t="s">
        <v>133</v>
      </c>
      <c r="C130" s="6">
        <v>85</v>
      </c>
      <c r="D130" s="8">
        <f t="shared" si="1"/>
        <v>0.85</v>
      </c>
      <c r="E130" s="13">
        <v>1</v>
      </c>
      <c r="F130" s="11">
        <v>299</v>
      </c>
      <c r="G130" s="6">
        <v>1</v>
      </c>
      <c r="H130" s="6">
        <v>0</v>
      </c>
      <c r="I130" s="9">
        <v>50000</v>
      </c>
      <c r="J130" s="9">
        <v>0</v>
      </c>
      <c r="K130" s="9">
        <v>50000</v>
      </c>
      <c r="L130" s="1"/>
      <c r="M130" s="1"/>
      <c r="N130" s="5">
        <v>128</v>
      </c>
      <c r="O130" s="10" t="s">
        <v>158</v>
      </c>
      <c r="P130" s="11">
        <v>233</v>
      </c>
      <c r="Q130" s="36">
        <v>1</v>
      </c>
      <c r="R130" s="11">
        <v>1</v>
      </c>
      <c r="S130" s="11">
        <v>1</v>
      </c>
      <c r="T130" s="12">
        <v>50000</v>
      </c>
      <c r="U130" s="12">
        <v>30000</v>
      </c>
      <c r="V130" s="12">
        <v>80000</v>
      </c>
    </row>
    <row r="131" spans="1:22" ht="15" thickBot="1" x14ac:dyDescent="0.35">
      <c r="A131" s="5">
        <v>129</v>
      </c>
      <c r="B131" s="6" t="s">
        <v>135</v>
      </c>
      <c r="C131" s="6">
        <v>100</v>
      </c>
      <c r="D131" s="8">
        <f t="shared" si="1"/>
        <v>1</v>
      </c>
      <c r="E131" s="13">
        <v>2</v>
      </c>
      <c r="F131" s="11">
        <v>598</v>
      </c>
      <c r="G131" s="6">
        <v>2</v>
      </c>
      <c r="H131" s="6">
        <v>0</v>
      </c>
      <c r="I131" s="9">
        <v>100000</v>
      </c>
      <c r="J131" s="9">
        <v>0</v>
      </c>
      <c r="K131" s="9">
        <v>100000</v>
      </c>
      <c r="L131" s="1"/>
      <c r="M131" s="1"/>
      <c r="N131" s="5">
        <v>129</v>
      </c>
      <c r="O131" s="10" t="s">
        <v>159</v>
      </c>
      <c r="P131" s="11">
        <v>963</v>
      </c>
      <c r="Q131" s="36">
        <v>4</v>
      </c>
      <c r="R131" s="11">
        <v>4</v>
      </c>
      <c r="S131" s="11">
        <v>2</v>
      </c>
      <c r="T131" s="12">
        <v>200000</v>
      </c>
      <c r="U131" s="12">
        <v>60000</v>
      </c>
      <c r="V131" s="12">
        <v>260000</v>
      </c>
    </row>
    <row r="132" spans="1:22" ht="15" thickBot="1" x14ac:dyDescent="0.35">
      <c r="A132" s="5">
        <v>130</v>
      </c>
      <c r="B132" s="6" t="s">
        <v>136</v>
      </c>
      <c r="C132" s="6">
        <v>93.5</v>
      </c>
      <c r="D132" s="8">
        <f t="shared" ref="D132:D165" si="3">C132/100</f>
        <v>0.93500000000000005</v>
      </c>
      <c r="E132" s="13">
        <v>4</v>
      </c>
      <c r="F132" s="11">
        <v>429</v>
      </c>
      <c r="G132" s="6">
        <v>3</v>
      </c>
      <c r="H132" s="6">
        <v>1</v>
      </c>
      <c r="I132" s="9">
        <v>150000</v>
      </c>
      <c r="J132" s="9">
        <v>30000</v>
      </c>
      <c r="K132" s="9">
        <v>180000</v>
      </c>
      <c r="L132" s="1"/>
      <c r="M132" s="1"/>
      <c r="N132" s="5">
        <v>130</v>
      </c>
      <c r="O132" s="10" t="s">
        <v>160</v>
      </c>
      <c r="P132" s="11">
        <v>765</v>
      </c>
      <c r="Q132" s="36">
        <v>1</v>
      </c>
      <c r="R132" s="11">
        <v>1</v>
      </c>
      <c r="S132" s="11">
        <v>0</v>
      </c>
      <c r="T132" s="12">
        <v>50000</v>
      </c>
      <c r="U132" s="12">
        <v>0</v>
      </c>
      <c r="V132" s="12">
        <v>50000</v>
      </c>
    </row>
    <row r="133" spans="1:22" ht="15" thickBot="1" x14ac:dyDescent="0.35">
      <c r="A133" s="5">
        <v>131</v>
      </c>
      <c r="B133" s="6" t="s">
        <v>161</v>
      </c>
      <c r="C133" s="6">
        <v>83.076999999999998</v>
      </c>
      <c r="D133" s="8">
        <f t="shared" si="3"/>
        <v>0.83077000000000001</v>
      </c>
      <c r="E133" s="13">
        <v>13</v>
      </c>
      <c r="F133" s="11">
        <v>3608</v>
      </c>
      <c r="G133" s="6">
        <v>0</v>
      </c>
      <c r="H133" s="6">
        <v>13</v>
      </c>
      <c r="I133" s="9">
        <v>0</v>
      </c>
      <c r="J133" s="9">
        <v>390000</v>
      </c>
      <c r="K133" s="9">
        <v>390000</v>
      </c>
      <c r="L133" s="1"/>
      <c r="M133" s="1"/>
      <c r="N133" s="5">
        <v>131</v>
      </c>
      <c r="O133" s="10" t="s">
        <v>162</v>
      </c>
      <c r="P133" s="11">
        <v>1322</v>
      </c>
      <c r="Q133" s="36">
        <v>1</v>
      </c>
      <c r="R133" s="11">
        <v>1</v>
      </c>
      <c r="S133" s="11">
        <v>1</v>
      </c>
      <c r="T133" s="12">
        <v>50000</v>
      </c>
      <c r="U133" s="12">
        <v>30000</v>
      </c>
      <c r="V133" s="12">
        <v>80000</v>
      </c>
    </row>
    <row r="134" spans="1:22" ht="15" thickBot="1" x14ac:dyDescent="0.35">
      <c r="A134" s="5">
        <v>132</v>
      </c>
      <c r="B134" s="6" t="s">
        <v>163</v>
      </c>
      <c r="C134" s="6">
        <v>61.390999999999998</v>
      </c>
      <c r="D134" s="8">
        <f t="shared" si="3"/>
        <v>0.61390999999999996</v>
      </c>
      <c r="E134" s="13">
        <v>23</v>
      </c>
      <c r="F134" s="11">
        <v>7918</v>
      </c>
      <c r="G134" s="6">
        <v>22</v>
      </c>
      <c r="H134" s="6">
        <v>9</v>
      </c>
      <c r="I134" s="9">
        <v>1100000</v>
      </c>
      <c r="J134" s="9">
        <v>270000</v>
      </c>
      <c r="K134" s="9">
        <v>1370000</v>
      </c>
      <c r="L134" s="1"/>
      <c r="M134" s="1"/>
      <c r="N134" s="5">
        <v>132</v>
      </c>
      <c r="O134" s="10" t="s">
        <v>164</v>
      </c>
      <c r="P134" s="11">
        <v>338</v>
      </c>
      <c r="Q134" s="36">
        <v>1</v>
      </c>
      <c r="R134" s="11">
        <v>1</v>
      </c>
      <c r="S134" s="11">
        <v>0</v>
      </c>
      <c r="T134" s="12">
        <v>50000</v>
      </c>
      <c r="U134" s="12">
        <v>0</v>
      </c>
      <c r="V134" s="12">
        <v>50000</v>
      </c>
    </row>
    <row r="135" spans="1:22" x14ac:dyDescent="0.3">
      <c r="A135" s="5">
        <v>133</v>
      </c>
      <c r="B135" s="6" t="s">
        <v>137</v>
      </c>
      <c r="C135" s="6">
        <v>54</v>
      </c>
      <c r="D135" s="8">
        <f t="shared" si="3"/>
        <v>0.54</v>
      </c>
      <c r="E135" s="13">
        <v>2</v>
      </c>
      <c r="F135" s="11">
        <v>431</v>
      </c>
      <c r="G135" s="6">
        <v>2</v>
      </c>
      <c r="H135" s="6">
        <v>1</v>
      </c>
      <c r="I135" s="9">
        <v>100000</v>
      </c>
      <c r="J135" s="9">
        <v>30000</v>
      </c>
      <c r="K135" s="9">
        <v>130000</v>
      </c>
      <c r="L135" s="1"/>
      <c r="M135" s="1"/>
      <c r="N135" s="5">
        <v>133</v>
      </c>
      <c r="O135" s="38" t="s">
        <v>165</v>
      </c>
      <c r="P135" s="39">
        <v>1759</v>
      </c>
      <c r="Q135" s="37">
        <v>4</v>
      </c>
      <c r="R135" s="39">
        <v>4</v>
      </c>
      <c r="S135" s="39">
        <v>1</v>
      </c>
      <c r="T135" s="40">
        <v>200000</v>
      </c>
      <c r="U135" s="40">
        <v>30000</v>
      </c>
      <c r="V135" s="40">
        <v>230000</v>
      </c>
    </row>
    <row r="136" spans="1:22" x14ac:dyDescent="0.3">
      <c r="A136" s="5">
        <v>134</v>
      </c>
      <c r="B136" s="6" t="s">
        <v>166</v>
      </c>
      <c r="C136" s="6">
        <v>55.25</v>
      </c>
      <c r="D136" s="8">
        <f t="shared" si="3"/>
        <v>0.55249999999999999</v>
      </c>
      <c r="E136" s="13">
        <v>4</v>
      </c>
      <c r="F136" s="11">
        <v>4075</v>
      </c>
      <c r="G136" s="6">
        <v>4</v>
      </c>
      <c r="H136" s="6">
        <v>4</v>
      </c>
      <c r="I136" s="9">
        <v>200000</v>
      </c>
      <c r="J136" s="9">
        <v>120000</v>
      </c>
      <c r="K136" s="9">
        <v>320000</v>
      </c>
      <c r="L136" s="1"/>
      <c r="M136" s="1"/>
      <c r="N136" s="5">
        <v>134</v>
      </c>
      <c r="O136" s="10" t="s">
        <v>167</v>
      </c>
      <c r="P136" s="11">
        <v>1164</v>
      </c>
      <c r="Q136" s="11">
        <v>6</v>
      </c>
      <c r="R136" s="11">
        <v>0</v>
      </c>
      <c r="S136" s="11">
        <v>6</v>
      </c>
      <c r="T136" s="12">
        <v>0</v>
      </c>
      <c r="U136" s="12">
        <v>180000</v>
      </c>
      <c r="V136" s="12">
        <v>180000</v>
      </c>
    </row>
    <row r="137" spans="1:22" x14ac:dyDescent="0.3">
      <c r="A137" s="5">
        <v>135</v>
      </c>
      <c r="B137" s="6" t="s">
        <v>138</v>
      </c>
      <c r="C137" s="6">
        <v>48</v>
      </c>
      <c r="D137" s="8">
        <f t="shared" si="3"/>
        <v>0.48</v>
      </c>
      <c r="E137" s="13">
        <v>1</v>
      </c>
      <c r="F137" s="11">
        <v>37</v>
      </c>
      <c r="G137" s="6">
        <v>1</v>
      </c>
      <c r="H137" s="6">
        <v>0</v>
      </c>
      <c r="I137" s="9">
        <v>50000</v>
      </c>
      <c r="J137" s="9">
        <v>0</v>
      </c>
      <c r="K137" s="9">
        <v>50000</v>
      </c>
      <c r="L137" s="1"/>
      <c r="M137" s="1"/>
      <c r="N137" s="5">
        <v>135</v>
      </c>
      <c r="O137" s="10" t="s">
        <v>168</v>
      </c>
      <c r="P137" s="11">
        <v>272</v>
      </c>
      <c r="Q137" s="11">
        <v>1</v>
      </c>
      <c r="R137" s="11">
        <v>1</v>
      </c>
      <c r="S137" s="11">
        <v>0</v>
      </c>
      <c r="T137" s="12">
        <v>50000</v>
      </c>
      <c r="U137" s="12">
        <v>0</v>
      </c>
      <c r="V137" s="12">
        <v>50000</v>
      </c>
    </row>
    <row r="138" spans="1:22" x14ac:dyDescent="0.3">
      <c r="A138" s="5">
        <v>136</v>
      </c>
      <c r="B138" s="6" t="s">
        <v>139</v>
      </c>
      <c r="C138" s="6">
        <v>96</v>
      </c>
      <c r="D138" s="8">
        <f t="shared" si="3"/>
        <v>0.96</v>
      </c>
      <c r="E138" s="13">
        <v>5</v>
      </c>
      <c r="F138" s="11">
        <v>1017</v>
      </c>
      <c r="G138" s="6">
        <v>0</v>
      </c>
      <c r="H138" s="6">
        <v>5</v>
      </c>
      <c r="I138" s="9">
        <v>0</v>
      </c>
      <c r="J138" s="9">
        <v>150000</v>
      </c>
      <c r="K138" s="9">
        <v>150000</v>
      </c>
      <c r="L138" s="1"/>
      <c r="M138" s="1"/>
      <c r="N138" s="1"/>
      <c r="O138" s="1"/>
      <c r="P138" s="41">
        <f t="shared" ref="P138:V138" si="4">SUM(P3:P137)</f>
        <v>81152</v>
      </c>
      <c r="Q138" s="42">
        <f t="shared" si="4"/>
        <v>298</v>
      </c>
      <c r="R138" s="42">
        <f t="shared" si="4"/>
        <v>231</v>
      </c>
      <c r="S138" s="42">
        <f t="shared" si="4"/>
        <v>143</v>
      </c>
      <c r="T138" s="43">
        <f t="shared" si="4"/>
        <v>11550000</v>
      </c>
      <c r="U138" s="43">
        <f t="shared" si="4"/>
        <v>4290000</v>
      </c>
      <c r="V138" s="44">
        <f t="shared" si="4"/>
        <v>15840000</v>
      </c>
    </row>
    <row r="139" spans="1:22" x14ac:dyDescent="0.3">
      <c r="A139" s="5">
        <v>137</v>
      </c>
      <c r="B139" s="6" t="s">
        <v>140</v>
      </c>
      <c r="C139" s="6">
        <v>66</v>
      </c>
      <c r="D139" s="8">
        <f t="shared" si="3"/>
        <v>0.66</v>
      </c>
      <c r="E139" s="13">
        <v>1</v>
      </c>
      <c r="F139" s="11">
        <v>618</v>
      </c>
      <c r="G139" s="6">
        <v>1</v>
      </c>
      <c r="H139" s="6">
        <v>0</v>
      </c>
      <c r="I139" s="9">
        <v>50000</v>
      </c>
      <c r="J139" s="9">
        <v>0</v>
      </c>
      <c r="K139" s="9">
        <v>50000</v>
      </c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</row>
    <row r="140" spans="1:22" ht="15.6" x14ac:dyDescent="0.3">
      <c r="A140" s="5">
        <v>138</v>
      </c>
      <c r="B140" s="6" t="s">
        <v>141</v>
      </c>
      <c r="C140" s="6">
        <v>99</v>
      </c>
      <c r="D140" s="8">
        <f t="shared" si="3"/>
        <v>0.99</v>
      </c>
      <c r="E140" s="13">
        <v>1</v>
      </c>
      <c r="F140" s="11">
        <v>195</v>
      </c>
      <c r="G140" s="6">
        <v>1</v>
      </c>
      <c r="H140" s="6">
        <v>0</v>
      </c>
      <c r="I140" s="9">
        <v>50000</v>
      </c>
      <c r="J140" s="9">
        <v>0</v>
      </c>
      <c r="K140" s="9">
        <v>50000</v>
      </c>
      <c r="L140" s="1"/>
      <c r="M140" s="1"/>
      <c r="N140" s="102"/>
      <c r="O140" s="102"/>
      <c r="P140" s="102"/>
      <c r="Q140" s="102"/>
      <c r="R140" s="102"/>
      <c r="S140" s="102"/>
      <c r="T140" s="102"/>
      <c r="U140" s="102"/>
      <c r="V140" s="102"/>
    </row>
    <row r="141" spans="1:22" x14ac:dyDescent="0.3">
      <c r="A141" s="5">
        <v>139</v>
      </c>
      <c r="B141" s="6" t="s">
        <v>142</v>
      </c>
      <c r="C141" s="6">
        <v>98.5</v>
      </c>
      <c r="D141" s="8">
        <f t="shared" si="3"/>
        <v>0.98499999999999999</v>
      </c>
      <c r="E141" s="13">
        <v>2</v>
      </c>
      <c r="F141" s="11">
        <v>395</v>
      </c>
      <c r="G141" s="6">
        <v>1</v>
      </c>
      <c r="H141" s="6">
        <v>1</v>
      </c>
      <c r="I141" s="9">
        <v>50000</v>
      </c>
      <c r="J141" s="9">
        <v>30000</v>
      </c>
      <c r="K141" s="9">
        <v>80000</v>
      </c>
      <c r="L141" s="1"/>
      <c r="M141" s="1"/>
      <c r="N141" s="27"/>
      <c r="O141" s="27"/>
      <c r="P141" s="28"/>
      <c r="Q141" s="28"/>
      <c r="R141" s="29"/>
      <c r="S141" s="29"/>
      <c r="T141" s="30"/>
      <c r="U141" s="30"/>
      <c r="V141" s="30"/>
    </row>
    <row r="142" spans="1:22" x14ac:dyDescent="0.3">
      <c r="A142" s="5">
        <v>140</v>
      </c>
      <c r="B142" s="6" t="s">
        <v>143</v>
      </c>
      <c r="C142" s="6">
        <v>86</v>
      </c>
      <c r="D142" s="8">
        <f t="shared" si="3"/>
        <v>0.86</v>
      </c>
      <c r="E142" s="13">
        <v>2</v>
      </c>
      <c r="F142" s="11">
        <v>575</v>
      </c>
      <c r="G142" s="6">
        <v>2</v>
      </c>
      <c r="H142" s="6">
        <v>0</v>
      </c>
      <c r="I142" s="9">
        <v>100000</v>
      </c>
      <c r="J142" s="9">
        <v>0</v>
      </c>
      <c r="K142" s="9">
        <v>100000</v>
      </c>
      <c r="L142" s="1"/>
      <c r="M142" s="1"/>
      <c r="N142" s="18"/>
      <c r="O142" s="19"/>
      <c r="P142" s="19"/>
      <c r="Q142" s="19"/>
      <c r="R142" s="19"/>
      <c r="S142" s="19"/>
      <c r="T142" s="20"/>
      <c r="U142" s="20"/>
      <c r="V142" s="20"/>
    </row>
    <row r="143" spans="1:22" x14ac:dyDescent="0.3">
      <c r="A143" s="5">
        <v>141</v>
      </c>
      <c r="B143" s="6" t="s">
        <v>144</v>
      </c>
      <c r="C143" s="6">
        <v>98.667000000000002</v>
      </c>
      <c r="D143" s="8">
        <f t="shared" si="3"/>
        <v>0.98667000000000005</v>
      </c>
      <c r="E143" s="13">
        <v>3</v>
      </c>
      <c r="F143" s="11">
        <v>1142</v>
      </c>
      <c r="G143" s="6">
        <v>3</v>
      </c>
      <c r="H143" s="6">
        <v>0</v>
      </c>
      <c r="I143" s="9">
        <v>150000</v>
      </c>
      <c r="J143" s="9">
        <v>0</v>
      </c>
      <c r="K143" s="9">
        <v>150000</v>
      </c>
      <c r="L143" s="1"/>
      <c r="M143" s="1"/>
      <c r="N143" s="18"/>
      <c r="O143" s="19"/>
      <c r="P143" s="19"/>
      <c r="Q143" s="19"/>
      <c r="R143" s="19"/>
      <c r="S143" s="19"/>
      <c r="T143" s="20"/>
      <c r="U143" s="20"/>
      <c r="V143" s="20"/>
    </row>
    <row r="144" spans="1:22" x14ac:dyDescent="0.3">
      <c r="A144" s="5">
        <v>142</v>
      </c>
      <c r="B144" s="6" t="s">
        <v>170</v>
      </c>
      <c r="C144" s="6">
        <v>89.667000000000002</v>
      </c>
      <c r="D144" s="8">
        <f t="shared" si="3"/>
        <v>0.89666999999999997</v>
      </c>
      <c r="E144" s="13">
        <v>3</v>
      </c>
      <c r="F144" s="11">
        <v>4864</v>
      </c>
      <c r="G144" s="6">
        <v>3</v>
      </c>
      <c r="H144" s="6">
        <v>0</v>
      </c>
      <c r="I144" s="9">
        <v>150000</v>
      </c>
      <c r="J144" s="9">
        <v>0</v>
      </c>
      <c r="K144" s="9">
        <v>150000</v>
      </c>
      <c r="L144" s="1"/>
      <c r="M144" s="1"/>
      <c r="N144" s="18"/>
      <c r="O144" s="19"/>
      <c r="P144" s="19"/>
      <c r="Q144" s="19"/>
      <c r="R144" s="19"/>
      <c r="S144" s="19"/>
      <c r="T144" s="20"/>
      <c r="U144" s="20"/>
      <c r="V144" s="20"/>
    </row>
    <row r="145" spans="1:22" x14ac:dyDescent="0.3">
      <c r="A145" s="5">
        <v>143</v>
      </c>
      <c r="B145" s="6" t="s">
        <v>145</v>
      </c>
      <c r="C145" s="6">
        <v>98</v>
      </c>
      <c r="D145" s="8">
        <f t="shared" si="3"/>
        <v>0.98</v>
      </c>
      <c r="E145" s="13">
        <v>5</v>
      </c>
      <c r="F145" s="11">
        <v>314</v>
      </c>
      <c r="G145" s="6">
        <v>5</v>
      </c>
      <c r="H145" s="6">
        <v>5</v>
      </c>
      <c r="I145" s="9">
        <v>250000</v>
      </c>
      <c r="J145" s="9">
        <v>150000</v>
      </c>
      <c r="K145" s="9">
        <v>400000</v>
      </c>
      <c r="L145" s="1"/>
      <c r="M145" s="1"/>
      <c r="N145" s="18"/>
      <c r="O145" s="19"/>
      <c r="P145" s="19"/>
      <c r="Q145" s="19"/>
      <c r="R145" s="19"/>
      <c r="S145" s="19"/>
      <c r="T145" s="20"/>
      <c r="U145" s="20"/>
      <c r="V145" s="20"/>
    </row>
    <row r="146" spans="1:22" x14ac:dyDescent="0.3">
      <c r="A146" s="5">
        <v>144</v>
      </c>
      <c r="B146" s="6" t="s">
        <v>146</v>
      </c>
      <c r="C146" s="6">
        <v>93</v>
      </c>
      <c r="D146" s="8">
        <f t="shared" si="3"/>
        <v>0.93</v>
      </c>
      <c r="E146" s="13">
        <v>2</v>
      </c>
      <c r="F146" s="11">
        <v>258</v>
      </c>
      <c r="G146" s="6">
        <v>0</v>
      </c>
      <c r="H146" s="6">
        <v>2</v>
      </c>
      <c r="I146" s="9">
        <v>0</v>
      </c>
      <c r="J146" s="9">
        <v>60000</v>
      </c>
      <c r="K146" s="9">
        <v>60000</v>
      </c>
      <c r="L146" s="1"/>
      <c r="M146" s="1"/>
      <c r="N146" s="18"/>
      <c r="O146" s="19"/>
      <c r="P146" s="19"/>
      <c r="Q146" s="19"/>
      <c r="R146" s="19"/>
      <c r="S146" s="19"/>
      <c r="T146" s="20"/>
      <c r="U146" s="20"/>
      <c r="V146" s="20"/>
    </row>
    <row r="147" spans="1:22" x14ac:dyDescent="0.3">
      <c r="A147" s="5">
        <v>145</v>
      </c>
      <c r="B147" s="6" t="s">
        <v>147</v>
      </c>
      <c r="C147" s="6">
        <v>85</v>
      </c>
      <c r="D147" s="8">
        <f t="shared" si="3"/>
        <v>0.85</v>
      </c>
      <c r="E147" s="13">
        <v>1</v>
      </c>
      <c r="F147" s="11">
        <v>171</v>
      </c>
      <c r="G147" s="6">
        <v>0</v>
      </c>
      <c r="H147" s="6">
        <v>1</v>
      </c>
      <c r="I147" s="9">
        <v>0</v>
      </c>
      <c r="J147" s="9">
        <v>30000</v>
      </c>
      <c r="K147" s="9">
        <v>30000</v>
      </c>
      <c r="L147" s="1"/>
      <c r="M147" s="1"/>
      <c r="N147" s="18"/>
      <c r="O147" s="19"/>
      <c r="P147" s="19"/>
      <c r="Q147" s="19"/>
      <c r="R147" s="19"/>
      <c r="S147" s="19"/>
      <c r="T147" s="20"/>
      <c r="U147" s="20"/>
      <c r="V147" s="20"/>
    </row>
    <row r="148" spans="1:22" x14ac:dyDescent="0.3">
      <c r="A148" s="5">
        <v>146</v>
      </c>
      <c r="B148" s="6" t="s">
        <v>149</v>
      </c>
      <c r="C148" s="6">
        <v>94</v>
      </c>
      <c r="D148" s="8">
        <f t="shared" si="3"/>
        <v>0.94</v>
      </c>
      <c r="E148" s="13">
        <v>4</v>
      </c>
      <c r="F148" s="11">
        <v>465</v>
      </c>
      <c r="G148" s="6">
        <v>0</v>
      </c>
      <c r="H148" s="6">
        <v>4</v>
      </c>
      <c r="I148" s="9">
        <v>0</v>
      </c>
      <c r="J148" s="9">
        <v>120000</v>
      </c>
      <c r="K148" s="9">
        <v>120000</v>
      </c>
      <c r="L148" s="1"/>
      <c r="M148" s="1"/>
      <c r="N148" s="18"/>
      <c r="O148" s="19"/>
      <c r="P148" s="19"/>
      <c r="Q148" s="19"/>
      <c r="R148" s="19"/>
      <c r="S148" s="19"/>
      <c r="T148" s="20"/>
      <c r="U148" s="20"/>
      <c r="V148" s="20"/>
    </row>
    <row r="149" spans="1:22" x14ac:dyDescent="0.3">
      <c r="A149" s="5">
        <v>147</v>
      </c>
      <c r="B149" s="6" t="s">
        <v>151</v>
      </c>
      <c r="C149" s="6">
        <v>89</v>
      </c>
      <c r="D149" s="8">
        <f t="shared" si="3"/>
        <v>0.89</v>
      </c>
      <c r="E149" s="13">
        <v>2</v>
      </c>
      <c r="F149" s="11">
        <v>237</v>
      </c>
      <c r="G149" s="6">
        <v>0</v>
      </c>
      <c r="H149" s="6">
        <v>2</v>
      </c>
      <c r="I149" s="9">
        <v>0</v>
      </c>
      <c r="J149" s="9">
        <v>60000</v>
      </c>
      <c r="K149" s="9">
        <v>60000</v>
      </c>
      <c r="L149" s="1"/>
      <c r="M149" s="1"/>
      <c r="N149" s="18"/>
      <c r="O149" s="19"/>
      <c r="P149" s="19"/>
      <c r="Q149" s="19"/>
      <c r="R149" s="19"/>
      <c r="S149" s="19"/>
      <c r="T149" s="20"/>
      <c r="U149" s="20"/>
      <c r="V149" s="20"/>
    </row>
    <row r="150" spans="1:22" x14ac:dyDescent="0.3">
      <c r="A150" s="5">
        <v>148</v>
      </c>
      <c r="B150" s="6" t="s">
        <v>152</v>
      </c>
      <c r="C150" s="6">
        <v>98.667000000000002</v>
      </c>
      <c r="D150" s="8">
        <f t="shared" si="3"/>
        <v>0.98667000000000005</v>
      </c>
      <c r="E150" s="13">
        <v>3</v>
      </c>
      <c r="F150" s="11">
        <v>435</v>
      </c>
      <c r="G150" s="6">
        <v>3</v>
      </c>
      <c r="H150" s="6">
        <v>0</v>
      </c>
      <c r="I150" s="9">
        <v>150000</v>
      </c>
      <c r="J150" s="9">
        <v>0</v>
      </c>
      <c r="K150" s="9">
        <v>150000</v>
      </c>
      <c r="L150" s="1"/>
      <c r="M150" s="1"/>
      <c r="N150" s="18"/>
      <c r="O150" s="19"/>
      <c r="P150" s="19"/>
      <c r="Q150" s="19"/>
      <c r="R150" s="19"/>
      <c r="S150" s="19"/>
      <c r="T150" s="20"/>
      <c r="U150" s="20"/>
      <c r="V150" s="20"/>
    </row>
    <row r="151" spans="1:22" x14ac:dyDescent="0.3">
      <c r="A151" s="5">
        <v>149</v>
      </c>
      <c r="B151" s="6" t="s">
        <v>154</v>
      </c>
      <c r="C151" s="6">
        <v>44.5</v>
      </c>
      <c r="D151" s="8">
        <f t="shared" si="3"/>
        <v>0.44500000000000001</v>
      </c>
      <c r="E151" s="13">
        <v>4</v>
      </c>
      <c r="F151" s="11">
        <v>1567</v>
      </c>
      <c r="G151" s="6">
        <v>4</v>
      </c>
      <c r="H151" s="6">
        <v>1</v>
      </c>
      <c r="I151" s="9">
        <v>200000</v>
      </c>
      <c r="J151" s="9">
        <v>30000</v>
      </c>
      <c r="K151" s="9">
        <v>230000</v>
      </c>
      <c r="L151" s="1"/>
      <c r="M151" s="1"/>
      <c r="N151" s="18"/>
      <c r="O151" s="19"/>
      <c r="P151" s="19"/>
      <c r="Q151" s="19"/>
      <c r="R151" s="19"/>
      <c r="S151" s="19"/>
      <c r="T151" s="20"/>
      <c r="U151" s="20"/>
      <c r="V151" s="20"/>
    </row>
    <row r="152" spans="1:22" x14ac:dyDescent="0.3">
      <c r="A152" s="5">
        <v>150</v>
      </c>
      <c r="B152" s="6" t="s">
        <v>155</v>
      </c>
      <c r="C152" s="6">
        <v>82</v>
      </c>
      <c r="D152" s="8">
        <f t="shared" si="3"/>
        <v>0.82</v>
      </c>
      <c r="E152" s="13">
        <v>1</v>
      </c>
      <c r="F152" s="11">
        <v>619</v>
      </c>
      <c r="G152" s="6">
        <v>1</v>
      </c>
      <c r="H152" s="6">
        <v>1</v>
      </c>
      <c r="I152" s="9">
        <v>50000</v>
      </c>
      <c r="J152" s="9">
        <v>30000</v>
      </c>
      <c r="K152" s="9">
        <v>80000</v>
      </c>
      <c r="L152" s="1"/>
      <c r="M152" s="1"/>
      <c r="N152" s="18"/>
      <c r="O152" s="19"/>
      <c r="P152" s="19"/>
      <c r="Q152" s="19"/>
      <c r="R152" s="19"/>
      <c r="S152" s="19"/>
      <c r="T152" s="20"/>
      <c r="U152" s="20"/>
      <c r="V152" s="20"/>
    </row>
    <row r="153" spans="1:22" x14ac:dyDescent="0.3">
      <c r="A153" s="5">
        <v>151</v>
      </c>
      <c r="B153" s="6" t="s">
        <v>156</v>
      </c>
      <c r="C153" s="6">
        <v>57</v>
      </c>
      <c r="D153" s="8">
        <f t="shared" si="3"/>
        <v>0.56999999999999995</v>
      </c>
      <c r="E153" s="13">
        <v>1</v>
      </c>
      <c r="F153" s="11">
        <v>292</v>
      </c>
      <c r="G153" s="6">
        <v>1</v>
      </c>
      <c r="H153" s="6">
        <v>0</v>
      </c>
      <c r="I153" s="9">
        <v>50000</v>
      </c>
      <c r="J153" s="9">
        <v>0</v>
      </c>
      <c r="K153" s="9">
        <v>50000</v>
      </c>
      <c r="L153" s="1"/>
      <c r="M153" s="1"/>
      <c r="N153" s="18"/>
      <c r="O153" s="19"/>
      <c r="P153" s="19"/>
      <c r="Q153" s="19"/>
      <c r="R153" s="19"/>
      <c r="S153" s="19"/>
      <c r="T153" s="20"/>
      <c r="U153" s="20"/>
      <c r="V153" s="20"/>
    </row>
    <row r="154" spans="1:22" x14ac:dyDescent="0.3">
      <c r="A154" s="5">
        <v>152</v>
      </c>
      <c r="B154" s="6" t="s">
        <v>157</v>
      </c>
      <c r="C154" s="6">
        <v>86.3</v>
      </c>
      <c r="D154" s="8">
        <f t="shared" si="3"/>
        <v>0.86299999999999999</v>
      </c>
      <c r="E154" s="13">
        <v>10</v>
      </c>
      <c r="F154" s="11">
        <v>252</v>
      </c>
      <c r="G154" s="6">
        <v>10</v>
      </c>
      <c r="H154" s="6">
        <v>9</v>
      </c>
      <c r="I154" s="9">
        <v>500000</v>
      </c>
      <c r="J154" s="9">
        <v>270000</v>
      </c>
      <c r="K154" s="9">
        <v>770000</v>
      </c>
      <c r="L154" s="1"/>
      <c r="M154" s="1"/>
      <c r="N154" s="18"/>
      <c r="O154" s="19"/>
      <c r="P154" s="19"/>
      <c r="Q154" s="19"/>
      <c r="R154" s="19"/>
      <c r="S154" s="19"/>
      <c r="T154" s="20"/>
      <c r="U154" s="20"/>
      <c r="V154" s="20"/>
    </row>
    <row r="155" spans="1:22" x14ac:dyDescent="0.3">
      <c r="A155" s="5">
        <v>153</v>
      </c>
      <c r="B155" s="6" t="s">
        <v>171</v>
      </c>
      <c r="C155" s="6">
        <v>86.974999999999994</v>
      </c>
      <c r="D155" s="8">
        <f t="shared" si="3"/>
        <v>0.86974999999999991</v>
      </c>
      <c r="E155" s="13">
        <v>40</v>
      </c>
      <c r="F155" s="11">
        <v>20765</v>
      </c>
      <c r="G155" s="6">
        <v>30</v>
      </c>
      <c r="H155" s="6">
        <v>12</v>
      </c>
      <c r="I155" s="9">
        <v>1500000</v>
      </c>
      <c r="J155" s="9">
        <v>360000</v>
      </c>
      <c r="K155" s="9">
        <v>1860000</v>
      </c>
      <c r="L155" s="1"/>
      <c r="M155" s="1"/>
      <c r="N155" s="18"/>
      <c r="O155" s="19"/>
      <c r="P155" s="19"/>
      <c r="Q155" s="19"/>
      <c r="R155" s="19"/>
      <c r="S155" s="19"/>
      <c r="T155" s="20"/>
      <c r="U155" s="20"/>
      <c r="V155" s="20"/>
    </row>
    <row r="156" spans="1:22" x14ac:dyDescent="0.3">
      <c r="A156" s="5">
        <v>154</v>
      </c>
      <c r="B156" s="6" t="s">
        <v>158</v>
      </c>
      <c r="C156" s="6">
        <v>43</v>
      </c>
      <c r="D156" s="8">
        <f t="shared" si="3"/>
        <v>0.43</v>
      </c>
      <c r="E156" s="13">
        <v>1</v>
      </c>
      <c r="F156" s="11">
        <v>233</v>
      </c>
      <c r="G156" s="6">
        <v>1</v>
      </c>
      <c r="H156" s="6">
        <v>1</v>
      </c>
      <c r="I156" s="9">
        <v>50000</v>
      </c>
      <c r="J156" s="9">
        <v>30000</v>
      </c>
      <c r="K156" s="9">
        <v>80000</v>
      </c>
      <c r="L156" s="1"/>
      <c r="M156" s="1"/>
      <c r="N156" s="18"/>
      <c r="O156" s="19"/>
      <c r="P156" s="19"/>
      <c r="Q156" s="19"/>
      <c r="R156" s="19"/>
      <c r="S156" s="19"/>
      <c r="T156" s="20"/>
      <c r="U156" s="20"/>
      <c r="V156" s="20"/>
    </row>
    <row r="157" spans="1:22" x14ac:dyDescent="0.3">
      <c r="A157" s="5">
        <v>155</v>
      </c>
      <c r="B157" s="6" t="s">
        <v>159</v>
      </c>
      <c r="C157" s="6">
        <v>94.5</v>
      </c>
      <c r="D157" s="8">
        <f t="shared" si="3"/>
        <v>0.94499999999999995</v>
      </c>
      <c r="E157" s="13">
        <v>4</v>
      </c>
      <c r="F157" s="11">
        <v>963</v>
      </c>
      <c r="G157" s="6">
        <v>4</v>
      </c>
      <c r="H157" s="6">
        <v>2</v>
      </c>
      <c r="I157" s="9">
        <v>200000</v>
      </c>
      <c r="J157" s="9">
        <v>60000</v>
      </c>
      <c r="K157" s="9">
        <v>260000</v>
      </c>
      <c r="L157" s="1"/>
      <c r="M157" s="1"/>
      <c r="N157" s="18"/>
      <c r="O157" s="47"/>
      <c r="P157" s="47"/>
      <c r="Q157" s="47"/>
      <c r="R157" s="47"/>
      <c r="S157" s="47"/>
      <c r="T157" s="48"/>
      <c r="U157" s="48"/>
      <c r="V157" s="48"/>
    </row>
    <row r="158" spans="1:22" x14ac:dyDescent="0.3">
      <c r="A158" s="5">
        <v>156</v>
      </c>
      <c r="B158" s="6" t="s">
        <v>160</v>
      </c>
      <c r="C158" s="6">
        <v>35</v>
      </c>
      <c r="D158" s="8">
        <f t="shared" si="3"/>
        <v>0.35</v>
      </c>
      <c r="E158" s="13">
        <v>1</v>
      </c>
      <c r="F158" s="11">
        <v>765</v>
      </c>
      <c r="G158" s="6">
        <v>1</v>
      </c>
      <c r="H158" s="6">
        <v>0</v>
      </c>
      <c r="I158" s="9">
        <v>50000</v>
      </c>
      <c r="J158" s="9">
        <v>0</v>
      </c>
      <c r="K158" s="9">
        <v>50000</v>
      </c>
      <c r="L158" s="1"/>
      <c r="M158" s="1"/>
      <c r="N158" s="1"/>
      <c r="O158" s="47"/>
      <c r="P158" s="47"/>
      <c r="Q158" s="47"/>
      <c r="R158" s="1"/>
      <c r="S158" s="1"/>
      <c r="T158" s="49"/>
      <c r="U158" s="49"/>
      <c r="V158" s="50"/>
    </row>
    <row r="159" spans="1:22" ht="15.6" x14ac:dyDescent="0.3">
      <c r="A159" s="5">
        <v>157</v>
      </c>
      <c r="B159" s="6" t="s">
        <v>172</v>
      </c>
      <c r="C159" s="6">
        <v>77.2</v>
      </c>
      <c r="D159" s="8">
        <f t="shared" si="3"/>
        <v>0.77200000000000002</v>
      </c>
      <c r="E159" s="13">
        <v>5</v>
      </c>
      <c r="F159" s="11">
        <v>6440</v>
      </c>
      <c r="G159" s="6">
        <v>5</v>
      </c>
      <c r="H159" s="6">
        <v>3</v>
      </c>
      <c r="I159" s="9">
        <v>250000</v>
      </c>
      <c r="J159" s="9">
        <v>90000</v>
      </c>
      <c r="K159" s="9">
        <v>340000</v>
      </c>
      <c r="L159" s="1"/>
      <c r="M159" s="1"/>
      <c r="N159" s="102"/>
      <c r="O159" s="102"/>
      <c r="P159" s="102"/>
      <c r="Q159" s="102"/>
      <c r="R159" s="102"/>
      <c r="S159" s="102"/>
      <c r="T159" s="102"/>
      <c r="U159" s="102"/>
      <c r="V159" s="102"/>
    </row>
    <row r="160" spans="1:22" x14ac:dyDescent="0.3">
      <c r="A160" s="5">
        <v>158</v>
      </c>
      <c r="B160" s="6" t="s">
        <v>162</v>
      </c>
      <c r="C160" s="6">
        <v>54</v>
      </c>
      <c r="D160" s="8">
        <f t="shared" si="3"/>
        <v>0.54</v>
      </c>
      <c r="E160" s="13">
        <v>1</v>
      </c>
      <c r="F160" s="11">
        <v>1322</v>
      </c>
      <c r="G160" s="6">
        <v>1</v>
      </c>
      <c r="H160" s="6">
        <v>1</v>
      </c>
      <c r="I160" s="9">
        <v>50000</v>
      </c>
      <c r="J160" s="9">
        <v>30000</v>
      </c>
      <c r="K160" s="9">
        <v>80000</v>
      </c>
      <c r="L160" s="1"/>
      <c r="M160" s="1"/>
      <c r="N160" s="51"/>
      <c r="O160" s="52"/>
      <c r="P160" s="51"/>
      <c r="Q160" s="51"/>
      <c r="R160" s="29"/>
      <c r="S160" s="29"/>
      <c r="T160" s="30"/>
      <c r="U160" s="30"/>
      <c r="V160" s="30"/>
    </row>
    <row r="161" spans="1:22" x14ac:dyDescent="0.3">
      <c r="A161" s="5">
        <v>159</v>
      </c>
      <c r="B161" s="6" t="s">
        <v>164</v>
      </c>
      <c r="C161" s="6">
        <v>59</v>
      </c>
      <c r="D161" s="8">
        <f t="shared" si="3"/>
        <v>0.59</v>
      </c>
      <c r="E161" s="13">
        <v>1</v>
      </c>
      <c r="F161" s="11">
        <v>338</v>
      </c>
      <c r="G161" s="6">
        <v>1</v>
      </c>
      <c r="H161" s="6">
        <v>0</v>
      </c>
      <c r="I161" s="9">
        <v>50000</v>
      </c>
      <c r="J161" s="9">
        <v>0</v>
      </c>
      <c r="K161" s="9">
        <v>50000</v>
      </c>
      <c r="L161" s="1"/>
      <c r="M161" s="1"/>
      <c r="N161" s="18"/>
      <c r="O161" s="33"/>
      <c r="P161" s="53"/>
      <c r="Q161" s="53"/>
      <c r="R161" s="34"/>
      <c r="S161" s="34"/>
      <c r="T161" s="35"/>
      <c r="U161" s="35"/>
      <c r="V161" s="35"/>
    </row>
    <row r="162" spans="1:22" x14ac:dyDescent="0.3">
      <c r="A162" s="5">
        <v>160</v>
      </c>
      <c r="B162" s="6" t="s">
        <v>165</v>
      </c>
      <c r="C162" s="6">
        <v>78.25</v>
      </c>
      <c r="D162" s="8">
        <f t="shared" si="3"/>
        <v>0.78249999999999997</v>
      </c>
      <c r="E162" s="13">
        <v>4</v>
      </c>
      <c r="F162" s="11">
        <v>1759</v>
      </c>
      <c r="G162" s="6">
        <v>4</v>
      </c>
      <c r="H162" s="6">
        <v>1</v>
      </c>
      <c r="I162" s="9">
        <v>200000</v>
      </c>
      <c r="J162" s="9">
        <v>30000</v>
      </c>
      <c r="K162" s="9">
        <v>230000</v>
      </c>
      <c r="L162" s="1"/>
      <c r="M162" s="1"/>
      <c r="N162" s="18"/>
      <c r="O162" s="21"/>
      <c r="P162" s="22"/>
      <c r="Q162" s="22"/>
      <c r="R162" s="23"/>
      <c r="S162" s="23"/>
      <c r="T162" s="24"/>
      <c r="U162" s="24"/>
      <c r="V162" s="24"/>
    </row>
    <row r="163" spans="1:22" x14ac:dyDescent="0.3">
      <c r="A163" s="5">
        <v>161</v>
      </c>
      <c r="B163" s="6" t="s">
        <v>167</v>
      </c>
      <c r="C163" s="6">
        <v>57</v>
      </c>
      <c r="D163" s="8">
        <f t="shared" si="3"/>
        <v>0.56999999999999995</v>
      </c>
      <c r="E163" s="13">
        <v>6</v>
      </c>
      <c r="F163" s="11">
        <v>1164</v>
      </c>
      <c r="G163" s="6">
        <v>0</v>
      </c>
      <c r="H163" s="6">
        <v>6</v>
      </c>
      <c r="I163" s="9">
        <v>0</v>
      </c>
      <c r="J163" s="9">
        <v>180000</v>
      </c>
      <c r="K163" s="9">
        <v>180000</v>
      </c>
      <c r="L163" s="1"/>
      <c r="M163" s="1"/>
      <c r="N163" s="18"/>
      <c r="O163" s="21"/>
      <c r="P163" s="22"/>
      <c r="Q163" s="22"/>
      <c r="R163" s="23"/>
      <c r="S163" s="23"/>
      <c r="T163" s="24"/>
      <c r="U163" s="24"/>
      <c r="V163" s="24"/>
    </row>
    <row r="164" spans="1:22" x14ac:dyDescent="0.3">
      <c r="A164" s="5">
        <v>162</v>
      </c>
      <c r="B164" s="6" t="s">
        <v>168</v>
      </c>
      <c r="C164" s="6">
        <v>97</v>
      </c>
      <c r="D164" s="8">
        <f t="shared" si="3"/>
        <v>0.97</v>
      </c>
      <c r="E164" s="13">
        <v>1</v>
      </c>
      <c r="F164" s="11">
        <v>272</v>
      </c>
      <c r="G164" s="6">
        <v>1</v>
      </c>
      <c r="H164" s="6">
        <v>0</v>
      </c>
      <c r="I164" s="9">
        <v>50000</v>
      </c>
      <c r="J164" s="9">
        <v>0</v>
      </c>
      <c r="K164" s="9">
        <v>50000</v>
      </c>
      <c r="L164" s="1"/>
      <c r="M164" s="1"/>
      <c r="N164" s="18"/>
      <c r="O164" s="21"/>
      <c r="P164" s="22"/>
      <c r="Q164" s="22"/>
      <c r="R164" s="23"/>
      <c r="S164" s="23"/>
      <c r="T164" s="24"/>
      <c r="U164" s="24"/>
      <c r="V164" s="24"/>
    </row>
    <row r="165" spans="1:22" x14ac:dyDescent="0.3">
      <c r="A165" s="5">
        <v>163</v>
      </c>
      <c r="B165" s="6" t="s">
        <v>174</v>
      </c>
      <c r="C165" s="6">
        <v>89.143000000000001</v>
      </c>
      <c r="D165" s="8">
        <f t="shared" si="3"/>
        <v>0.89143000000000006</v>
      </c>
      <c r="E165" s="13">
        <v>21</v>
      </c>
      <c r="F165" s="11">
        <v>17622</v>
      </c>
      <c r="G165" s="6">
        <v>21</v>
      </c>
      <c r="H165" s="6">
        <v>15</v>
      </c>
      <c r="I165" s="9">
        <v>1050000</v>
      </c>
      <c r="J165" s="9">
        <v>450000</v>
      </c>
      <c r="K165" s="9">
        <v>1500000</v>
      </c>
      <c r="L165" s="1"/>
      <c r="M165" s="1"/>
      <c r="N165" s="18"/>
      <c r="O165" s="21"/>
      <c r="P165" s="22"/>
      <c r="Q165" s="22"/>
      <c r="R165" s="23"/>
      <c r="S165" s="23"/>
      <c r="T165" s="24"/>
      <c r="U165" s="24"/>
      <c r="V165" s="24"/>
    </row>
    <row r="166" spans="1:22" x14ac:dyDescent="0.3">
      <c r="A166" s="1"/>
      <c r="B166" s="1"/>
      <c r="C166" s="1"/>
      <c r="D166" s="1"/>
      <c r="E166" s="41">
        <f t="shared" ref="E166:K166" si="5">SUM(E3:E165)</f>
        <v>781</v>
      </c>
      <c r="F166" s="42">
        <f t="shared" si="5"/>
        <v>364533</v>
      </c>
      <c r="G166" s="42">
        <f t="shared" si="5"/>
        <v>625</v>
      </c>
      <c r="H166" s="42">
        <f t="shared" si="5"/>
        <v>354</v>
      </c>
      <c r="I166" s="46">
        <f t="shared" si="5"/>
        <v>31250000</v>
      </c>
      <c r="J166" s="46">
        <f t="shared" si="5"/>
        <v>10620000</v>
      </c>
      <c r="K166" s="45">
        <f t="shared" si="5"/>
        <v>41870000</v>
      </c>
      <c r="L166" s="1"/>
      <c r="M166" s="1"/>
      <c r="N166" s="18"/>
      <c r="O166" s="21"/>
      <c r="P166" s="22"/>
      <c r="Q166" s="22"/>
      <c r="R166" s="23"/>
      <c r="S166" s="23"/>
      <c r="T166" s="24"/>
      <c r="U166" s="24"/>
      <c r="V166" s="24"/>
    </row>
    <row r="167" spans="1:22" x14ac:dyDescent="0.3">
      <c r="A167" s="1"/>
      <c r="B167" s="1"/>
      <c r="C167" s="1"/>
      <c r="D167" s="1"/>
      <c r="E167" s="1"/>
      <c r="F167" s="1"/>
      <c r="G167" s="1"/>
      <c r="H167" s="1"/>
      <c r="I167" s="14"/>
      <c r="J167" s="14"/>
      <c r="K167" s="14"/>
      <c r="L167" s="1"/>
      <c r="M167" s="1"/>
      <c r="N167" s="18"/>
      <c r="O167" s="21"/>
      <c r="P167" s="22"/>
      <c r="Q167" s="22"/>
      <c r="R167" s="23"/>
      <c r="S167" s="23"/>
      <c r="T167" s="24"/>
      <c r="U167" s="24"/>
      <c r="V167" s="24"/>
    </row>
    <row r="168" spans="1:22" x14ac:dyDescent="0.3">
      <c r="A168" s="1"/>
      <c r="B168" s="1"/>
      <c r="C168" s="1"/>
      <c r="D168" s="1"/>
      <c r="E168" s="1"/>
      <c r="F168" s="1"/>
      <c r="G168" s="1"/>
      <c r="H168" s="1"/>
      <c r="I168" s="14"/>
      <c r="J168" s="14"/>
      <c r="K168" s="14"/>
      <c r="L168" s="1"/>
      <c r="M168" s="1"/>
      <c r="N168" s="18"/>
      <c r="O168" s="21"/>
      <c r="P168" s="22"/>
      <c r="Q168" s="22"/>
      <c r="R168" s="23"/>
      <c r="S168" s="23"/>
      <c r="T168" s="24"/>
      <c r="U168" s="24"/>
      <c r="V168" s="24"/>
    </row>
    <row r="169" spans="1:22" x14ac:dyDescent="0.3">
      <c r="N169" s="18"/>
      <c r="O169" s="21"/>
      <c r="P169" s="22"/>
      <c r="Q169" s="22"/>
      <c r="R169" s="23"/>
      <c r="S169" s="23"/>
      <c r="T169" s="24"/>
      <c r="U169" s="24"/>
      <c r="V169" s="24"/>
    </row>
    <row r="170" spans="1:22" x14ac:dyDescent="0.3">
      <c r="A170" s="31"/>
      <c r="B170" s="32"/>
      <c r="C170" s="31"/>
      <c r="D170" s="31"/>
      <c r="E170" s="31"/>
      <c r="F170" s="31"/>
      <c r="G170" s="31"/>
      <c r="H170" s="31"/>
      <c r="I170" s="31"/>
      <c r="J170" s="31"/>
      <c r="K170" s="31"/>
      <c r="L170" s="31"/>
      <c r="M170" s="31"/>
      <c r="N170" s="18"/>
      <c r="O170" s="21"/>
      <c r="P170" s="22"/>
      <c r="Q170" s="22"/>
      <c r="R170" s="23"/>
      <c r="S170" s="23"/>
      <c r="T170" s="24"/>
      <c r="U170" s="24"/>
      <c r="V170" s="24"/>
    </row>
    <row r="171" spans="1:22" x14ac:dyDescent="0.3">
      <c r="A171" s="31"/>
      <c r="B171" s="33"/>
      <c r="C171" s="34"/>
      <c r="D171" s="34"/>
      <c r="E171" s="34"/>
      <c r="F171" s="34"/>
      <c r="G171" s="34"/>
      <c r="H171" s="34"/>
      <c r="I171" s="35"/>
      <c r="J171" s="35"/>
      <c r="K171" s="35"/>
      <c r="L171" s="34"/>
      <c r="M171" s="34"/>
      <c r="N171" s="18"/>
      <c r="O171" s="21"/>
      <c r="P171" s="22"/>
      <c r="Q171" s="22"/>
      <c r="R171" s="23"/>
      <c r="S171" s="23"/>
      <c r="T171" s="24"/>
      <c r="U171" s="24"/>
      <c r="V171" s="24"/>
    </row>
    <row r="172" spans="1:22" x14ac:dyDescent="0.3">
      <c r="A172" s="31"/>
      <c r="B172" s="33"/>
      <c r="C172" s="34"/>
      <c r="D172" s="34"/>
      <c r="E172" s="34"/>
      <c r="F172" s="34"/>
      <c r="G172" s="34"/>
      <c r="H172" s="34"/>
      <c r="I172" s="35"/>
      <c r="J172" s="35"/>
      <c r="K172" s="35"/>
      <c r="L172" s="34"/>
      <c r="M172" s="34"/>
      <c r="N172" s="18"/>
      <c r="O172" s="21"/>
      <c r="P172" s="22"/>
      <c r="Q172" s="22"/>
      <c r="R172" s="23"/>
      <c r="S172" s="23"/>
      <c r="T172" s="24"/>
      <c r="U172" s="24"/>
      <c r="V172" s="24"/>
    </row>
    <row r="173" spans="1:22" x14ac:dyDescent="0.3">
      <c r="A173" s="31"/>
      <c r="B173" s="33"/>
      <c r="C173" s="34"/>
      <c r="D173" s="34"/>
      <c r="E173" s="34"/>
      <c r="F173" s="34"/>
      <c r="G173" s="34"/>
      <c r="H173" s="34"/>
      <c r="I173" s="35"/>
      <c r="J173" s="35"/>
      <c r="K173" s="35"/>
      <c r="L173" s="34"/>
      <c r="M173" s="34"/>
      <c r="N173" s="18"/>
      <c r="O173" s="21"/>
      <c r="P173" s="22"/>
      <c r="Q173" s="22"/>
      <c r="R173" s="23"/>
      <c r="S173" s="23"/>
      <c r="T173" s="24"/>
      <c r="U173" s="24"/>
      <c r="V173" s="24"/>
    </row>
    <row r="174" spans="1:22" x14ac:dyDescent="0.3">
      <c r="A174" s="31"/>
      <c r="B174" s="33"/>
      <c r="C174" s="34"/>
      <c r="D174" s="34"/>
      <c r="E174" s="34"/>
      <c r="F174" s="34"/>
      <c r="G174" s="34"/>
      <c r="H174" s="34"/>
      <c r="I174" s="35"/>
      <c r="J174" s="35"/>
      <c r="K174" s="35"/>
      <c r="L174" s="34"/>
      <c r="M174" s="34"/>
      <c r="N174" s="18"/>
      <c r="O174" s="21"/>
      <c r="P174" s="22"/>
      <c r="Q174" s="22"/>
      <c r="R174" s="23"/>
      <c r="S174" s="23"/>
      <c r="T174" s="24"/>
      <c r="U174" s="24"/>
      <c r="V174" s="24"/>
    </row>
    <row r="175" spans="1:22" x14ac:dyDescent="0.3">
      <c r="A175" s="31"/>
      <c r="B175" s="33"/>
      <c r="C175" s="34"/>
      <c r="D175" s="34"/>
      <c r="E175" s="34"/>
      <c r="F175" s="34"/>
      <c r="G175" s="34"/>
      <c r="H175" s="34"/>
      <c r="I175" s="35"/>
      <c r="J175" s="35"/>
      <c r="K175" s="35"/>
      <c r="L175" s="34"/>
      <c r="M175" s="34"/>
      <c r="N175" s="18"/>
      <c r="O175" s="21"/>
      <c r="P175" s="22"/>
      <c r="Q175" s="22"/>
      <c r="R175" s="23"/>
      <c r="S175" s="23"/>
      <c r="T175" s="24"/>
      <c r="U175" s="24"/>
      <c r="V175" s="24"/>
    </row>
    <row r="176" spans="1:22" x14ac:dyDescent="0.3">
      <c r="A176" s="31"/>
      <c r="B176" s="33"/>
      <c r="C176" s="34"/>
      <c r="D176" s="34"/>
      <c r="E176" s="34"/>
      <c r="F176" s="34"/>
      <c r="G176" s="34"/>
      <c r="H176" s="34"/>
      <c r="I176" s="35"/>
      <c r="J176" s="35"/>
      <c r="K176" s="35"/>
      <c r="L176" s="34"/>
      <c r="M176" s="34"/>
      <c r="N176" s="18"/>
      <c r="O176" s="21"/>
      <c r="P176" s="22"/>
      <c r="Q176" s="22"/>
      <c r="R176" s="23"/>
      <c r="S176" s="23"/>
      <c r="T176" s="24"/>
      <c r="U176" s="24"/>
      <c r="V176" s="24"/>
    </row>
    <row r="177" spans="1:22" x14ac:dyDescent="0.3">
      <c r="A177" s="31"/>
      <c r="B177" s="33"/>
      <c r="C177" s="34"/>
      <c r="D177" s="34"/>
      <c r="E177" s="34"/>
      <c r="F177" s="34"/>
      <c r="G177" s="34"/>
      <c r="H177" s="34"/>
      <c r="I177" s="35"/>
      <c r="J177" s="35"/>
      <c r="K177" s="35"/>
      <c r="L177" s="34"/>
      <c r="M177" s="34"/>
      <c r="N177" s="18"/>
      <c r="O177" s="21"/>
      <c r="P177" s="22"/>
      <c r="Q177" s="22"/>
      <c r="R177" s="23"/>
      <c r="S177" s="23"/>
      <c r="T177" s="24"/>
      <c r="U177" s="24"/>
      <c r="V177" s="24"/>
    </row>
    <row r="178" spans="1:22" x14ac:dyDescent="0.3">
      <c r="A178" s="31"/>
      <c r="B178" s="33"/>
      <c r="C178" s="34"/>
      <c r="D178" s="34"/>
      <c r="E178" s="34"/>
      <c r="F178" s="34"/>
      <c r="G178" s="34"/>
      <c r="H178" s="34"/>
      <c r="I178" s="35"/>
      <c r="J178" s="35"/>
      <c r="K178" s="35"/>
      <c r="L178" s="34"/>
      <c r="M178" s="34"/>
      <c r="N178" s="18"/>
      <c r="O178" s="21"/>
      <c r="P178" s="22"/>
      <c r="Q178" s="22"/>
      <c r="R178" s="23"/>
      <c r="S178" s="23"/>
      <c r="T178" s="24"/>
      <c r="U178" s="24"/>
      <c r="V178" s="24"/>
    </row>
    <row r="179" spans="1:22" x14ac:dyDescent="0.3">
      <c r="A179" s="31"/>
      <c r="B179" s="33"/>
      <c r="C179" s="34"/>
      <c r="D179" s="34"/>
      <c r="E179" s="34"/>
      <c r="F179" s="34"/>
      <c r="G179" s="34"/>
      <c r="H179" s="34"/>
      <c r="I179" s="35"/>
      <c r="J179" s="35"/>
      <c r="K179" s="35"/>
      <c r="L179" s="34"/>
      <c r="M179" s="34"/>
      <c r="N179" s="18"/>
      <c r="O179" s="21"/>
      <c r="P179" s="22"/>
      <c r="Q179" s="22"/>
      <c r="R179" s="23"/>
      <c r="S179" s="23"/>
      <c r="T179" s="24"/>
      <c r="U179" s="24"/>
      <c r="V179" s="24"/>
    </row>
    <row r="180" spans="1:22" x14ac:dyDescent="0.3">
      <c r="A180" s="31"/>
      <c r="B180" s="33"/>
      <c r="C180" s="34"/>
      <c r="D180" s="34"/>
      <c r="E180" s="34"/>
      <c r="F180" s="34"/>
      <c r="G180" s="34"/>
      <c r="H180" s="34"/>
      <c r="I180" s="35"/>
      <c r="J180" s="35"/>
      <c r="K180" s="35"/>
      <c r="L180" s="34"/>
      <c r="M180" s="34"/>
      <c r="N180" s="18"/>
      <c r="O180" s="21"/>
      <c r="P180" s="22"/>
      <c r="Q180" s="22"/>
      <c r="R180" s="23"/>
      <c r="S180" s="23"/>
      <c r="T180" s="24"/>
      <c r="U180" s="24"/>
      <c r="V180" s="24"/>
    </row>
    <row r="181" spans="1:22" x14ac:dyDescent="0.3">
      <c r="A181" s="31"/>
      <c r="B181" s="33"/>
      <c r="C181" s="34"/>
      <c r="D181" s="34"/>
      <c r="E181" s="34"/>
      <c r="F181" s="34"/>
      <c r="G181" s="34"/>
      <c r="H181" s="34"/>
      <c r="I181" s="35"/>
      <c r="J181" s="35"/>
      <c r="K181" s="35"/>
      <c r="L181" s="34"/>
      <c r="M181" s="34"/>
      <c r="N181" s="18"/>
      <c r="O181" s="21"/>
      <c r="P181" s="22"/>
      <c r="Q181" s="22"/>
      <c r="R181" s="23"/>
      <c r="S181" s="23"/>
      <c r="T181" s="24"/>
      <c r="U181" s="24"/>
      <c r="V181" s="24"/>
    </row>
    <row r="182" spans="1:22" x14ac:dyDescent="0.3">
      <c r="A182" s="31"/>
      <c r="B182" s="33"/>
      <c r="C182" s="34"/>
      <c r="D182" s="34"/>
      <c r="E182" s="34"/>
      <c r="F182" s="34"/>
      <c r="G182" s="34"/>
      <c r="H182" s="34"/>
      <c r="I182" s="35"/>
      <c r="J182" s="35"/>
      <c r="K182" s="35"/>
      <c r="L182" s="34"/>
      <c r="M182" s="34"/>
      <c r="N182" s="18"/>
      <c r="O182" s="21"/>
      <c r="P182" s="22"/>
      <c r="Q182" s="22"/>
      <c r="R182" s="23"/>
      <c r="S182" s="23"/>
      <c r="T182" s="24"/>
      <c r="U182" s="24"/>
      <c r="V182" s="24"/>
    </row>
    <row r="183" spans="1:22" x14ac:dyDescent="0.3">
      <c r="A183" s="31"/>
      <c r="B183" s="33"/>
      <c r="C183" s="34"/>
      <c r="D183" s="34"/>
      <c r="E183" s="34"/>
      <c r="F183" s="34"/>
      <c r="G183" s="34"/>
      <c r="H183" s="34"/>
      <c r="I183" s="35"/>
      <c r="J183" s="35"/>
      <c r="K183" s="35"/>
      <c r="L183" s="34"/>
      <c r="M183" s="34"/>
      <c r="N183" s="18"/>
      <c r="O183" s="21"/>
      <c r="P183" s="22"/>
      <c r="Q183" s="22"/>
      <c r="R183" s="23"/>
      <c r="S183" s="23"/>
      <c r="T183" s="24"/>
      <c r="U183" s="24"/>
      <c r="V183" s="24"/>
    </row>
    <row r="184" spans="1:22" x14ac:dyDescent="0.3">
      <c r="A184" s="31"/>
      <c r="B184" s="33"/>
      <c r="C184" s="34"/>
      <c r="D184" s="34"/>
      <c r="E184" s="34"/>
      <c r="F184" s="34"/>
      <c r="G184" s="34"/>
      <c r="H184" s="34"/>
      <c r="I184" s="35"/>
      <c r="J184" s="35"/>
      <c r="K184" s="35"/>
      <c r="L184" s="34"/>
      <c r="M184" s="34"/>
      <c r="N184" s="18"/>
      <c r="O184" s="21"/>
      <c r="P184" s="22"/>
      <c r="Q184" s="22"/>
      <c r="R184" s="23"/>
      <c r="S184" s="23"/>
      <c r="T184" s="24"/>
      <c r="U184" s="24"/>
      <c r="V184" s="24"/>
    </row>
    <row r="185" spans="1:22" x14ac:dyDescent="0.3">
      <c r="A185" s="31"/>
      <c r="B185" s="33"/>
      <c r="C185" s="34"/>
      <c r="D185" s="34"/>
      <c r="E185" s="34"/>
      <c r="F185" s="34"/>
      <c r="G185" s="34"/>
      <c r="H185" s="34"/>
      <c r="I185" s="35"/>
      <c r="J185" s="35"/>
      <c r="K185" s="35"/>
      <c r="L185" s="34"/>
      <c r="M185" s="34"/>
      <c r="N185" s="18"/>
      <c r="O185" s="21"/>
      <c r="P185" s="22"/>
      <c r="Q185" s="22"/>
      <c r="R185" s="23"/>
      <c r="S185" s="23"/>
      <c r="T185" s="24"/>
      <c r="U185" s="24"/>
      <c r="V185" s="24"/>
    </row>
    <row r="186" spans="1:22" x14ac:dyDescent="0.3">
      <c r="A186" s="31"/>
      <c r="B186" s="33"/>
      <c r="C186" s="34"/>
      <c r="D186" s="34"/>
      <c r="E186" s="34"/>
      <c r="F186" s="34"/>
      <c r="G186" s="34"/>
      <c r="H186" s="34"/>
      <c r="I186" s="35"/>
      <c r="J186" s="35"/>
      <c r="K186" s="35"/>
      <c r="L186" s="34"/>
      <c r="M186" s="34"/>
      <c r="N186" s="18"/>
      <c r="O186" s="21"/>
      <c r="P186" s="22"/>
      <c r="Q186" s="22"/>
      <c r="R186" s="23"/>
      <c r="S186" s="23"/>
      <c r="T186" s="24"/>
      <c r="U186" s="24"/>
      <c r="V186" s="24"/>
    </row>
    <row r="187" spans="1:22" x14ac:dyDescent="0.3">
      <c r="A187" s="31"/>
      <c r="B187" s="33"/>
      <c r="C187" s="34"/>
      <c r="D187" s="34"/>
      <c r="E187" s="34"/>
      <c r="F187" s="34"/>
      <c r="G187" s="34"/>
      <c r="H187" s="34"/>
      <c r="I187" s="35"/>
      <c r="J187" s="35"/>
      <c r="K187" s="35"/>
      <c r="L187" s="34"/>
      <c r="M187" s="34"/>
      <c r="N187" s="18"/>
      <c r="O187" s="21"/>
      <c r="P187" s="22"/>
      <c r="Q187" s="22"/>
      <c r="R187" s="23"/>
      <c r="S187" s="23"/>
      <c r="T187" s="24"/>
      <c r="U187" s="24"/>
      <c r="V187" s="24"/>
    </row>
    <row r="188" spans="1:22" x14ac:dyDescent="0.3">
      <c r="A188" s="31"/>
      <c r="B188" s="33"/>
      <c r="C188" s="34"/>
      <c r="D188" s="34"/>
      <c r="E188" s="34"/>
      <c r="F188" s="34"/>
      <c r="G188" s="34"/>
      <c r="H188" s="34"/>
      <c r="I188" s="35"/>
      <c r="J188" s="35"/>
      <c r="K188" s="35"/>
      <c r="L188" s="34"/>
      <c r="M188" s="34"/>
      <c r="N188" s="18"/>
      <c r="O188" s="21"/>
      <c r="P188" s="22"/>
      <c r="Q188" s="22"/>
      <c r="R188" s="23"/>
      <c r="S188" s="23"/>
      <c r="T188" s="24"/>
      <c r="U188" s="24"/>
      <c r="V188" s="24"/>
    </row>
    <row r="189" spans="1:22" x14ac:dyDescent="0.3">
      <c r="A189" s="31"/>
      <c r="B189" s="33"/>
      <c r="C189" s="34"/>
      <c r="D189" s="34"/>
      <c r="E189" s="34"/>
      <c r="F189" s="34"/>
      <c r="G189" s="34"/>
      <c r="H189" s="34"/>
      <c r="I189" s="35"/>
      <c r="J189" s="35"/>
      <c r="K189" s="35"/>
      <c r="L189" s="34"/>
      <c r="M189" s="34"/>
      <c r="N189" s="18"/>
      <c r="O189" s="21"/>
      <c r="P189" s="22"/>
      <c r="Q189" s="22"/>
      <c r="R189" s="23"/>
      <c r="S189" s="23"/>
      <c r="T189" s="24"/>
      <c r="U189" s="24"/>
      <c r="V189" s="24"/>
    </row>
    <row r="190" spans="1:22" x14ac:dyDescent="0.3">
      <c r="A190" s="31"/>
      <c r="B190" s="33"/>
      <c r="C190" s="34"/>
      <c r="D190" s="34"/>
      <c r="E190" s="34"/>
      <c r="F190" s="34"/>
      <c r="G190" s="34"/>
      <c r="H190" s="34"/>
      <c r="I190" s="35"/>
      <c r="J190" s="35"/>
      <c r="K190" s="35"/>
      <c r="L190" s="34"/>
      <c r="M190" s="34"/>
      <c r="N190" s="18"/>
      <c r="O190" s="21"/>
      <c r="P190" s="22"/>
      <c r="Q190" s="22"/>
      <c r="R190" s="23"/>
      <c r="S190" s="23"/>
      <c r="T190" s="24"/>
      <c r="U190" s="24"/>
      <c r="V190" s="24"/>
    </row>
    <row r="191" spans="1:22" x14ac:dyDescent="0.3">
      <c r="A191" s="31"/>
      <c r="B191" s="33"/>
      <c r="C191" s="34"/>
      <c r="D191" s="34"/>
      <c r="E191" s="34"/>
      <c r="F191" s="34"/>
      <c r="G191" s="34"/>
      <c r="H191" s="34"/>
      <c r="I191" s="35"/>
      <c r="J191" s="35"/>
      <c r="K191" s="35"/>
      <c r="L191" s="34"/>
      <c r="M191" s="34"/>
      <c r="N191" s="18"/>
      <c r="O191" s="21"/>
      <c r="P191" s="22"/>
      <c r="Q191" s="22"/>
      <c r="R191" s="23"/>
      <c r="S191" s="23"/>
      <c r="T191" s="24"/>
      <c r="U191" s="24"/>
      <c r="V191" s="24"/>
    </row>
    <row r="192" spans="1:22" x14ac:dyDescent="0.3">
      <c r="A192" s="31"/>
      <c r="B192" s="33"/>
      <c r="C192" s="34"/>
      <c r="D192" s="34"/>
      <c r="E192" s="34"/>
      <c r="F192" s="34"/>
      <c r="G192" s="34"/>
      <c r="H192" s="34"/>
      <c r="I192" s="35"/>
      <c r="J192" s="35"/>
      <c r="K192" s="35"/>
      <c r="L192" s="34"/>
      <c r="M192" s="34"/>
      <c r="N192" s="18"/>
      <c r="O192" s="21"/>
      <c r="P192" s="22"/>
      <c r="Q192" s="22"/>
      <c r="R192" s="23"/>
      <c r="S192" s="23"/>
      <c r="T192" s="24"/>
      <c r="U192" s="24"/>
      <c r="V192" s="24"/>
    </row>
    <row r="193" spans="1:22" x14ac:dyDescent="0.3">
      <c r="A193" s="31"/>
      <c r="B193" s="33"/>
      <c r="C193" s="34"/>
      <c r="D193" s="34"/>
      <c r="E193" s="34"/>
      <c r="F193" s="34"/>
      <c r="G193" s="34"/>
      <c r="H193" s="34"/>
      <c r="I193" s="35"/>
      <c r="J193" s="35"/>
      <c r="K193" s="35"/>
      <c r="L193" s="34"/>
      <c r="M193" s="34"/>
      <c r="N193" s="18"/>
      <c r="O193" s="21"/>
      <c r="P193" s="22"/>
      <c r="Q193" s="22"/>
      <c r="R193" s="23"/>
      <c r="S193" s="23"/>
      <c r="T193" s="24"/>
      <c r="U193" s="24"/>
      <c r="V193" s="24"/>
    </row>
    <row r="194" spans="1:22" x14ac:dyDescent="0.3">
      <c r="A194" s="31"/>
      <c r="B194" s="33"/>
      <c r="C194" s="34"/>
      <c r="D194" s="34"/>
      <c r="E194" s="34"/>
      <c r="F194" s="34"/>
      <c r="G194" s="34"/>
      <c r="H194" s="34"/>
      <c r="I194" s="35"/>
      <c r="J194" s="35"/>
      <c r="K194" s="35"/>
      <c r="L194" s="34"/>
      <c r="M194" s="34"/>
      <c r="N194" s="18"/>
      <c r="O194" s="21"/>
      <c r="P194" s="22"/>
      <c r="Q194" s="22"/>
      <c r="R194" s="23"/>
      <c r="S194" s="23"/>
      <c r="T194" s="24"/>
      <c r="U194" s="24"/>
      <c r="V194" s="24"/>
    </row>
    <row r="195" spans="1:22" x14ac:dyDescent="0.3">
      <c r="A195" s="31"/>
      <c r="B195" s="33"/>
      <c r="C195" s="34"/>
      <c r="D195" s="34"/>
      <c r="E195" s="34"/>
      <c r="F195" s="34"/>
      <c r="G195" s="34"/>
      <c r="H195" s="34"/>
      <c r="I195" s="35"/>
      <c r="J195" s="35"/>
      <c r="K195" s="35"/>
      <c r="L195" s="34"/>
      <c r="M195" s="34"/>
      <c r="N195" s="18"/>
      <c r="O195" s="21"/>
      <c r="P195" s="22"/>
      <c r="Q195" s="22"/>
      <c r="R195" s="23"/>
      <c r="S195" s="23"/>
      <c r="T195" s="24"/>
      <c r="U195" s="24"/>
      <c r="V195" s="24"/>
    </row>
    <row r="196" spans="1:22" x14ac:dyDescent="0.3">
      <c r="A196" s="31"/>
      <c r="B196" s="33"/>
      <c r="C196" s="34"/>
      <c r="D196" s="34"/>
      <c r="E196" s="34"/>
      <c r="F196" s="34"/>
      <c r="G196" s="34"/>
      <c r="H196" s="34"/>
      <c r="I196" s="35"/>
      <c r="J196" s="35"/>
      <c r="K196" s="35"/>
      <c r="L196" s="34"/>
      <c r="M196" s="34"/>
      <c r="N196" s="18"/>
      <c r="O196" s="21"/>
      <c r="P196" s="22"/>
      <c r="Q196" s="22"/>
      <c r="R196" s="23"/>
      <c r="S196" s="23"/>
      <c r="T196" s="24"/>
      <c r="U196" s="24"/>
      <c r="V196" s="24"/>
    </row>
    <row r="197" spans="1:22" x14ac:dyDescent="0.3">
      <c r="A197" s="31"/>
      <c r="B197" s="33"/>
      <c r="C197" s="34"/>
      <c r="D197" s="34"/>
      <c r="E197" s="34"/>
      <c r="F197" s="34"/>
      <c r="G197" s="34"/>
      <c r="H197" s="34"/>
      <c r="I197" s="35"/>
      <c r="J197" s="35"/>
      <c r="K197" s="35"/>
      <c r="L197" s="34"/>
      <c r="M197" s="34"/>
      <c r="N197" s="18"/>
      <c r="O197" s="21"/>
      <c r="P197" s="22"/>
      <c r="Q197" s="22"/>
      <c r="R197" s="23"/>
      <c r="S197" s="23"/>
      <c r="T197" s="24"/>
      <c r="U197" s="24"/>
      <c r="V197" s="24"/>
    </row>
    <row r="198" spans="1:22" x14ac:dyDescent="0.3">
      <c r="A198" s="31"/>
      <c r="B198" s="33"/>
      <c r="C198" s="34"/>
      <c r="D198" s="34"/>
      <c r="E198" s="34"/>
      <c r="F198" s="34"/>
      <c r="G198" s="34"/>
      <c r="H198" s="34"/>
      <c r="I198" s="35"/>
      <c r="J198" s="35"/>
      <c r="K198" s="35"/>
      <c r="L198" s="34"/>
      <c r="M198" s="34"/>
      <c r="N198" s="18"/>
      <c r="O198" s="21"/>
      <c r="P198" s="22"/>
      <c r="Q198" s="22"/>
      <c r="R198" s="23"/>
      <c r="S198" s="23"/>
      <c r="T198" s="24"/>
      <c r="U198" s="24"/>
      <c r="V198" s="24"/>
    </row>
    <row r="199" spans="1:22" x14ac:dyDescent="0.3">
      <c r="A199" s="31"/>
      <c r="B199" s="33"/>
      <c r="C199" s="34"/>
      <c r="D199" s="34"/>
      <c r="E199" s="34"/>
      <c r="F199" s="34"/>
      <c r="G199" s="34"/>
      <c r="H199" s="34"/>
      <c r="I199" s="35"/>
      <c r="J199" s="35"/>
      <c r="K199" s="35"/>
      <c r="L199" s="34"/>
      <c r="M199" s="34"/>
      <c r="N199" s="18"/>
      <c r="O199" s="21"/>
      <c r="P199" s="22"/>
      <c r="Q199" s="22"/>
      <c r="R199" s="23"/>
      <c r="S199" s="23"/>
      <c r="T199" s="24"/>
      <c r="U199" s="24"/>
      <c r="V199" s="24"/>
    </row>
    <row r="200" spans="1:22" x14ac:dyDescent="0.3">
      <c r="A200" s="31"/>
      <c r="B200" s="33"/>
      <c r="C200" s="34"/>
      <c r="D200" s="34"/>
      <c r="E200" s="34"/>
      <c r="F200" s="34"/>
      <c r="G200" s="34"/>
      <c r="H200" s="34"/>
      <c r="I200" s="35"/>
      <c r="J200" s="35"/>
      <c r="K200" s="35"/>
      <c r="L200" s="34"/>
      <c r="M200" s="34"/>
      <c r="N200" s="18"/>
      <c r="O200" s="21"/>
      <c r="P200" s="22"/>
      <c r="Q200" s="22"/>
      <c r="R200" s="23"/>
      <c r="S200" s="23"/>
      <c r="T200" s="24"/>
      <c r="U200" s="24"/>
      <c r="V200" s="24"/>
    </row>
    <row r="201" spans="1:22" x14ac:dyDescent="0.3">
      <c r="A201" s="31"/>
      <c r="B201" s="33"/>
      <c r="C201" s="34"/>
      <c r="D201" s="34"/>
      <c r="E201" s="34"/>
      <c r="F201" s="34"/>
      <c r="G201" s="34"/>
      <c r="H201" s="34"/>
      <c r="I201" s="35"/>
      <c r="J201" s="35"/>
      <c r="K201" s="35"/>
      <c r="L201" s="34"/>
      <c r="M201" s="34"/>
      <c r="N201" s="18"/>
      <c r="O201" s="21"/>
      <c r="P201" s="22"/>
      <c r="Q201" s="22"/>
      <c r="R201" s="23"/>
      <c r="S201" s="23"/>
      <c r="T201" s="24"/>
      <c r="U201" s="24"/>
      <c r="V201" s="24"/>
    </row>
    <row r="202" spans="1:22" x14ac:dyDescent="0.3">
      <c r="A202" s="31"/>
      <c r="B202" s="33"/>
      <c r="C202" s="34"/>
      <c r="D202" s="34"/>
      <c r="E202" s="34"/>
      <c r="F202" s="34"/>
      <c r="G202" s="34"/>
      <c r="H202" s="34"/>
      <c r="I202" s="35"/>
      <c r="J202" s="35"/>
      <c r="K202" s="35"/>
      <c r="L202" s="34"/>
      <c r="M202" s="34"/>
      <c r="N202" s="18"/>
      <c r="O202" s="21"/>
      <c r="P202" s="22"/>
      <c r="Q202" s="22"/>
      <c r="R202" s="23"/>
      <c r="S202" s="23"/>
      <c r="T202" s="24"/>
      <c r="U202" s="24"/>
      <c r="V202" s="24"/>
    </row>
    <row r="203" spans="1:22" x14ac:dyDescent="0.3">
      <c r="A203" s="31"/>
      <c r="B203" s="33"/>
      <c r="C203" s="34"/>
      <c r="D203" s="34"/>
      <c r="E203" s="34"/>
      <c r="F203" s="34"/>
      <c r="G203" s="34"/>
      <c r="H203" s="34"/>
      <c r="I203" s="35"/>
      <c r="J203" s="35"/>
      <c r="K203" s="35"/>
      <c r="L203" s="34"/>
      <c r="M203" s="34"/>
      <c r="N203" s="18"/>
      <c r="O203" s="21"/>
      <c r="P203" s="22"/>
      <c r="Q203" s="22"/>
      <c r="R203" s="23"/>
      <c r="S203" s="23"/>
      <c r="T203" s="24"/>
      <c r="U203" s="24"/>
      <c r="V203" s="24"/>
    </row>
    <row r="204" spans="1:22" x14ac:dyDescent="0.3">
      <c r="A204" s="31"/>
      <c r="B204" s="33"/>
      <c r="C204" s="34"/>
      <c r="D204" s="34"/>
      <c r="E204" s="34"/>
      <c r="F204" s="34"/>
      <c r="G204" s="34"/>
      <c r="H204" s="34"/>
      <c r="I204" s="35"/>
      <c r="J204" s="35"/>
      <c r="K204" s="35"/>
      <c r="L204" s="34"/>
      <c r="M204" s="34"/>
      <c r="N204" s="18"/>
      <c r="O204" s="21"/>
      <c r="P204" s="22"/>
      <c r="Q204" s="22"/>
      <c r="R204" s="23"/>
      <c r="S204" s="23"/>
      <c r="T204" s="24"/>
      <c r="U204" s="24"/>
      <c r="V204" s="24"/>
    </row>
    <row r="205" spans="1:22" x14ac:dyDescent="0.3">
      <c r="A205" s="31"/>
      <c r="B205" s="33"/>
      <c r="C205" s="34"/>
      <c r="D205" s="34"/>
      <c r="E205" s="34"/>
      <c r="F205" s="34"/>
      <c r="G205" s="34"/>
      <c r="H205" s="34"/>
      <c r="I205" s="35"/>
      <c r="J205" s="35"/>
      <c r="K205" s="35"/>
      <c r="L205" s="34"/>
      <c r="M205" s="34"/>
      <c r="N205" s="18"/>
      <c r="O205" s="21"/>
      <c r="P205" s="22"/>
      <c r="Q205" s="22"/>
      <c r="R205" s="23"/>
      <c r="S205" s="23"/>
      <c r="T205" s="24"/>
      <c r="U205" s="24"/>
      <c r="V205" s="24"/>
    </row>
    <row r="206" spans="1:22" x14ac:dyDescent="0.3">
      <c r="A206" s="31"/>
      <c r="B206" s="33"/>
      <c r="C206" s="34"/>
      <c r="D206" s="34"/>
      <c r="E206" s="34"/>
      <c r="F206" s="34"/>
      <c r="G206" s="34"/>
      <c r="H206" s="34"/>
      <c r="I206" s="35"/>
      <c r="J206" s="35"/>
      <c r="K206" s="35"/>
      <c r="L206" s="34"/>
      <c r="M206" s="34"/>
      <c r="N206" s="18"/>
      <c r="O206" s="21"/>
      <c r="P206" s="22"/>
      <c r="Q206" s="22"/>
      <c r="R206" s="23"/>
      <c r="S206" s="23"/>
      <c r="T206" s="24"/>
      <c r="U206" s="24"/>
      <c r="V206" s="24"/>
    </row>
    <row r="207" spans="1:22" x14ac:dyDescent="0.3">
      <c r="A207" s="31"/>
      <c r="B207" s="33"/>
      <c r="C207" s="34"/>
      <c r="D207" s="34"/>
      <c r="E207" s="34"/>
      <c r="F207" s="34"/>
      <c r="G207" s="34"/>
      <c r="H207" s="34"/>
      <c r="I207" s="35"/>
      <c r="J207" s="35"/>
      <c r="K207" s="35"/>
      <c r="L207" s="34"/>
      <c r="M207" s="34"/>
      <c r="N207" s="18"/>
      <c r="O207" s="21"/>
      <c r="P207" s="22"/>
      <c r="Q207" s="22"/>
      <c r="R207" s="23"/>
      <c r="S207" s="23"/>
      <c r="T207" s="24"/>
      <c r="U207" s="24"/>
      <c r="V207" s="24"/>
    </row>
    <row r="208" spans="1:22" x14ac:dyDescent="0.3">
      <c r="A208" s="31"/>
      <c r="B208" s="33"/>
      <c r="C208" s="34"/>
      <c r="D208" s="34"/>
      <c r="E208" s="34"/>
      <c r="F208" s="34"/>
      <c r="G208" s="34"/>
      <c r="H208" s="34"/>
      <c r="I208" s="35"/>
      <c r="J208" s="35"/>
      <c r="K208" s="35"/>
      <c r="L208" s="34"/>
      <c r="M208" s="34"/>
      <c r="N208" s="18"/>
      <c r="O208" s="21"/>
      <c r="P208" s="22"/>
      <c r="Q208" s="22"/>
      <c r="R208" s="23"/>
      <c r="S208" s="23"/>
      <c r="T208" s="24"/>
      <c r="U208" s="24"/>
      <c r="V208" s="24"/>
    </row>
    <row r="209" spans="1:22" x14ac:dyDescent="0.3">
      <c r="A209" s="31"/>
      <c r="B209" s="33"/>
      <c r="C209" s="34"/>
      <c r="D209" s="34"/>
      <c r="E209" s="34"/>
      <c r="F209" s="34"/>
      <c r="G209" s="34"/>
      <c r="H209" s="34"/>
      <c r="I209" s="35"/>
      <c r="J209" s="35"/>
      <c r="K209" s="35"/>
      <c r="L209" s="34"/>
      <c r="M209" s="34"/>
      <c r="N209" s="18"/>
      <c r="O209" s="21"/>
      <c r="P209" s="22"/>
      <c r="Q209" s="22"/>
      <c r="R209" s="23"/>
      <c r="S209" s="23"/>
      <c r="T209" s="24"/>
      <c r="U209" s="24"/>
      <c r="V209" s="24"/>
    </row>
    <row r="210" spans="1:22" x14ac:dyDescent="0.3">
      <c r="A210" s="31"/>
      <c r="B210" s="33"/>
      <c r="C210" s="34"/>
      <c r="D210" s="34"/>
      <c r="E210" s="34"/>
      <c r="F210" s="34"/>
      <c r="G210" s="34"/>
      <c r="H210" s="34"/>
      <c r="I210" s="35"/>
      <c r="J210" s="35"/>
      <c r="K210" s="35"/>
      <c r="L210" s="34"/>
      <c r="M210" s="34"/>
      <c r="N210" s="18"/>
      <c r="O210" s="21"/>
      <c r="P210" s="22"/>
      <c r="Q210" s="22"/>
      <c r="R210" s="23"/>
      <c r="S210" s="23"/>
      <c r="T210" s="24"/>
      <c r="U210" s="24"/>
      <c r="V210" s="24"/>
    </row>
    <row r="211" spans="1:22" x14ac:dyDescent="0.3">
      <c r="A211" s="31"/>
      <c r="B211" s="33"/>
      <c r="C211" s="34"/>
      <c r="D211" s="34"/>
      <c r="E211" s="34"/>
      <c r="F211" s="34"/>
      <c r="G211" s="34"/>
      <c r="H211" s="34"/>
      <c r="I211" s="35"/>
      <c r="J211" s="35"/>
      <c r="K211" s="35"/>
      <c r="L211" s="34"/>
      <c r="M211" s="34"/>
      <c r="N211" s="18"/>
      <c r="O211" s="21"/>
      <c r="P211" s="22"/>
      <c r="Q211" s="22"/>
      <c r="R211" s="23"/>
      <c r="S211" s="23"/>
      <c r="T211" s="24"/>
      <c r="U211" s="24"/>
      <c r="V211" s="24"/>
    </row>
    <row r="212" spans="1:22" x14ac:dyDescent="0.3">
      <c r="A212" s="31"/>
      <c r="B212" s="33"/>
      <c r="C212" s="34"/>
      <c r="D212" s="34"/>
      <c r="E212" s="34"/>
      <c r="F212" s="34"/>
      <c r="G212" s="34"/>
      <c r="H212" s="34"/>
      <c r="I212" s="35"/>
      <c r="J212" s="35"/>
      <c r="K212" s="35"/>
      <c r="L212" s="34"/>
      <c r="M212" s="34"/>
      <c r="N212" s="18"/>
      <c r="O212" s="21"/>
      <c r="P212" s="22"/>
      <c r="Q212" s="22"/>
      <c r="R212" s="23"/>
      <c r="S212" s="23"/>
      <c r="T212" s="24"/>
      <c r="U212" s="24"/>
      <c r="V212" s="24"/>
    </row>
    <row r="213" spans="1:22" x14ac:dyDescent="0.3">
      <c r="A213" s="31"/>
      <c r="B213" s="33"/>
      <c r="C213" s="34"/>
      <c r="D213" s="34"/>
      <c r="E213" s="34"/>
      <c r="F213" s="34"/>
      <c r="G213" s="34"/>
      <c r="H213" s="34"/>
      <c r="I213" s="35"/>
      <c r="J213" s="35"/>
      <c r="K213" s="35"/>
      <c r="L213" s="34"/>
      <c r="M213" s="34"/>
      <c r="N213" s="18"/>
      <c r="O213" s="21"/>
      <c r="P213" s="22"/>
      <c r="Q213" s="22"/>
      <c r="R213" s="23"/>
      <c r="S213" s="23"/>
      <c r="T213" s="24"/>
      <c r="U213" s="24"/>
      <c r="V213" s="24"/>
    </row>
    <row r="214" spans="1:22" x14ac:dyDescent="0.3">
      <c r="A214" s="31"/>
      <c r="B214" s="33"/>
      <c r="C214" s="34"/>
      <c r="D214" s="34"/>
      <c r="E214" s="34"/>
      <c r="F214" s="34"/>
      <c r="G214" s="34"/>
      <c r="H214" s="34"/>
      <c r="I214" s="35"/>
      <c r="J214" s="35"/>
      <c r="K214" s="35"/>
      <c r="L214" s="34"/>
      <c r="M214" s="34"/>
      <c r="N214" s="18"/>
      <c r="O214" s="21"/>
      <c r="P214" s="22"/>
      <c r="Q214" s="22"/>
      <c r="R214" s="23"/>
      <c r="S214" s="23"/>
      <c r="T214" s="24"/>
      <c r="U214" s="24"/>
      <c r="V214" s="24"/>
    </row>
    <row r="215" spans="1:22" x14ac:dyDescent="0.3">
      <c r="A215" s="31"/>
      <c r="B215" s="33"/>
      <c r="C215" s="34"/>
      <c r="D215" s="34"/>
      <c r="E215" s="34"/>
      <c r="F215" s="34"/>
      <c r="G215" s="34"/>
      <c r="H215" s="34"/>
      <c r="I215" s="35"/>
      <c r="J215" s="35"/>
      <c r="K215" s="35"/>
      <c r="L215" s="34"/>
      <c r="M215" s="34"/>
      <c r="N215" s="18"/>
      <c r="O215" s="21"/>
      <c r="P215" s="22"/>
      <c r="Q215" s="22"/>
      <c r="R215" s="23"/>
      <c r="S215" s="23"/>
      <c r="T215" s="24"/>
      <c r="U215" s="24"/>
      <c r="V215" s="24"/>
    </row>
    <row r="216" spans="1:22" x14ac:dyDescent="0.3">
      <c r="A216" s="31"/>
      <c r="B216" s="33"/>
      <c r="C216" s="34"/>
      <c r="D216" s="34"/>
      <c r="E216" s="34"/>
      <c r="F216" s="34"/>
      <c r="G216" s="34"/>
      <c r="H216" s="34"/>
      <c r="I216" s="35"/>
      <c r="J216" s="35"/>
      <c r="K216" s="35"/>
      <c r="L216" s="34"/>
      <c r="M216" s="34"/>
      <c r="N216" s="18"/>
      <c r="O216" s="21"/>
      <c r="P216" s="22"/>
      <c r="Q216" s="22"/>
      <c r="R216" s="23"/>
      <c r="S216" s="23"/>
      <c r="T216" s="24"/>
      <c r="U216" s="24"/>
      <c r="V216" s="24"/>
    </row>
    <row r="217" spans="1:22" x14ac:dyDescent="0.3">
      <c r="A217" s="31"/>
      <c r="B217" s="33"/>
      <c r="C217" s="34"/>
      <c r="D217" s="34"/>
      <c r="E217" s="34"/>
      <c r="F217" s="34"/>
      <c r="G217" s="34"/>
      <c r="H217" s="34"/>
      <c r="I217" s="35"/>
      <c r="J217" s="35"/>
      <c r="K217" s="35"/>
      <c r="L217" s="34"/>
      <c r="M217" s="34"/>
      <c r="N217" s="18"/>
      <c r="O217" s="21"/>
      <c r="P217" s="22"/>
      <c r="Q217" s="22"/>
      <c r="R217" s="23"/>
      <c r="S217" s="23"/>
      <c r="T217" s="24"/>
      <c r="U217" s="24"/>
      <c r="V217" s="24"/>
    </row>
    <row r="218" spans="1:22" x14ac:dyDescent="0.3">
      <c r="A218" s="31"/>
      <c r="B218" s="33"/>
      <c r="C218" s="34"/>
      <c r="D218" s="34"/>
      <c r="E218" s="34"/>
      <c r="F218" s="34"/>
      <c r="G218" s="34"/>
      <c r="H218" s="34"/>
      <c r="I218" s="35"/>
      <c r="J218" s="35"/>
      <c r="K218" s="35"/>
      <c r="L218" s="34"/>
      <c r="M218" s="34"/>
      <c r="N218" s="18"/>
      <c r="O218" s="21"/>
      <c r="P218" s="22"/>
      <c r="Q218" s="22"/>
      <c r="R218" s="23"/>
      <c r="S218" s="23"/>
      <c r="T218" s="24"/>
      <c r="U218" s="24"/>
      <c r="V218" s="24"/>
    </row>
    <row r="219" spans="1:22" x14ac:dyDescent="0.3">
      <c r="A219" s="31"/>
      <c r="B219" s="33"/>
      <c r="C219" s="34"/>
      <c r="D219" s="34"/>
      <c r="E219" s="34"/>
      <c r="F219" s="34"/>
      <c r="G219" s="34"/>
      <c r="H219" s="34"/>
      <c r="I219" s="35"/>
      <c r="J219" s="35"/>
      <c r="K219" s="35"/>
      <c r="L219" s="34"/>
      <c r="M219" s="34"/>
      <c r="N219" s="18"/>
      <c r="O219" s="21"/>
      <c r="P219" s="22"/>
      <c r="Q219" s="22"/>
      <c r="R219" s="23"/>
      <c r="S219" s="23"/>
      <c r="T219" s="24"/>
      <c r="U219" s="24"/>
      <c r="V219" s="24"/>
    </row>
    <row r="220" spans="1:22" x14ac:dyDescent="0.3">
      <c r="A220" s="31"/>
      <c r="B220" s="33"/>
      <c r="C220" s="34"/>
      <c r="D220" s="34"/>
      <c r="E220" s="34"/>
      <c r="F220" s="34"/>
      <c r="G220" s="34"/>
      <c r="H220" s="34"/>
      <c r="I220" s="35"/>
      <c r="J220" s="35"/>
      <c r="K220" s="35"/>
      <c r="L220" s="34"/>
      <c r="M220" s="34"/>
      <c r="N220" s="18"/>
      <c r="O220" s="21"/>
      <c r="P220" s="22"/>
      <c r="Q220" s="22"/>
      <c r="R220" s="23"/>
      <c r="S220" s="23"/>
      <c r="T220" s="24"/>
      <c r="U220" s="24"/>
      <c r="V220" s="24"/>
    </row>
    <row r="221" spans="1:22" x14ac:dyDescent="0.3">
      <c r="A221" s="31"/>
      <c r="B221" s="33"/>
      <c r="C221" s="34"/>
      <c r="D221" s="34"/>
      <c r="E221" s="34"/>
      <c r="F221" s="34"/>
      <c r="G221" s="34"/>
      <c r="H221" s="34"/>
      <c r="I221" s="35"/>
      <c r="J221" s="35"/>
      <c r="K221" s="35"/>
      <c r="L221" s="34"/>
      <c r="M221" s="34"/>
      <c r="N221" s="18"/>
      <c r="O221" s="21"/>
      <c r="P221" s="22"/>
      <c r="Q221" s="22"/>
      <c r="R221" s="23"/>
      <c r="S221" s="23"/>
      <c r="T221" s="24"/>
      <c r="U221" s="24"/>
      <c r="V221" s="24"/>
    </row>
    <row r="222" spans="1:22" x14ac:dyDescent="0.3">
      <c r="A222" s="31"/>
      <c r="B222" s="33"/>
      <c r="C222" s="34"/>
      <c r="D222" s="34"/>
      <c r="E222" s="34"/>
      <c r="F222" s="34"/>
      <c r="G222" s="34"/>
      <c r="H222" s="34"/>
      <c r="I222" s="35"/>
      <c r="J222" s="35"/>
      <c r="K222" s="35"/>
      <c r="L222" s="34"/>
      <c r="M222" s="34"/>
      <c r="N222" s="18"/>
      <c r="O222" s="21"/>
      <c r="P222" s="22"/>
      <c r="Q222" s="22"/>
      <c r="R222" s="23"/>
      <c r="S222" s="23"/>
      <c r="T222" s="24"/>
      <c r="U222" s="24"/>
      <c r="V222" s="24"/>
    </row>
    <row r="223" spans="1:22" x14ac:dyDescent="0.3">
      <c r="A223" s="31"/>
      <c r="B223" s="33"/>
      <c r="C223" s="34"/>
      <c r="D223" s="34"/>
      <c r="E223" s="34"/>
      <c r="F223" s="34"/>
      <c r="G223" s="34"/>
      <c r="H223" s="34"/>
      <c r="I223" s="35"/>
      <c r="J223" s="35"/>
      <c r="K223" s="35"/>
      <c r="L223" s="34"/>
      <c r="M223" s="34"/>
      <c r="N223" s="18"/>
      <c r="O223" s="21"/>
      <c r="P223" s="22"/>
      <c r="Q223" s="22"/>
      <c r="R223" s="23"/>
      <c r="S223" s="23"/>
      <c r="T223" s="24"/>
      <c r="U223" s="24"/>
      <c r="V223" s="24"/>
    </row>
    <row r="224" spans="1:22" x14ac:dyDescent="0.3">
      <c r="A224" s="31"/>
      <c r="B224" s="33"/>
      <c r="C224" s="34"/>
      <c r="D224" s="34"/>
      <c r="E224" s="34"/>
      <c r="F224" s="34"/>
      <c r="G224" s="34"/>
      <c r="H224" s="34"/>
      <c r="I224" s="35"/>
      <c r="J224" s="35"/>
      <c r="K224" s="35"/>
      <c r="L224" s="34"/>
      <c r="M224" s="34"/>
      <c r="N224" s="18"/>
      <c r="O224" s="21"/>
      <c r="P224" s="22"/>
      <c r="Q224" s="22"/>
      <c r="R224" s="23"/>
      <c r="S224" s="23"/>
      <c r="T224" s="24"/>
      <c r="U224" s="24"/>
      <c r="V224" s="24"/>
    </row>
    <row r="225" spans="1:22" x14ac:dyDescent="0.3">
      <c r="A225" s="31"/>
      <c r="B225" s="33"/>
      <c r="C225" s="34"/>
      <c r="D225" s="34"/>
      <c r="E225" s="34"/>
      <c r="F225" s="34"/>
      <c r="G225" s="34"/>
      <c r="H225" s="34"/>
      <c r="I225" s="35"/>
      <c r="J225" s="35"/>
      <c r="K225" s="35"/>
      <c r="L225" s="34"/>
      <c r="M225" s="34"/>
      <c r="N225" s="18"/>
      <c r="O225" s="21"/>
      <c r="P225" s="22"/>
      <c r="Q225" s="22"/>
      <c r="R225" s="23"/>
      <c r="S225" s="23"/>
      <c r="T225" s="24"/>
      <c r="U225" s="24"/>
      <c r="V225" s="24"/>
    </row>
    <row r="226" spans="1:22" x14ac:dyDescent="0.3">
      <c r="A226" s="31"/>
      <c r="B226" s="33"/>
      <c r="C226" s="34"/>
      <c r="D226" s="34"/>
      <c r="E226" s="34"/>
      <c r="F226" s="34"/>
      <c r="G226" s="34"/>
      <c r="H226" s="34"/>
      <c r="I226" s="35"/>
      <c r="J226" s="35"/>
      <c r="K226" s="35"/>
      <c r="L226" s="34"/>
      <c r="M226" s="34"/>
      <c r="N226" s="18"/>
      <c r="O226" s="21"/>
      <c r="P226" s="22"/>
      <c r="Q226" s="22"/>
      <c r="R226" s="23"/>
      <c r="S226" s="23"/>
      <c r="T226" s="24"/>
      <c r="U226" s="24"/>
      <c r="V226" s="24"/>
    </row>
    <row r="227" spans="1:22" x14ac:dyDescent="0.3">
      <c r="A227" s="31"/>
      <c r="B227" s="33"/>
      <c r="C227" s="34"/>
      <c r="D227" s="34"/>
      <c r="E227" s="34"/>
      <c r="F227" s="34"/>
      <c r="G227" s="34"/>
      <c r="H227" s="34"/>
      <c r="I227" s="35"/>
      <c r="J227" s="35"/>
      <c r="K227" s="35"/>
      <c r="L227" s="34"/>
      <c r="M227" s="34"/>
      <c r="N227" s="18"/>
      <c r="O227" s="21"/>
      <c r="P227" s="22"/>
      <c r="Q227" s="22"/>
      <c r="R227" s="23"/>
      <c r="S227" s="23"/>
      <c r="T227" s="24"/>
      <c r="U227" s="24"/>
      <c r="V227" s="24"/>
    </row>
    <row r="228" spans="1:22" x14ac:dyDescent="0.3">
      <c r="A228" s="31"/>
      <c r="B228" s="33"/>
      <c r="C228" s="34"/>
      <c r="D228" s="34"/>
      <c r="E228" s="34"/>
      <c r="F228" s="34"/>
      <c r="G228" s="34"/>
      <c r="H228" s="34"/>
      <c r="I228" s="35"/>
      <c r="J228" s="35"/>
      <c r="K228" s="35"/>
      <c r="L228" s="34"/>
      <c r="M228" s="34"/>
      <c r="N228" s="18"/>
      <c r="O228" s="21"/>
      <c r="P228" s="22"/>
      <c r="Q228" s="22"/>
      <c r="R228" s="23"/>
      <c r="S228" s="23"/>
      <c r="T228" s="24"/>
      <c r="U228" s="24"/>
      <c r="V228" s="24"/>
    </row>
    <row r="229" spans="1:22" x14ac:dyDescent="0.3">
      <c r="A229" s="31"/>
      <c r="B229" s="33"/>
      <c r="C229" s="34"/>
      <c r="D229" s="34"/>
      <c r="E229" s="34"/>
      <c r="F229" s="34"/>
      <c r="G229" s="34"/>
      <c r="H229" s="34"/>
      <c r="I229" s="35"/>
      <c r="J229" s="35"/>
      <c r="K229" s="35"/>
      <c r="L229" s="34"/>
      <c r="M229" s="34"/>
      <c r="N229" s="18"/>
      <c r="O229" s="21"/>
      <c r="P229" s="22"/>
      <c r="Q229" s="22"/>
      <c r="R229" s="23"/>
      <c r="S229" s="23"/>
      <c r="T229" s="24"/>
      <c r="U229" s="24"/>
      <c r="V229" s="24"/>
    </row>
    <row r="230" spans="1:22" x14ac:dyDescent="0.3">
      <c r="N230" s="18"/>
      <c r="O230" s="21"/>
      <c r="P230" s="22"/>
      <c r="Q230" s="22"/>
      <c r="R230" s="23"/>
      <c r="S230" s="23"/>
      <c r="T230" s="24"/>
      <c r="U230" s="24"/>
      <c r="V230" s="24"/>
    </row>
    <row r="231" spans="1:22" x14ac:dyDescent="0.3">
      <c r="N231" s="18"/>
      <c r="O231" s="21"/>
      <c r="P231" s="22"/>
      <c r="Q231" s="22"/>
      <c r="R231" s="23"/>
      <c r="S231" s="23"/>
      <c r="T231" s="24"/>
      <c r="U231" s="24"/>
      <c r="V231" s="24"/>
    </row>
    <row r="232" spans="1:22" x14ac:dyDescent="0.3">
      <c r="N232" s="18"/>
      <c r="O232" s="21"/>
      <c r="P232" s="22"/>
      <c r="Q232" s="22"/>
      <c r="R232" s="23"/>
      <c r="S232" s="23"/>
      <c r="T232" s="24"/>
      <c r="U232" s="24"/>
      <c r="V232" s="24"/>
    </row>
    <row r="233" spans="1:22" x14ac:dyDescent="0.3">
      <c r="N233" s="18"/>
      <c r="O233" s="21"/>
      <c r="P233" s="22"/>
      <c r="Q233" s="22"/>
      <c r="R233" s="23"/>
      <c r="S233" s="23"/>
      <c r="T233" s="24"/>
      <c r="U233" s="24"/>
      <c r="V233" s="24"/>
    </row>
    <row r="234" spans="1:22" x14ac:dyDescent="0.3">
      <c r="N234" s="18"/>
      <c r="O234" s="21"/>
      <c r="P234" s="22"/>
      <c r="Q234" s="22"/>
      <c r="R234" s="23"/>
      <c r="S234" s="23"/>
      <c r="T234" s="24"/>
      <c r="U234" s="24"/>
      <c r="V234" s="24"/>
    </row>
    <row r="235" spans="1:22" x14ac:dyDescent="0.3">
      <c r="N235" s="18"/>
      <c r="O235" s="21"/>
      <c r="P235" s="22"/>
      <c r="Q235" s="22"/>
      <c r="R235" s="23"/>
      <c r="S235" s="23"/>
      <c r="T235" s="24"/>
      <c r="U235" s="24"/>
      <c r="V235" s="24"/>
    </row>
    <row r="236" spans="1:22" x14ac:dyDescent="0.3">
      <c r="N236" s="18"/>
      <c r="O236" s="21"/>
      <c r="P236" s="22"/>
      <c r="Q236" s="22"/>
      <c r="R236" s="23"/>
      <c r="S236" s="23"/>
      <c r="T236" s="24"/>
      <c r="U236" s="24"/>
      <c r="V236" s="24"/>
    </row>
    <row r="237" spans="1:22" x14ac:dyDescent="0.3">
      <c r="N237" s="18"/>
      <c r="O237" s="21"/>
      <c r="P237" s="22"/>
      <c r="Q237" s="22"/>
      <c r="R237" s="23"/>
      <c r="S237" s="23"/>
      <c r="T237" s="24"/>
      <c r="U237" s="24"/>
      <c r="V237" s="24"/>
    </row>
    <row r="238" spans="1:22" x14ac:dyDescent="0.3">
      <c r="V238" s="25"/>
    </row>
  </sheetData>
  <mergeCells count="7">
    <mergeCell ref="N159:V159"/>
    <mergeCell ref="X65:AE65"/>
    <mergeCell ref="AK1:AT1"/>
    <mergeCell ref="X1:AI1"/>
    <mergeCell ref="A1:K1"/>
    <mergeCell ref="N1:V1"/>
    <mergeCell ref="N140:V14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2A089-7505-4CF3-BC2A-8291670DC6CB}">
  <dimension ref="A1:O973"/>
  <sheetViews>
    <sheetView topLeftCell="D1" workbookViewId="0">
      <selection activeCell="G18" sqref="G18"/>
    </sheetView>
  </sheetViews>
  <sheetFormatPr defaultRowHeight="14.4" x14ac:dyDescent="0.3"/>
  <cols>
    <col min="1" max="1" width="10" bestFit="1" customWidth="1"/>
    <col min="2" max="2" width="17" bestFit="1" customWidth="1"/>
    <col min="3" max="3" width="57.33203125" bestFit="1" customWidth="1"/>
    <col min="5" max="5" width="54.6640625" bestFit="1" customWidth="1"/>
    <col min="7" max="7" width="27.44140625" bestFit="1" customWidth="1"/>
    <col min="8" max="8" width="28.33203125" bestFit="1" customWidth="1"/>
    <col min="9" max="9" width="23.5546875" bestFit="1" customWidth="1"/>
    <col min="10" max="10" width="38.6640625" bestFit="1" customWidth="1"/>
    <col min="11" max="11" width="18" bestFit="1" customWidth="1"/>
    <col min="12" max="12" width="15.5546875" bestFit="1" customWidth="1"/>
    <col min="13" max="13" width="16.44140625" bestFit="1" customWidth="1"/>
    <col min="14" max="14" width="8.109375" bestFit="1" customWidth="1"/>
    <col min="15" max="15" width="32.88671875" bestFit="1" customWidth="1"/>
  </cols>
  <sheetData>
    <row r="1" spans="1:15" x14ac:dyDescent="0.3">
      <c r="A1" t="s">
        <v>185</v>
      </c>
      <c r="B1" t="s">
        <v>186</v>
      </c>
      <c r="C1" t="s">
        <v>187</v>
      </c>
      <c r="D1" t="s">
        <v>169</v>
      </c>
      <c r="E1" t="s">
        <v>3</v>
      </c>
      <c r="F1" t="s">
        <v>188</v>
      </c>
      <c r="G1" t="s">
        <v>189</v>
      </c>
      <c r="H1" t="s">
        <v>190</v>
      </c>
      <c r="I1" t="s">
        <v>191</v>
      </c>
      <c r="J1" t="s">
        <v>1066</v>
      </c>
      <c r="K1" t="s">
        <v>193</v>
      </c>
      <c r="L1" t="s">
        <v>194</v>
      </c>
      <c r="M1" t="s">
        <v>195</v>
      </c>
      <c r="N1" t="s">
        <v>196</v>
      </c>
      <c r="O1" t="s">
        <v>197</v>
      </c>
    </row>
    <row r="2" spans="1:15" x14ac:dyDescent="0.3">
      <c r="A2">
        <v>108802101</v>
      </c>
      <c r="B2" t="s">
        <v>198</v>
      </c>
      <c r="C2" t="s">
        <v>199</v>
      </c>
      <c r="D2">
        <v>1</v>
      </c>
      <c r="E2" t="s">
        <v>68</v>
      </c>
      <c r="F2">
        <v>108802</v>
      </c>
      <c r="G2" t="s">
        <v>200</v>
      </c>
      <c r="H2" t="s">
        <v>201</v>
      </c>
      <c r="I2">
        <v>342</v>
      </c>
      <c r="J2" t="s">
        <v>202</v>
      </c>
      <c r="K2">
        <v>381</v>
      </c>
      <c r="L2">
        <v>309</v>
      </c>
      <c r="M2">
        <v>0</v>
      </c>
      <c r="N2" s="17">
        <v>0.81</v>
      </c>
      <c r="O2" s="17">
        <v>0.83</v>
      </c>
    </row>
    <row r="3" spans="1:15" x14ac:dyDescent="0.3">
      <c r="A3">
        <v>108802102</v>
      </c>
      <c r="B3" t="s">
        <v>198</v>
      </c>
      <c r="C3" t="s">
        <v>203</v>
      </c>
      <c r="D3">
        <v>1</v>
      </c>
      <c r="E3" t="s">
        <v>68</v>
      </c>
      <c r="F3">
        <v>108802</v>
      </c>
      <c r="G3" t="s">
        <v>200</v>
      </c>
      <c r="H3" t="s">
        <v>201</v>
      </c>
      <c r="I3">
        <v>347</v>
      </c>
      <c r="J3" t="s">
        <v>202</v>
      </c>
      <c r="K3">
        <v>345</v>
      </c>
      <c r="L3">
        <v>284</v>
      </c>
      <c r="M3">
        <v>0</v>
      </c>
      <c r="N3" s="17">
        <v>0.76</v>
      </c>
      <c r="O3" s="17">
        <v>0.65</v>
      </c>
    </row>
    <row r="4" spans="1:15" x14ac:dyDescent="0.3">
      <c r="A4">
        <v>108802103</v>
      </c>
      <c r="B4" t="s">
        <v>198</v>
      </c>
      <c r="C4" t="s">
        <v>204</v>
      </c>
      <c r="D4">
        <v>1</v>
      </c>
      <c r="E4" t="s">
        <v>68</v>
      </c>
      <c r="F4">
        <v>108802</v>
      </c>
      <c r="G4" t="s">
        <v>200</v>
      </c>
      <c r="H4" t="s">
        <v>201</v>
      </c>
      <c r="I4">
        <v>334</v>
      </c>
      <c r="J4" t="s">
        <v>202</v>
      </c>
      <c r="K4">
        <v>343</v>
      </c>
      <c r="L4">
        <v>272</v>
      </c>
      <c r="M4">
        <v>0</v>
      </c>
      <c r="N4" s="17">
        <v>0.69</v>
      </c>
      <c r="O4" s="17">
        <v>0.75</v>
      </c>
    </row>
    <row r="5" spans="1:15" x14ac:dyDescent="0.3">
      <c r="A5">
        <v>108802104</v>
      </c>
      <c r="B5" t="s">
        <v>198</v>
      </c>
      <c r="C5" t="s">
        <v>205</v>
      </c>
      <c r="D5">
        <v>1</v>
      </c>
      <c r="E5" t="s">
        <v>68</v>
      </c>
      <c r="F5">
        <v>108802</v>
      </c>
      <c r="G5" t="s">
        <v>200</v>
      </c>
      <c r="H5" t="s">
        <v>201</v>
      </c>
      <c r="I5">
        <v>401</v>
      </c>
      <c r="J5" t="s">
        <v>202</v>
      </c>
      <c r="K5">
        <v>400</v>
      </c>
      <c r="L5">
        <v>290</v>
      </c>
      <c r="M5">
        <v>0</v>
      </c>
      <c r="N5" s="17">
        <v>0.62</v>
      </c>
      <c r="O5" s="17">
        <v>0.66</v>
      </c>
    </row>
    <row r="6" spans="1:15" x14ac:dyDescent="0.3">
      <c r="A6">
        <v>108804001</v>
      </c>
      <c r="B6" t="s">
        <v>198</v>
      </c>
      <c r="C6" t="s">
        <v>206</v>
      </c>
      <c r="D6">
        <v>1</v>
      </c>
      <c r="E6" t="s">
        <v>149</v>
      </c>
      <c r="F6">
        <v>108804</v>
      </c>
      <c r="G6" t="s">
        <v>207</v>
      </c>
      <c r="H6" t="s">
        <v>201</v>
      </c>
      <c r="I6">
        <v>101</v>
      </c>
      <c r="J6" t="s">
        <v>208</v>
      </c>
      <c r="K6">
        <v>127</v>
      </c>
      <c r="L6">
        <v>0</v>
      </c>
      <c r="M6">
        <v>127</v>
      </c>
      <c r="N6" s="17">
        <v>0.95</v>
      </c>
      <c r="O6" s="17">
        <v>0.63</v>
      </c>
    </row>
    <row r="7" spans="1:15" x14ac:dyDescent="0.3">
      <c r="A7">
        <v>108804002</v>
      </c>
      <c r="B7" t="s">
        <v>198</v>
      </c>
      <c r="C7" t="s">
        <v>209</v>
      </c>
      <c r="D7">
        <v>1</v>
      </c>
      <c r="E7" t="s">
        <v>149</v>
      </c>
      <c r="F7">
        <v>108804</v>
      </c>
      <c r="G7" t="s">
        <v>207</v>
      </c>
      <c r="H7" t="s">
        <v>201</v>
      </c>
      <c r="I7">
        <v>139</v>
      </c>
      <c r="J7" t="s">
        <v>208</v>
      </c>
      <c r="K7">
        <v>140</v>
      </c>
      <c r="L7">
        <v>0</v>
      </c>
      <c r="M7">
        <v>140</v>
      </c>
      <c r="N7" s="17">
        <v>0.93</v>
      </c>
      <c r="O7" s="17">
        <v>0.73</v>
      </c>
    </row>
    <row r="8" spans="1:15" x14ac:dyDescent="0.3">
      <c r="A8">
        <v>108804003</v>
      </c>
      <c r="B8" t="s">
        <v>198</v>
      </c>
      <c r="C8" t="s">
        <v>210</v>
      </c>
      <c r="D8">
        <v>1</v>
      </c>
      <c r="E8" t="s">
        <v>149</v>
      </c>
      <c r="F8">
        <v>108804</v>
      </c>
      <c r="G8" t="s">
        <v>207</v>
      </c>
      <c r="H8" t="s">
        <v>201</v>
      </c>
      <c r="I8">
        <v>107</v>
      </c>
      <c r="J8" t="s">
        <v>208</v>
      </c>
      <c r="K8">
        <v>113</v>
      </c>
      <c r="L8">
        <v>0</v>
      </c>
      <c r="M8">
        <v>113</v>
      </c>
      <c r="N8" s="17">
        <v>0.97</v>
      </c>
      <c r="O8" s="17">
        <v>0.83</v>
      </c>
    </row>
    <row r="9" spans="1:15" x14ac:dyDescent="0.3">
      <c r="A9">
        <v>108804004</v>
      </c>
      <c r="B9" t="s">
        <v>198</v>
      </c>
      <c r="C9" t="s">
        <v>211</v>
      </c>
      <c r="D9">
        <v>1</v>
      </c>
      <c r="E9" t="s">
        <v>149</v>
      </c>
      <c r="F9">
        <v>108804</v>
      </c>
      <c r="G9" t="s">
        <v>207</v>
      </c>
      <c r="H9" t="s">
        <v>201</v>
      </c>
      <c r="I9">
        <v>118</v>
      </c>
      <c r="J9" t="s">
        <v>208</v>
      </c>
      <c r="K9">
        <v>124</v>
      </c>
      <c r="L9">
        <v>0</v>
      </c>
      <c r="M9">
        <v>126</v>
      </c>
      <c r="N9" s="17">
        <v>0.91</v>
      </c>
      <c r="O9" s="17">
        <v>0.65</v>
      </c>
    </row>
    <row r="10" spans="1:15" x14ac:dyDescent="0.3">
      <c r="A10">
        <v>108807001</v>
      </c>
      <c r="B10" t="s">
        <v>198</v>
      </c>
      <c r="C10" t="s">
        <v>212</v>
      </c>
      <c r="D10">
        <v>1</v>
      </c>
      <c r="E10" t="s">
        <v>91</v>
      </c>
      <c r="F10">
        <v>108807</v>
      </c>
      <c r="G10" t="s">
        <v>200</v>
      </c>
      <c r="H10" t="s">
        <v>201</v>
      </c>
      <c r="I10">
        <v>785</v>
      </c>
      <c r="J10" t="s">
        <v>213</v>
      </c>
      <c r="K10">
        <v>725</v>
      </c>
      <c r="L10">
        <v>385</v>
      </c>
      <c r="M10">
        <v>340</v>
      </c>
      <c r="N10" s="17">
        <v>0.96</v>
      </c>
      <c r="O10" s="17">
        <v>0.83</v>
      </c>
    </row>
    <row r="11" spans="1:15" x14ac:dyDescent="0.3">
      <c r="A11">
        <v>108807002</v>
      </c>
      <c r="B11" t="s">
        <v>198</v>
      </c>
      <c r="C11" t="s">
        <v>214</v>
      </c>
      <c r="D11">
        <v>1</v>
      </c>
      <c r="E11" t="s">
        <v>91</v>
      </c>
      <c r="F11">
        <v>108807</v>
      </c>
      <c r="G11" t="s">
        <v>200</v>
      </c>
      <c r="H11" t="s">
        <v>201</v>
      </c>
      <c r="I11">
        <v>678</v>
      </c>
      <c r="J11" t="s">
        <v>213</v>
      </c>
      <c r="K11">
        <v>709</v>
      </c>
      <c r="L11">
        <v>360</v>
      </c>
      <c r="M11">
        <v>349</v>
      </c>
      <c r="N11" s="17">
        <v>0.84</v>
      </c>
      <c r="O11" s="17">
        <v>0.94</v>
      </c>
    </row>
    <row r="12" spans="1:15" x14ac:dyDescent="0.3">
      <c r="A12">
        <v>108807003</v>
      </c>
      <c r="B12" t="s">
        <v>198</v>
      </c>
      <c r="C12" t="s">
        <v>215</v>
      </c>
      <c r="D12">
        <v>1</v>
      </c>
      <c r="E12" t="s">
        <v>91</v>
      </c>
      <c r="F12">
        <v>108807</v>
      </c>
      <c r="G12" t="s">
        <v>200</v>
      </c>
      <c r="H12" t="s">
        <v>201</v>
      </c>
      <c r="I12">
        <v>754</v>
      </c>
      <c r="J12" t="s">
        <v>213</v>
      </c>
      <c r="K12">
        <v>759</v>
      </c>
      <c r="L12">
        <v>383</v>
      </c>
      <c r="M12">
        <v>376</v>
      </c>
      <c r="N12" s="17">
        <v>0.91</v>
      </c>
      <c r="O12" s="17">
        <v>0.87</v>
      </c>
    </row>
    <row r="13" spans="1:15" x14ac:dyDescent="0.3">
      <c r="A13">
        <v>108807004</v>
      </c>
      <c r="B13" t="s">
        <v>198</v>
      </c>
      <c r="C13" t="s">
        <v>216</v>
      </c>
      <c r="D13">
        <v>1</v>
      </c>
      <c r="E13" t="s">
        <v>91</v>
      </c>
      <c r="F13">
        <v>108807</v>
      </c>
      <c r="G13" t="s">
        <v>200</v>
      </c>
      <c r="H13" t="s">
        <v>201</v>
      </c>
      <c r="I13">
        <v>772</v>
      </c>
      <c r="J13" t="s">
        <v>213</v>
      </c>
      <c r="K13">
        <v>755</v>
      </c>
      <c r="L13">
        <v>343</v>
      </c>
      <c r="M13">
        <v>412</v>
      </c>
      <c r="N13" s="17">
        <v>0.93</v>
      </c>
      <c r="O13" s="17">
        <v>0.83</v>
      </c>
    </row>
    <row r="14" spans="1:15" x14ac:dyDescent="0.3">
      <c r="A14">
        <v>108807005</v>
      </c>
      <c r="B14" t="s">
        <v>198</v>
      </c>
      <c r="C14" t="s">
        <v>217</v>
      </c>
      <c r="D14">
        <v>1</v>
      </c>
      <c r="E14" t="s">
        <v>91</v>
      </c>
      <c r="F14">
        <v>108807</v>
      </c>
      <c r="G14" t="s">
        <v>200</v>
      </c>
      <c r="H14" t="s">
        <v>201</v>
      </c>
      <c r="I14">
        <v>782</v>
      </c>
      <c r="J14" t="s">
        <v>213</v>
      </c>
      <c r="K14">
        <v>767</v>
      </c>
      <c r="L14">
        <v>371</v>
      </c>
      <c r="M14">
        <v>396</v>
      </c>
      <c r="N14" s="17">
        <v>0.81</v>
      </c>
      <c r="O14" s="17">
        <v>0.82</v>
      </c>
    </row>
    <row r="15" spans="1:15" x14ac:dyDescent="0.3">
      <c r="A15">
        <v>108807006</v>
      </c>
      <c r="B15" t="s">
        <v>198</v>
      </c>
      <c r="C15" t="s">
        <v>218</v>
      </c>
      <c r="D15">
        <v>1</v>
      </c>
      <c r="E15" t="s">
        <v>91</v>
      </c>
      <c r="F15">
        <v>108807</v>
      </c>
      <c r="G15" t="s">
        <v>200</v>
      </c>
      <c r="H15" t="s">
        <v>201</v>
      </c>
      <c r="I15">
        <v>736</v>
      </c>
      <c r="J15" t="s">
        <v>213</v>
      </c>
      <c r="K15">
        <v>726</v>
      </c>
      <c r="L15">
        <v>348</v>
      </c>
      <c r="M15">
        <v>378</v>
      </c>
      <c r="N15" s="17">
        <v>0.89</v>
      </c>
      <c r="O15" s="17">
        <v>0.77</v>
      </c>
    </row>
    <row r="16" spans="1:15" x14ac:dyDescent="0.3">
      <c r="A16">
        <v>108807007</v>
      </c>
      <c r="B16" t="s">
        <v>198</v>
      </c>
      <c r="C16" t="s">
        <v>219</v>
      </c>
      <c r="D16">
        <v>1</v>
      </c>
      <c r="E16" t="s">
        <v>91</v>
      </c>
      <c r="F16">
        <v>108807</v>
      </c>
      <c r="G16" t="s">
        <v>200</v>
      </c>
      <c r="H16" t="s">
        <v>201</v>
      </c>
      <c r="I16">
        <v>763</v>
      </c>
      <c r="J16" t="s">
        <v>213</v>
      </c>
      <c r="K16">
        <v>736</v>
      </c>
      <c r="L16">
        <v>366</v>
      </c>
      <c r="M16">
        <v>370</v>
      </c>
      <c r="N16" s="17">
        <v>0.92</v>
      </c>
      <c r="O16" s="17">
        <v>0.81</v>
      </c>
    </row>
    <row r="17" spans="1:15" x14ac:dyDescent="0.3">
      <c r="A17">
        <v>108807008</v>
      </c>
      <c r="B17" t="s">
        <v>198</v>
      </c>
      <c r="C17" t="s">
        <v>220</v>
      </c>
      <c r="D17">
        <v>1</v>
      </c>
      <c r="E17" t="s">
        <v>91</v>
      </c>
      <c r="F17">
        <v>108807</v>
      </c>
      <c r="G17" t="s">
        <v>200</v>
      </c>
      <c r="H17" t="s">
        <v>201</v>
      </c>
      <c r="I17">
        <v>863</v>
      </c>
      <c r="J17" t="s">
        <v>213</v>
      </c>
      <c r="K17">
        <v>771</v>
      </c>
      <c r="L17">
        <v>366</v>
      </c>
      <c r="M17">
        <v>405</v>
      </c>
      <c r="N17" s="17">
        <v>0.95</v>
      </c>
      <c r="O17" s="17">
        <v>0.86</v>
      </c>
    </row>
    <row r="18" spans="1:15" x14ac:dyDescent="0.3">
      <c r="A18">
        <v>108807009</v>
      </c>
      <c r="B18" t="s">
        <v>198</v>
      </c>
      <c r="C18" t="s">
        <v>221</v>
      </c>
      <c r="D18">
        <v>1</v>
      </c>
      <c r="E18" t="s">
        <v>91</v>
      </c>
      <c r="F18">
        <v>108807</v>
      </c>
      <c r="G18" t="s">
        <v>200</v>
      </c>
      <c r="H18" t="s">
        <v>201</v>
      </c>
      <c r="I18">
        <v>779</v>
      </c>
      <c r="J18" t="s">
        <v>213</v>
      </c>
      <c r="K18">
        <v>759</v>
      </c>
      <c r="L18">
        <v>398</v>
      </c>
      <c r="M18">
        <v>361</v>
      </c>
      <c r="N18" s="17">
        <v>0.82</v>
      </c>
      <c r="O18" s="17">
        <v>0.82</v>
      </c>
    </row>
    <row r="19" spans="1:15" x14ac:dyDescent="0.3">
      <c r="A19">
        <v>108807010</v>
      </c>
      <c r="B19" t="s">
        <v>198</v>
      </c>
      <c r="C19" t="s">
        <v>222</v>
      </c>
      <c r="D19">
        <v>1</v>
      </c>
      <c r="E19" t="s">
        <v>91</v>
      </c>
      <c r="F19">
        <v>108807</v>
      </c>
      <c r="G19" t="s">
        <v>200</v>
      </c>
      <c r="H19" t="s">
        <v>201</v>
      </c>
      <c r="I19">
        <v>756</v>
      </c>
      <c r="J19" t="s">
        <v>213</v>
      </c>
      <c r="K19">
        <v>762</v>
      </c>
      <c r="L19">
        <v>364</v>
      </c>
      <c r="M19">
        <v>398</v>
      </c>
      <c r="N19" s="17">
        <v>0.87</v>
      </c>
      <c r="O19" s="17">
        <v>0.82</v>
      </c>
    </row>
    <row r="20" spans="1:15" x14ac:dyDescent="0.3">
      <c r="A20">
        <v>108807011</v>
      </c>
      <c r="B20" t="s">
        <v>198</v>
      </c>
      <c r="C20" t="s">
        <v>223</v>
      </c>
      <c r="D20">
        <v>1</v>
      </c>
      <c r="E20" t="s">
        <v>91</v>
      </c>
      <c r="F20">
        <v>108807</v>
      </c>
      <c r="G20" t="s">
        <v>200</v>
      </c>
      <c r="H20" t="s">
        <v>201</v>
      </c>
      <c r="I20">
        <v>807</v>
      </c>
      <c r="J20" t="s">
        <v>213</v>
      </c>
      <c r="K20">
        <v>773</v>
      </c>
      <c r="L20">
        <v>386</v>
      </c>
      <c r="M20">
        <v>387</v>
      </c>
      <c r="N20" s="17">
        <v>0.78</v>
      </c>
      <c r="O20" s="17">
        <v>0.94</v>
      </c>
    </row>
    <row r="21" spans="1:15" x14ac:dyDescent="0.3">
      <c r="A21">
        <v>108807012</v>
      </c>
      <c r="B21" t="s">
        <v>198</v>
      </c>
      <c r="C21" t="s">
        <v>224</v>
      </c>
      <c r="D21">
        <v>1</v>
      </c>
      <c r="E21" t="s">
        <v>91</v>
      </c>
      <c r="F21">
        <v>108807</v>
      </c>
      <c r="G21" t="s">
        <v>200</v>
      </c>
      <c r="H21" t="s">
        <v>201</v>
      </c>
      <c r="I21">
        <v>689</v>
      </c>
      <c r="J21" t="s">
        <v>213</v>
      </c>
      <c r="K21">
        <v>762</v>
      </c>
      <c r="L21">
        <v>405</v>
      </c>
      <c r="M21">
        <v>357</v>
      </c>
      <c r="N21" s="17">
        <v>0.8</v>
      </c>
      <c r="O21" s="17">
        <v>0.89</v>
      </c>
    </row>
    <row r="22" spans="1:15" x14ac:dyDescent="0.3">
      <c r="A22">
        <v>108807013</v>
      </c>
      <c r="B22" t="s">
        <v>198</v>
      </c>
      <c r="C22" t="s">
        <v>225</v>
      </c>
      <c r="D22">
        <v>1</v>
      </c>
      <c r="E22" t="s">
        <v>91</v>
      </c>
      <c r="F22">
        <v>108807</v>
      </c>
      <c r="G22" t="s">
        <v>200</v>
      </c>
      <c r="H22" t="s">
        <v>201</v>
      </c>
      <c r="I22">
        <v>749</v>
      </c>
      <c r="J22" t="s">
        <v>213</v>
      </c>
      <c r="K22">
        <v>749</v>
      </c>
      <c r="L22">
        <v>370</v>
      </c>
      <c r="M22">
        <v>379</v>
      </c>
      <c r="N22" s="17">
        <v>0.83</v>
      </c>
      <c r="O22" s="17">
        <v>0.86</v>
      </c>
    </row>
    <row r="23" spans="1:15" x14ac:dyDescent="0.3">
      <c r="A23">
        <v>108807014</v>
      </c>
      <c r="B23" t="s">
        <v>198</v>
      </c>
      <c r="C23" t="s">
        <v>226</v>
      </c>
      <c r="D23">
        <v>1</v>
      </c>
      <c r="E23" t="s">
        <v>91</v>
      </c>
      <c r="F23">
        <v>108807</v>
      </c>
      <c r="G23" t="s">
        <v>200</v>
      </c>
      <c r="H23" t="s">
        <v>201</v>
      </c>
      <c r="I23">
        <v>800</v>
      </c>
      <c r="J23" t="s">
        <v>213</v>
      </c>
      <c r="K23">
        <v>787</v>
      </c>
      <c r="L23">
        <v>376</v>
      </c>
      <c r="M23">
        <v>411</v>
      </c>
      <c r="N23" s="17">
        <v>0.96</v>
      </c>
      <c r="O23" s="17">
        <v>0.9</v>
      </c>
    </row>
    <row r="24" spans="1:15" x14ac:dyDescent="0.3">
      <c r="A24">
        <v>108807015</v>
      </c>
      <c r="B24" t="s">
        <v>198</v>
      </c>
      <c r="C24" t="s">
        <v>227</v>
      </c>
      <c r="D24">
        <v>1</v>
      </c>
      <c r="E24" t="s">
        <v>91</v>
      </c>
      <c r="F24">
        <v>108807</v>
      </c>
      <c r="G24" t="s">
        <v>200</v>
      </c>
      <c r="H24" t="s">
        <v>201</v>
      </c>
      <c r="I24">
        <v>735</v>
      </c>
      <c r="J24" t="s">
        <v>213</v>
      </c>
      <c r="K24">
        <v>742</v>
      </c>
      <c r="L24">
        <v>348</v>
      </c>
      <c r="M24">
        <v>394</v>
      </c>
      <c r="N24" s="17">
        <v>0.94</v>
      </c>
      <c r="O24" s="17">
        <v>0.82</v>
      </c>
    </row>
    <row r="25" spans="1:15" x14ac:dyDescent="0.3">
      <c r="A25">
        <v>108807016</v>
      </c>
      <c r="B25" t="s">
        <v>198</v>
      </c>
      <c r="C25" t="s">
        <v>228</v>
      </c>
      <c r="D25">
        <v>1</v>
      </c>
      <c r="E25" t="s">
        <v>91</v>
      </c>
      <c r="F25">
        <v>108807</v>
      </c>
      <c r="G25" t="s">
        <v>200</v>
      </c>
      <c r="H25" t="s">
        <v>201</v>
      </c>
      <c r="I25">
        <v>661</v>
      </c>
      <c r="J25" t="s">
        <v>213</v>
      </c>
      <c r="K25">
        <v>591</v>
      </c>
      <c r="L25">
        <v>344</v>
      </c>
      <c r="M25">
        <v>247</v>
      </c>
      <c r="N25" s="17">
        <v>0.92</v>
      </c>
      <c r="O25" s="17">
        <v>0.76</v>
      </c>
    </row>
    <row r="26" spans="1:15" x14ac:dyDescent="0.3">
      <c r="A26">
        <v>108807017</v>
      </c>
      <c r="B26" t="s">
        <v>198</v>
      </c>
      <c r="C26" t="s">
        <v>229</v>
      </c>
      <c r="D26">
        <v>1</v>
      </c>
      <c r="E26" t="s">
        <v>91</v>
      </c>
      <c r="F26">
        <v>108807</v>
      </c>
      <c r="G26" t="s">
        <v>200</v>
      </c>
      <c r="H26" t="s">
        <v>201</v>
      </c>
      <c r="I26">
        <v>644</v>
      </c>
      <c r="J26" t="s">
        <v>213</v>
      </c>
      <c r="K26">
        <v>538</v>
      </c>
      <c r="L26">
        <v>298</v>
      </c>
      <c r="M26">
        <v>240</v>
      </c>
      <c r="N26" s="17">
        <v>0.85</v>
      </c>
      <c r="O26" s="17">
        <v>0.82</v>
      </c>
    </row>
    <row r="27" spans="1:15" x14ac:dyDescent="0.3">
      <c r="A27">
        <v>108807018</v>
      </c>
      <c r="B27" t="s">
        <v>198</v>
      </c>
      <c r="C27" t="s">
        <v>230</v>
      </c>
      <c r="D27">
        <v>1</v>
      </c>
      <c r="E27" t="s">
        <v>91</v>
      </c>
      <c r="F27">
        <v>108807</v>
      </c>
      <c r="G27" t="s">
        <v>200</v>
      </c>
      <c r="H27" t="s">
        <v>201</v>
      </c>
      <c r="I27">
        <v>285</v>
      </c>
      <c r="J27" t="s">
        <v>231</v>
      </c>
      <c r="K27">
        <v>243</v>
      </c>
      <c r="L27">
        <v>34</v>
      </c>
      <c r="M27">
        <v>209</v>
      </c>
      <c r="N27" s="17">
        <v>0.93</v>
      </c>
      <c r="O27" s="17">
        <v>0.89</v>
      </c>
    </row>
    <row r="28" spans="1:15" x14ac:dyDescent="0.3">
      <c r="A28">
        <v>108807019</v>
      </c>
      <c r="B28" t="s">
        <v>198</v>
      </c>
      <c r="C28" t="s">
        <v>232</v>
      </c>
      <c r="D28">
        <v>1</v>
      </c>
      <c r="E28" t="s">
        <v>91</v>
      </c>
      <c r="F28">
        <v>108807</v>
      </c>
      <c r="G28" t="s">
        <v>200</v>
      </c>
      <c r="H28" t="s">
        <v>201</v>
      </c>
      <c r="I28">
        <v>632</v>
      </c>
      <c r="J28" t="s">
        <v>213</v>
      </c>
      <c r="K28">
        <v>532</v>
      </c>
      <c r="L28">
        <v>341</v>
      </c>
      <c r="M28">
        <v>191</v>
      </c>
      <c r="N28" s="17">
        <v>0.95</v>
      </c>
      <c r="O28" s="17">
        <v>0.79</v>
      </c>
    </row>
    <row r="29" spans="1:15" x14ac:dyDescent="0.3">
      <c r="A29">
        <v>108807020</v>
      </c>
      <c r="B29" t="s">
        <v>198</v>
      </c>
      <c r="C29" t="s">
        <v>233</v>
      </c>
      <c r="D29">
        <v>1</v>
      </c>
      <c r="E29" t="s">
        <v>91</v>
      </c>
      <c r="F29">
        <v>108807</v>
      </c>
      <c r="G29" t="s">
        <v>200</v>
      </c>
      <c r="H29" t="s">
        <v>201</v>
      </c>
      <c r="I29">
        <v>642</v>
      </c>
      <c r="J29" t="s">
        <v>213</v>
      </c>
      <c r="K29">
        <v>671</v>
      </c>
      <c r="L29">
        <v>360</v>
      </c>
      <c r="M29">
        <v>311</v>
      </c>
      <c r="N29" s="17">
        <v>0.92</v>
      </c>
      <c r="O29" s="17">
        <v>0.9</v>
      </c>
    </row>
    <row r="30" spans="1:15" x14ac:dyDescent="0.3">
      <c r="A30">
        <v>108807021</v>
      </c>
      <c r="B30" t="s">
        <v>198</v>
      </c>
      <c r="C30" t="s">
        <v>234</v>
      </c>
      <c r="D30">
        <v>1</v>
      </c>
      <c r="E30" t="s">
        <v>91</v>
      </c>
      <c r="F30">
        <v>108807</v>
      </c>
      <c r="G30" t="s">
        <v>200</v>
      </c>
      <c r="H30" t="s">
        <v>201</v>
      </c>
      <c r="I30">
        <v>740</v>
      </c>
      <c r="J30" t="s">
        <v>213</v>
      </c>
      <c r="K30">
        <v>726</v>
      </c>
      <c r="L30">
        <v>386</v>
      </c>
      <c r="M30">
        <v>340</v>
      </c>
      <c r="N30" s="17">
        <v>0.77</v>
      </c>
      <c r="O30" s="17">
        <v>0.83</v>
      </c>
    </row>
    <row r="31" spans="1:15" x14ac:dyDescent="0.3">
      <c r="A31">
        <v>108807022</v>
      </c>
      <c r="B31" t="s">
        <v>198</v>
      </c>
      <c r="C31" t="s">
        <v>235</v>
      </c>
      <c r="D31">
        <v>1</v>
      </c>
      <c r="E31" t="s">
        <v>91</v>
      </c>
      <c r="F31">
        <v>108807</v>
      </c>
      <c r="G31" t="s">
        <v>200</v>
      </c>
      <c r="H31" t="s">
        <v>201</v>
      </c>
      <c r="I31">
        <v>682</v>
      </c>
      <c r="J31" t="s">
        <v>213</v>
      </c>
      <c r="K31">
        <v>691</v>
      </c>
      <c r="L31">
        <v>361</v>
      </c>
      <c r="M31">
        <v>330</v>
      </c>
      <c r="N31" s="17">
        <v>0.92</v>
      </c>
      <c r="O31" s="17">
        <v>0.89</v>
      </c>
    </row>
    <row r="32" spans="1:15" x14ac:dyDescent="0.3">
      <c r="A32">
        <v>108807023</v>
      </c>
      <c r="B32" t="s">
        <v>198</v>
      </c>
      <c r="C32" t="s">
        <v>236</v>
      </c>
      <c r="D32">
        <v>1</v>
      </c>
      <c r="E32" t="s">
        <v>91</v>
      </c>
      <c r="F32">
        <v>108807</v>
      </c>
      <c r="G32" t="s">
        <v>200</v>
      </c>
      <c r="H32" t="s">
        <v>201</v>
      </c>
      <c r="I32">
        <v>748</v>
      </c>
      <c r="J32" t="s">
        <v>213</v>
      </c>
      <c r="K32">
        <v>734</v>
      </c>
      <c r="L32">
        <v>377</v>
      </c>
      <c r="M32">
        <v>357</v>
      </c>
      <c r="N32" s="17">
        <v>0.82</v>
      </c>
      <c r="O32" s="17">
        <v>0.85</v>
      </c>
    </row>
    <row r="33" spans="1:15" x14ac:dyDescent="0.3">
      <c r="A33">
        <v>108807024</v>
      </c>
      <c r="B33" t="s">
        <v>198</v>
      </c>
      <c r="C33" t="s">
        <v>237</v>
      </c>
      <c r="D33">
        <v>1</v>
      </c>
      <c r="E33" t="s">
        <v>91</v>
      </c>
      <c r="F33">
        <v>108807</v>
      </c>
      <c r="G33" t="s">
        <v>200</v>
      </c>
      <c r="H33" t="s">
        <v>201</v>
      </c>
      <c r="I33">
        <v>548</v>
      </c>
      <c r="J33" t="s">
        <v>213</v>
      </c>
      <c r="K33">
        <v>599</v>
      </c>
      <c r="L33">
        <v>329</v>
      </c>
      <c r="M33">
        <v>270</v>
      </c>
      <c r="N33" s="17">
        <v>0.9</v>
      </c>
      <c r="O33" s="17">
        <v>0.76</v>
      </c>
    </row>
    <row r="34" spans="1:15" x14ac:dyDescent="0.3">
      <c r="A34">
        <v>108807025</v>
      </c>
      <c r="B34" t="s">
        <v>198</v>
      </c>
      <c r="C34" t="s">
        <v>238</v>
      </c>
      <c r="D34">
        <v>1</v>
      </c>
      <c r="E34" t="s">
        <v>91</v>
      </c>
      <c r="F34">
        <v>108807</v>
      </c>
      <c r="G34" t="s">
        <v>200</v>
      </c>
      <c r="H34" t="s">
        <v>201</v>
      </c>
      <c r="I34">
        <v>749</v>
      </c>
      <c r="J34" t="s">
        <v>213</v>
      </c>
      <c r="K34">
        <v>737</v>
      </c>
      <c r="L34">
        <v>377</v>
      </c>
      <c r="M34">
        <v>360</v>
      </c>
      <c r="N34" s="17">
        <v>0.74</v>
      </c>
      <c r="O34" s="17">
        <v>0.84</v>
      </c>
    </row>
    <row r="35" spans="1:15" x14ac:dyDescent="0.3">
      <c r="A35">
        <v>108807026</v>
      </c>
      <c r="B35" t="s">
        <v>198</v>
      </c>
      <c r="C35" t="s">
        <v>239</v>
      </c>
      <c r="D35">
        <v>1</v>
      </c>
      <c r="E35" t="s">
        <v>91</v>
      </c>
      <c r="F35">
        <v>108807</v>
      </c>
      <c r="G35" t="s">
        <v>200</v>
      </c>
      <c r="H35" t="s">
        <v>201</v>
      </c>
      <c r="I35">
        <v>748</v>
      </c>
      <c r="J35" t="s">
        <v>213</v>
      </c>
      <c r="K35">
        <v>736</v>
      </c>
      <c r="L35">
        <v>373</v>
      </c>
      <c r="M35">
        <v>363</v>
      </c>
      <c r="N35" s="17">
        <v>0.73</v>
      </c>
      <c r="O35" s="17">
        <v>0.88</v>
      </c>
    </row>
    <row r="36" spans="1:15" x14ac:dyDescent="0.3">
      <c r="A36">
        <v>108807027</v>
      </c>
      <c r="B36" t="s">
        <v>198</v>
      </c>
      <c r="C36" t="s">
        <v>240</v>
      </c>
      <c r="D36">
        <v>1</v>
      </c>
      <c r="E36" t="s">
        <v>91</v>
      </c>
      <c r="F36">
        <v>108807</v>
      </c>
      <c r="G36" t="s">
        <v>200</v>
      </c>
      <c r="H36" t="s">
        <v>201</v>
      </c>
      <c r="I36">
        <v>441</v>
      </c>
      <c r="J36" t="s">
        <v>213</v>
      </c>
      <c r="K36">
        <v>388</v>
      </c>
      <c r="L36">
        <v>257</v>
      </c>
      <c r="M36">
        <v>131</v>
      </c>
      <c r="N36" s="17">
        <v>0.94</v>
      </c>
      <c r="O36" s="17">
        <v>0.81</v>
      </c>
    </row>
    <row r="37" spans="1:15" x14ac:dyDescent="0.3">
      <c r="A37">
        <v>108807028</v>
      </c>
      <c r="B37" t="s">
        <v>198</v>
      </c>
      <c r="C37" t="s">
        <v>241</v>
      </c>
      <c r="D37">
        <v>1</v>
      </c>
      <c r="E37" t="s">
        <v>91</v>
      </c>
      <c r="F37">
        <v>108807</v>
      </c>
      <c r="G37" t="s">
        <v>200</v>
      </c>
      <c r="H37" t="s">
        <v>201</v>
      </c>
      <c r="I37">
        <v>659</v>
      </c>
      <c r="J37" t="s">
        <v>213</v>
      </c>
      <c r="K37">
        <v>613</v>
      </c>
      <c r="L37">
        <v>362</v>
      </c>
      <c r="M37">
        <v>251</v>
      </c>
      <c r="N37" s="17">
        <v>0.89</v>
      </c>
      <c r="O37" s="17">
        <v>0.75</v>
      </c>
    </row>
    <row r="38" spans="1:15" x14ac:dyDescent="0.3">
      <c r="A38">
        <v>108807029</v>
      </c>
      <c r="B38" t="s">
        <v>198</v>
      </c>
      <c r="C38" t="s">
        <v>242</v>
      </c>
      <c r="D38">
        <v>1</v>
      </c>
      <c r="E38" t="s">
        <v>91</v>
      </c>
      <c r="F38">
        <v>108807</v>
      </c>
      <c r="G38" t="s">
        <v>200</v>
      </c>
      <c r="H38" t="s">
        <v>201</v>
      </c>
      <c r="I38">
        <v>573</v>
      </c>
      <c r="J38" t="s">
        <v>213</v>
      </c>
      <c r="K38">
        <v>562</v>
      </c>
      <c r="L38">
        <v>316</v>
      </c>
      <c r="M38">
        <v>246</v>
      </c>
      <c r="N38" s="17">
        <v>0.81</v>
      </c>
      <c r="O38" s="17">
        <v>0.82</v>
      </c>
    </row>
    <row r="39" spans="1:15" x14ac:dyDescent="0.3">
      <c r="A39">
        <v>108807030</v>
      </c>
      <c r="B39" t="s">
        <v>198</v>
      </c>
      <c r="C39" t="s">
        <v>243</v>
      </c>
      <c r="D39">
        <v>1</v>
      </c>
      <c r="E39" t="s">
        <v>91</v>
      </c>
      <c r="F39">
        <v>108807</v>
      </c>
      <c r="G39" t="s">
        <v>200</v>
      </c>
      <c r="H39" t="s">
        <v>201</v>
      </c>
      <c r="I39">
        <v>502</v>
      </c>
      <c r="J39" t="s">
        <v>213</v>
      </c>
      <c r="K39">
        <v>437</v>
      </c>
      <c r="L39">
        <v>262</v>
      </c>
      <c r="M39">
        <v>175</v>
      </c>
      <c r="N39" s="17">
        <v>0.92</v>
      </c>
      <c r="O39" s="17">
        <v>0.8</v>
      </c>
    </row>
    <row r="40" spans="1:15" x14ac:dyDescent="0.3">
      <c r="A40">
        <v>108807035</v>
      </c>
      <c r="B40" t="s">
        <v>198</v>
      </c>
      <c r="C40" t="s">
        <v>244</v>
      </c>
      <c r="D40">
        <v>1</v>
      </c>
      <c r="E40" t="s">
        <v>91</v>
      </c>
      <c r="F40">
        <v>108807</v>
      </c>
      <c r="G40" t="s">
        <v>200</v>
      </c>
      <c r="H40" t="s">
        <v>201</v>
      </c>
      <c r="I40">
        <v>753</v>
      </c>
      <c r="J40" t="s">
        <v>213</v>
      </c>
      <c r="K40">
        <v>761</v>
      </c>
      <c r="L40">
        <v>369</v>
      </c>
      <c r="M40">
        <v>392</v>
      </c>
      <c r="N40" s="17">
        <v>0.9</v>
      </c>
      <c r="O40" s="17">
        <v>0.79</v>
      </c>
    </row>
    <row r="41" spans="1:15" x14ac:dyDescent="0.3">
      <c r="A41">
        <v>108807036</v>
      </c>
      <c r="B41" t="s">
        <v>198</v>
      </c>
      <c r="C41" t="s">
        <v>245</v>
      </c>
      <c r="D41">
        <v>1</v>
      </c>
      <c r="E41" t="s">
        <v>91</v>
      </c>
      <c r="F41">
        <v>108807</v>
      </c>
      <c r="G41" t="s">
        <v>200</v>
      </c>
      <c r="H41" t="s">
        <v>201</v>
      </c>
      <c r="I41">
        <v>764</v>
      </c>
      <c r="J41" t="s">
        <v>213</v>
      </c>
      <c r="K41">
        <v>747</v>
      </c>
      <c r="L41">
        <v>385</v>
      </c>
      <c r="M41">
        <v>362</v>
      </c>
      <c r="N41" s="17">
        <v>0.97</v>
      </c>
      <c r="O41" s="17">
        <v>0.89</v>
      </c>
    </row>
    <row r="42" spans="1:15" x14ac:dyDescent="0.3">
      <c r="A42">
        <v>108807037</v>
      </c>
      <c r="B42" t="s">
        <v>198</v>
      </c>
      <c r="C42" t="s">
        <v>246</v>
      </c>
      <c r="D42">
        <v>1</v>
      </c>
      <c r="E42" t="s">
        <v>91</v>
      </c>
      <c r="F42">
        <v>108807</v>
      </c>
      <c r="G42" t="s">
        <v>200</v>
      </c>
      <c r="H42" t="s">
        <v>201</v>
      </c>
      <c r="I42">
        <v>731</v>
      </c>
      <c r="J42" t="s">
        <v>213</v>
      </c>
      <c r="K42">
        <v>698</v>
      </c>
      <c r="L42">
        <v>395</v>
      </c>
      <c r="M42">
        <v>303</v>
      </c>
      <c r="N42" s="17">
        <v>0.85</v>
      </c>
      <c r="O42" s="17">
        <v>0.71</v>
      </c>
    </row>
    <row r="43" spans="1:15" x14ac:dyDescent="0.3">
      <c r="A43">
        <v>108807038</v>
      </c>
      <c r="B43" t="s">
        <v>198</v>
      </c>
      <c r="C43" t="s">
        <v>247</v>
      </c>
      <c r="D43">
        <v>1</v>
      </c>
      <c r="E43" t="s">
        <v>91</v>
      </c>
      <c r="F43">
        <v>108807</v>
      </c>
      <c r="G43" t="s">
        <v>200</v>
      </c>
      <c r="H43" t="s">
        <v>201</v>
      </c>
      <c r="I43">
        <v>583</v>
      </c>
      <c r="J43" t="s">
        <v>213</v>
      </c>
      <c r="K43">
        <v>520</v>
      </c>
      <c r="L43">
        <v>319</v>
      </c>
      <c r="M43">
        <v>201</v>
      </c>
      <c r="N43" s="17">
        <v>0.8</v>
      </c>
      <c r="O43" s="17">
        <v>0.74</v>
      </c>
    </row>
    <row r="44" spans="1:15" x14ac:dyDescent="0.3">
      <c r="A44">
        <v>108807039</v>
      </c>
      <c r="B44" t="s">
        <v>198</v>
      </c>
      <c r="C44" t="s">
        <v>248</v>
      </c>
      <c r="D44">
        <v>1</v>
      </c>
      <c r="E44" t="s">
        <v>91</v>
      </c>
      <c r="F44">
        <v>108807</v>
      </c>
      <c r="G44" t="s">
        <v>200</v>
      </c>
      <c r="H44" t="s">
        <v>201</v>
      </c>
      <c r="I44">
        <v>630</v>
      </c>
      <c r="J44" t="s">
        <v>213</v>
      </c>
      <c r="K44">
        <v>539</v>
      </c>
      <c r="L44">
        <v>333</v>
      </c>
      <c r="M44">
        <v>206</v>
      </c>
      <c r="N44" s="17">
        <v>0.68</v>
      </c>
      <c r="O44" s="17">
        <v>0.84</v>
      </c>
    </row>
    <row r="45" spans="1:15" x14ac:dyDescent="0.3">
      <c r="A45">
        <v>108807040</v>
      </c>
      <c r="B45" t="s">
        <v>198</v>
      </c>
      <c r="C45" t="s">
        <v>249</v>
      </c>
      <c r="D45">
        <v>1</v>
      </c>
      <c r="E45" t="s">
        <v>91</v>
      </c>
      <c r="F45">
        <v>108807</v>
      </c>
      <c r="G45" t="s">
        <v>200</v>
      </c>
      <c r="H45" t="s">
        <v>201</v>
      </c>
      <c r="I45">
        <v>508</v>
      </c>
      <c r="J45" t="s">
        <v>213</v>
      </c>
      <c r="K45">
        <v>426</v>
      </c>
      <c r="L45">
        <v>265</v>
      </c>
      <c r="M45">
        <v>161</v>
      </c>
      <c r="N45" s="17">
        <v>0.88</v>
      </c>
      <c r="O45" s="17">
        <v>0.81</v>
      </c>
    </row>
    <row r="46" spans="1:15" x14ac:dyDescent="0.3">
      <c r="A46">
        <v>108807083</v>
      </c>
      <c r="B46" t="s">
        <v>198</v>
      </c>
      <c r="C46" t="s">
        <v>250</v>
      </c>
      <c r="D46">
        <v>1</v>
      </c>
      <c r="E46" t="s">
        <v>91</v>
      </c>
      <c r="F46">
        <v>108807</v>
      </c>
      <c r="G46" t="s">
        <v>200</v>
      </c>
      <c r="H46" t="s">
        <v>201</v>
      </c>
      <c r="I46">
        <v>636</v>
      </c>
      <c r="J46" t="s">
        <v>213</v>
      </c>
      <c r="K46">
        <v>529</v>
      </c>
      <c r="L46">
        <v>320</v>
      </c>
      <c r="M46">
        <v>209</v>
      </c>
      <c r="N46" s="17">
        <v>0.9</v>
      </c>
      <c r="O46" s="17">
        <v>0.8</v>
      </c>
    </row>
    <row r="47" spans="1:15" x14ac:dyDescent="0.3">
      <c r="A47">
        <v>108807084</v>
      </c>
      <c r="B47" t="s">
        <v>198</v>
      </c>
      <c r="C47" t="s">
        <v>251</v>
      </c>
      <c r="D47">
        <v>1</v>
      </c>
      <c r="E47" t="s">
        <v>91</v>
      </c>
      <c r="F47">
        <v>108807</v>
      </c>
      <c r="G47" t="s">
        <v>200</v>
      </c>
      <c r="H47" t="s">
        <v>201</v>
      </c>
      <c r="I47">
        <v>592</v>
      </c>
      <c r="J47" t="s">
        <v>213</v>
      </c>
      <c r="K47">
        <v>538</v>
      </c>
      <c r="L47">
        <v>362</v>
      </c>
      <c r="M47">
        <v>176</v>
      </c>
      <c r="N47" s="17">
        <v>0.74</v>
      </c>
      <c r="O47" s="17">
        <v>0.84</v>
      </c>
    </row>
    <row r="48" spans="1:15" x14ac:dyDescent="0.3">
      <c r="A48">
        <v>108807085</v>
      </c>
      <c r="B48" t="s">
        <v>198</v>
      </c>
      <c r="C48" t="s">
        <v>252</v>
      </c>
      <c r="D48">
        <v>1</v>
      </c>
      <c r="E48" t="s">
        <v>91</v>
      </c>
      <c r="F48">
        <v>108807</v>
      </c>
      <c r="G48" t="s">
        <v>200</v>
      </c>
      <c r="H48" t="s">
        <v>201</v>
      </c>
      <c r="I48">
        <v>423</v>
      </c>
      <c r="J48" t="s">
        <v>253</v>
      </c>
      <c r="K48">
        <v>367</v>
      </c>
      <c r="L48">
        <v>288</v>
      </c>
      <c r="M48">
        <v>79</v>
      </c>
      <c r="N48" s="17">
        <v>0.8</v>
      </c>
      <c r="O48" s="17">
        <v>0.85</v>
      </c>
    </row>
    <row r="49" spans="1:15" x14ac:dyDescent="0.3">
      <c r="A49">
        <v>108807086</v>
      </c>
      <c r="B49" t="s">
        <v>198</v>
      </c>
      <c r="C49" t="s">
        <v>254</v>
      </c>
      <c r="D49">
        <v>1</v>
      </c>
      <c r="E49" t="s">
        <v>91</v>
      </c>
      <c r="F49">
        <v>108807</v>
      </c>
      <c r="G49" t="s">
        <v>200</v>
      </c>
      <c r="H49" t="s">
        <v>201</v>
      </c>
      <c r="I49">
        <v>561</v>
      </c>
      <c r="J49" t="s">
        <v>253</v>
      </c>
      <c r="K49">
        <v>447</v>
      </c>
      <c r="L49">
        <v>351</v>
      </c>
      <c r="M49">
        <v>96</v>
      </c>
      <c r="N49" s="17">
        <v>0.94</v>
      </c>
      <c r="O49" s="17">
        <v>0.92</v>
      </c>
    </row>
    <row r="50" spans="1:15" x14ac:dyDescent="0.3">
      <c r="A50">
        <v>108807087</v>
      </c>
      <c r="B50" t="s">
        <v>198</v>
      </c>
      <c r="C50" t="s">
        <v>255</v>
      </c>
      <c r="D50">
        <v>1</v>
      </c>
      <c r="E50" t="s">
        <v>91</v>
      </c>
      <c r="F50">
        <v>108807</v>
      </c>
      <c r="G50" t="s">
        <v>200</v>
      </c>
      <c r="H50" t="s">
        <v>201</v>
      </c>
      <c r="I50">
        <v>465</v>
      </c>
      <c r="J50" t="s">
        <v>253</v>
      </c>
      <c r="K50">
        <v>399</v>
      </c>
      <c r="L50">
        <v>307</v>
      </c>
      <c r="M50">
        <v>92</v>
      </c>
      <c r="N50" s="17">
        <v>0.91</v>
      </c>
      <c r="O50" s="17">
        <v>0.82</v>
      </c>
    </row>
    <row r="51" spans="1:15" x14ac:dyDescent="0.3">
      <c r="A51">
        <v>108807088</v>
      </c>
      <c r="B51" t="s">
        <v>198</v>
      </c>
      <c r="C51" t="s">
        <v>256</v>
      </c>
      <c r="D51">
        <v>1</v>
      </c>
      <c r="E51" t="s">
        <v>91</v>
      </c>
      <c r="F51">
        <v>108807</v>
      </c>
      <c r="G51" t="s">
        <v>200</v>
      </c>
      <c r="H51" t="s">
        <v>201</v>
      </c>
      <c r="I51">
        <v>571</v>
      </c>
      <c r="J51" t="s">
        <v>253</v>
      </c>
      <c r="K51">
        <v>487</v>
      </c>
      <c r="L51">
        <v>366</v>
      </c>
      <c r="M51">
        <v>121</v>
      </c>
      <c r="N51" s="17">
        <v>0.92</v>
      </c>
      <c r="O51" s="17">
        <v>0.8</v>
      </c>
    </row>
    <row r="52" spans="1:15" x14ac:dyDescent="0.3">
      <c r="A52">
        <v>108807089</v>
      </c>
      <c r="B52" t="s">
        <v>198</v>
      </c>
      <c r="C52" t="s">
        <v>257</v>
      </c>
      <c r="D52">
        <v>1</v>
      </c>
      <c r="E52" t="s">
        <v>91</v>
      </c>
      <c r="F52">
        <v>108807</v>
      </c>
      <c r="G52" t="s">
        <v>200</v>
      </c>
      <c r="H52" t="s">
        <v>201</v>
      </c>
      <c r="I52">
        <v>640</v>
      </c>
      <c r="J52" t="s">
        <v>253</v>
      </c>
      <c r="K52">
        <v>507</v>
      </c>
      <c r="L52">
        <v>383</v>
      </c>
      <c r="M52">
        <v>124</v>
      </c>
      <c r="N52" s="17">
        <v>0.92</v>
      </c>
      <c r="O52" s="17">
        <v>0.86</v>
      </c>
    </row>
    <row r="53" spans="1:15" x14ac:dyDescent="0.3">
      <c r="A53">
        <v>108807090</v>
      </c>
      <c r="B53" t="s">
        <v>198</v>
      </c>
      <c r="C53" t="s">
        <v>258</v>
      </c>
      <c r="D53">
        <v>1</v>
      </c>
      <c r="E53" t="s">
        <v>91</v>
      </c>
      <c r="F53">
        <v>108807</v>
      </c>
      <c r="G53" t="s">
        <v>200</v>
      </c>
      <c r="H53" t="s">
        <v>201</v>
      </c>
      <c r="I53">
        <v>550</v>
      </c>
      <c r="J53" t="s">
        <v>253</v>
      </c>
      <c r="K53">
        <v>470</v>
      </c>
      <c r="L53">
        <v>350</v>
      </c>
      <c r="M53">
        <v>120</v>
      </c>
      <c r="N53" s="17">
        <v>0.87</v>
      </c>
      <c r="O53" s="17">
        <v>0.76</v>
      </c>
    </row>
    <row r="54" spans="1:15" x14ac:dyDescent="0.3">
      <c r="A54">
        <v>108807091</v>
      </c>
      <c r="B54" t="s">
        <v>198</v>
      </c>
      <c r="C54" t="s">
        <v>259</v>
      </c>
      <c r="D54">
        <v>1</v>
      </c>
      <c r="E54" t="s">
        <v>91</v>
      </c>
      <c r="F54">
        <v>108807</v>
      </c>
      <c r="G54" t="s">
        <v>200</v>
      </c>
      <c r="H54" t="s">
        <v>201</v>
      </c>
      <c r="I54">
        <v>298</v>
      </c>
      <c r="J54" t="s">
        <v>253</v>
      </c>
      <c r="K54">
        <v>264</v>
      </c>
      <c r="L54">
        <v>196</v>
      </c>
      <c r="M54">
        <v>68</v>
      </c>
      <c r="N54" s="17">
        <v>0.89</v>
      </c>
      <c r="O54" s="17">
        <v>0.79</v>
      </c>
    </row>
    <row r="55" spans="1:15" x14ac:dyDescent="0.3">
      <c r="A55">
        <v>108807092</v>
      </c>
      <c r="B55" t="s">
        <v>198</v>
      </c>
      <c r="C55" t="s">
        <v>260</v>
      </c>
      <c r="D55">
        <v>1</v>
      </c>
      <c r="E55" t="s">
        <v>91</v>
      </c>
      <c r="F55">
        <v>108807</v>
      </c>
      <c r="G55" t="s">
        <v>200</v>
      </c>
      <c r="H55" t="s">
        <v>201</v>
      </c>
      <c r="I55">
        <v>478</v>
      </c>
      <c r="J55" t="s">
        <v>253</v>
      </c>
      <c r="K55">
        <v>422</v>
      </c>
      <c r="L55">
        <v>307</v>
      </c>
      <c r="M55">
        <v>115</v>
      </c>
      <c r="N55" s="17">
        <v>0.8</v>
      </c>
      <c r="O55" s="17">
        <v>0.81</v>
      </c>
    </row>
    <row r="56" spans="1:15" x14ac:dyDescent="0.3">
      <c r="A56">
        <v>108807093</v>
      </c>
      <c r="B56" t="s">
        <v>198</v>
      </c>
      <c r="C56" t="s">
        <v>261</v>
      </c>
      <c r="D56">
        <v>1</v>
      </c>
      <c r="E56" t="s">
        <v>91</v>
      </c>
      <c r="F56">
        <v>108807</v>
      </c>
      <c r="G56" t="s">
        <v>200</v>
      </c>
      <c r="H56" t="s">
        <v>201</v>
      </c>
      <c r="I56">
        <v>512</v>
      </c>
      <c r="J56" t="s">
        <v>262</v>
      </c>
      <c r="K56">
        <v>379</v>
      </c>
      <c r="L56">
        <v>379</v>
      </c>
      <c r="M56">
        <v>0</v>
      </c>
      <c r="N56" s="17">
        <v>0.97</v>
      </c>
      <c r="O56" s="17">
        <v>0.73</v>
      </c>
    </row>
    <row r="57" spans="1:15" x14ac:dyDescent="0.3">
      <c r="A57">
        <v>108807094</v>
      </c>
      <c r="B57" t="s">
        <v>198</v>
      </c>
      <c r="C57" t="s">
        <v>263</v>
      </c>
      <c r="D57">
        <v>1</v>
      </c>
      <c r="E57" t="s">
        <v>91</v>
      </c>
      <c r="F57">
        <v>108807</v>
      </c>
      <c r="G57" t="s">
        <v>200</v>
      </c>
      <c r="H57" t="s">
        <v>201</v>
      </c>
      <c r="I57">
        <v>521</v>
      </c>
      <c r="J57" t="s">
        <v>262</v>
      </c>
      <c r="K57">
        <v>384</v>
      </c>
      <c r="L57">
        <v>384</v>
      </c>
      <c r="M57">
        <v>0</v>
      </c>
      <c r="N57" s="17">
        <v>0.94</v>
      </c>
      <c r="O57" s="17">
        <v>0.67</v>
      </c>
    </row>
    <row r="58" spans="1:15" x14ac:dyDescent="0.3">
      <c r="A58">
        <v>108807095</v>
      </c>
      <c r="B58" t="s">
        <v>198</v>
      </c>
      <c r="C58" t="s">
        <v>264</v>
      </c>
      <c r="D58">
        <v>1</v>
      </c>
      <c r="E58" t="s">
        <v>91</v>
      </c>
      <c r="F58">
        <v>108807</v>
      </c>
      <c r="G58" t="s">
        <v>200</v>
      </c>
      <c r="H58" t="s">
        <v>201</v>
      </c>
      <c r="I58">
        <v>350</v>
      </c>
      <c r="J58" t="s">
        <v>262</v>
      </c>
      <c r="K58">
        <v>278</v>
      </c>
      <c r="L58">
        <v>278</v>
      </c>
      <c r="M58">
        <v>0</v>
      </c>
      <c r="N58" s="17">
        <v>0.87</v>
      </c>
      <c r="O58" s="17">
        <v>0.81</v>
      </c>
    </row>
    <row r="59" spans="1:15" x14ac:dyDescent="0.3">
      <c r="A59">
        <v>108807096</v>
      </c>
      <c r="B59" t="s">
        <v>198</v>
      </c>
      <c r="C59" t="s">
        <v>265</v>
      </c>
      <c r="D59">
        <v>1</v>
      </c>
      <c r="E59" t="s">
        <v>91</v>
      </c>
      <c r="F59">
        <v>108807</v>
      </c>
      <c r="G59" t="s">
        <v>200</v>
      </c>
      <c r="H59" t="s">
        <v>201</v>
      </c>
      <c r="I59">
        <v>408</v>
      </c>
      <c r="J59" t="s">
        <v>213</v>
      </c>
      <c r="K59">
        <v>273</v>
      </c>
      <c r="L59">
        <v>0</v>
      </c>
      <c r="M59">
        <v>273</v>
      </c>
      <c r="N59" s="17">
        <v>0.94</v>
      </c>
      <c r="O59" s="17">
        <v>0.89</v>
      </c>
    </row>
    <row r="60" spans="1:15" x14ac:dyDescent="0.3">
      <c r="A60">
        <v>108807097</v>
      </c>
      <c r="B60" t="s">
        <v>198</v>
      </c>
      <c r="C60" t="s">
        <v>266</v>
      </c>
      <c r="D60">
        <v>1</v>
      </c>
      <c r="E60" t="s">
        <v>91</v>
      </c>
      <c r="F60">
        <v>108807</v>
      </c>
      <c r="G60" t="s">
        <v>200</v>
      </c>
      <c r="H60" t="s">
        <v>201</v>
      </c>
      <c r="I60">
        <v>320</v>
      </c>
      <c r="J60" t="s">
        <v>262</v>
      </c>
      <c r="K60">
        <v>254</v>
      </c>
      <c r="L60">
        <v>254</v>
      </c>
      <c r="M60">
        <v>0</v>
      </c>
      <c r="N60" s="17">
        <v>0.98</v>
      </c>
      <c r="O60" s="17">
        <v>0.74</v>
      </c>
    </row>
    <row r="61" spans="1:15" x14ac:dyDescent="0.3">
      <c r="A61">
        <v>108807098</v>
      </c>
      <c r="B61" t="s">
        <v>198</v>
      </c>
      <c r="C61" t="s">
        <v>267</v>
      </c>
      <c r="D61">
        <v>1</v>
      </c>
      <c r="E61" t="s">
        <v>91</v>
      </c>
      <c r="F61">
        <v>108807</v>
      </c>
      <c r="G61" t="s">
        <v>200</v>
      </c>
      <c r="H61" t="s">
        <v>201</v>
      </c>
      <c r="I61">
        <v>268</v>
      </c>
      <c r="J61" t="s">
        <v>262</v>
      </c>
      <c r="K61">
        <v>266</v>
      </c>
      <c r="L61">
        <v>266</v>
      </c>
      <c r="M61">
        <v>0</v>
      </c>
      <c r="N61" s="17">
        <v>0.83</v>
      </c>
      <c r="O61" s="17">
        <v>0.79</v>
      </c>
    </row>
    <row r="62" spans="1:15" x14ac:dyDescent="0.3">
      <c r="A62">
        <v>108807099</v>
      </c>
      <c r="B62" t="s">
        <v>198</v>
      </c>
      <c r="C62" t="s">
        <v>268</v>
      </c>
      <c r="D62">
        <v>1</v>
      </c>
      <c r="E62" t="s">
        <v>91</v>
      </c>
      <c r="F62">
        <v>108807</v>
      </c>
      <c r="G62" t="s">
        <v>200</v>
      </c>
      <c r="H62" t="s">
        <v>201</v>
      </c>
      <c r="I62">
        <v>386</v>
      </c>
      <c r="J62" t="s">
        <v>262</v>
      </c>
      <c r="K62">
        <v>311</v>
      </c>
      <c r="L62">
        <v>311</v>
      </c>
      <c r="M62">
        <v>0</v>
      </c>
      <c r="N62" s="17">
        <v>0.81</v>
      </c>
      <c r="O62" s="17">
        <v>0.78</v>
      </c>
    </row>
    <row r="63" spans="1:15" x14ac:dyDescent="0.3">
      <c r="A63">
        <v>108807101</v>
      </c>
      <c r="B63" t="s">
        <v>198</v>
      </c>
      <c r="C63" t="s">
        <v>269</v>
      </c>
      <c r="D63">
        <v>1</v>
      </c>
      <c r="E63" t="s">
        <v>91</v>
      </c>
      <c r="F63">
        <v>108807</v>
      </c>
      <c r="G63" t="s">
        <v>200</v>
      </c>
      <c r="H63" t="s">
        <v>201</v>
      </c>
      <c r="I63">
        <v>767</v>
      </c>
      <c r="J63" t="s">
        <v>270</v>
      </c>
      <c r="K63">
        <v>803</v>
      </c>
      <c r="L63">
        <v>733</v>
      </c>
      <c r="M63">
        <v>0</v>
      </c>
      <c r="N63" s="17">
        <v>0.99</v>
      </c>
      <c r="O63" s="17">
        <v>0.73</v>
      </c>
    </row>
    <row r="64" spans="1:15" x14ac:dyDescent="0.3">
      <c r="A64">
        <v>108807102</v>
      </c>
      <c r="B64" t="s">
        <v>198</v>
      </c>
      <c r="C64" t="s">
        <v>271</v>
      </c>
      <c r="D64">
        <v>1</v>
      </c>
      <c r="E64" t="s">
        <v>91</v>
      </c>
      <c r="F64">
        <v>108807</v>
      </c>
      <c r="G64" t="s">
        <v>200</v>
      </c>
      <c r="H64" t="s">
        <v>201</v>
      </c>
      <c r="I64">
        <v>671</v>
      </c>
      <c r="J64" t="s">
        <v>270</v>
      </c>
      <c r="K64">
        <v>762</v>
      </c>
      <c r="L64">
        <v>709</v>
      </c>
      <c r="M64">
        <v>0</v>
      </c>
      <c r="N64" s="17">
        <v>0.91</v>
      </c>
      <c r="O64" s="17">
        <v>0.85</v>
      </c>
    </row>
    <row r="65" spans="1:15" x14ac:dyDescent="0.3">
      <c r="A65">
        <v>108807103</v>
      </c>
      <c r="B65" t="s">
        <v>198</v>
      </c>
      <c r="C65" t="s">
        <v>272</v>
      </c>
      <c r="D65">
        <v>1</v>
      </c>
      <c r="E65" t="s">
        <v>91</v>
      </c>
      <c r="F65">
        <v>108807</v>
      </c>
      <c r="G65" t="s">
        <v>200</v>
      </c>
      <c r="H65" t="s">
        <v>201</v>
      </c>
      <c r="I65">
        <v>688</v>
      </c>
      <c r="J65" t="s">
        <v>270</v>
      </c>
      <c r="K65">
        <v>818</v>
      </c>
      <c r="L65">
        <v>722</v>
      </c>
      <c r="M65">
        <v>0</v>
      </c>
      <c r="N65" s="17">
        <v>0.95</v>
      </c>
      <c r="O65" s="17">
        <v>0.8</v>
      </c>
    </row>
    <row r="66" spans="1:15" x14ac:dyDescent="0.3">
      <c r="A66">
        <v>108807104</v>
      </c>
      <c r="B66" t="s">
        <v>198</v>
      </c>
      <c r="C66" t="s">
        <v>273</v>
      </c>
      <c r="D66">
        <v>1</v>
      </c>
      <c r="E66" t="s">
        <v>91</v>
      </c>
      <c r="F66">
        <v>108807</v>
      </c>
      <c r="G66" t="s">
        <v>200</v>
      </c>
      <c r="H66" t="s">
        <v>201</v>
      </c>
      <c r="I66">
        <v>684</v>
      </c>
      <c r="J66" t="s">
        <v>270</v>
      </c>
      <c r="K66">
        <v>831</v>
      </c>
      <c r="L66">
        <v>741</v>
      </c>
      <c r="M66">
        <v>0</v>
      </c>
      <c r="N66" s="17">
        <v>0.95</v>
      </c>
      <c r="O66" s="17">
        <v>0.72</v>
      </c>
    </row>
    <row r="67" spans="1:15" x14ac:dyDescent="0.3">
      <c r="A67">
        <v>108807105</v>
      </c>
      <c r="B67" t="s">
        <v>198</v>
      </c>
      <c r="C67" t="s">
        <v>274</v>
      </c>
      <c r="D67">
        <v>1</v>
      </c>
      <c r="E67" t="s">
        <v>91</v>
      </c>
      <c r="F67">
        <v>108807</v>
      </c>
      <c r="G67" t="s">
        <v>200</v>
      </c>
      <c r="H67" t="s">
        <v>201</v>
      </c>
      <c r="I67">
        <v>693</v>
      </c>
      <c r="J67" t="s">
        <v>270</v>
      </c>
      <c r="K67">
        <v>799</v>
      </c>
      <c r="L67">
        <v>716</v>
      </c>
      <c r="M67">
        <v>0</v>
      </c>
      <c r="N67" s="17">
        <v>0.87</v>
      </c>
      <c r="O67" s="17">
        <v>0.79</v>
      </c>
    </row>
    <row r="68" spans="1:15" x14ac:dyDescent="0.3">
      <c r="A68">
        <v>108807106</v>
      </c>
      <c r="B68" t="s">
        <v>198</v>
      </c>
      <c r="C68" t="s">
        <v>275</v>
      </c>
      <c r="D68">
        <v>1</v>
      </c>
      <c r="E68" t="s">
        <v>91</v>
      </c>
      <c r="F68">
        <v>108807</v>
      </c>
      <c r="G68" t="s">
        <v>200</v>
      </c>
      <c r="H68" t="s">
        <v>201</v>
      </c>
      <c r="I68">
        <v>717</v>
      </c>
      <c r="J68" t="s">
        <v>270</v>
      </c>
      <c r="K68">
        <v>796</v>
      </c>
      <c r="L68">
        <v>739</v>
      </c>
      <c r="M68">
        <v>0</v>
      </c>
      <c r="N68" s="17">
        <v>0.91</v>
      </c>
      <c r="O68" s="17">
        <v>0.67</v>
      </c>
    </row>
    <row r="69" spans="1:15" x14ac:dyDescent="0.3">
      <c r="A69">
        <v>108807107</v>
      </c>
      <c r="B69" t="s">
        <v>198</v>
      </c>
      <c r="C69" t="s">
        <v>276</v>
      </c>
      <c r="D69">
        <v>1</v>
      </c>
      <c r="E69" t="s">
        <v>91</v>
      </c>
      <c r="F69">
        <v>108807</v>
      </c>
      <c r="G69" t="s">
        <v>200</v>
      </c>
      <c r="H69" t="s">
        <v>201</v>
      </c>
      <c r="I69">
        <v>704</v>
      </c>
      <c r="J69" t="s">
        <v>270</v>
      </c>
      <c r="K69">
        <v>803</v>
      </c>
      <c r="L69">
        <v>715</v>
      </c>
      <c r="M69">
        <v>0</v>
      </c>
      <c r="N69" s="17">
        <v>0.97</v>
      </c>
      <c r="O69" s="17">
        <v>0.69</v>
      </c>
    </row>
    <row r="70" spans="1:15" x14ac:dyDescent="0.3">
      <c r="A70">
        <v>108807108</v>
      </c>
      <c r="B70" t="s">
        <v>198</v>
      </c>
      <c r="C70" t="s">
        <v>277</v>
      </c>
      <c r="D70">
        <v>1</v>
      </c>
      <c r="E70" t="s">
        <v>91</v>
      </c>
      <c r="F70">
        <v>108807</v>
      </c>
      <c r="G70" t="s">
        <v>200</v>
      </c>
      <c r="H70" t="s">
        <v>201</v>
      </c>
      <c r="I70">
        <v>758</v>
      </c>
      <c r="J70" t="s">
        <v>270</v>
      </c>
      <c r="K70">
        <v>812</v>
      </c>
      <c r="L70">
        <v>735</v>
      </c>
      <c r="M70">
        <v>0</v>
      </c>
      <c r="N70" s="17">
        <v>0.97</v>
      </c>
      <c r="O70" s="17">
        <v>0.75</v>
      </c>
    </row>
    <row r="71" spans="1:15" x14ac:dyDescent="0.3">
      <c r="A71">
        <v>108807109</v>
      </c>
      <c r="B71" t="s">
        <v>198</v>
      </c>
      <c r="C71" t="s">
        <v>278</v>
      </c>
      <c r="D71">
        <v>1</v>
      </c>
      <c r="E71" t="s">
        <v>91</v>
      </c>
      <c r="F71">
        <v>108807</v>
      </c>
      <c r="G71" t="s">
        <v>200</v>
      </c>
      <c r="H71" t="s">
        <v>201</v>
      </c>
      <c r="I71">
        <v>722</v>
      </c>
      <c r="J71" t="s">
        <v>270</v>
      </c>
      <c r="K71">
        <v>830</v>
      </c>
      <c r="L71">
        <v>740</v>
      </c>
      <c r="M71">
        <v>0</v>
      </c>
      <c r="N71" s="17">
        <v>0.87</v>
      </c>
      <c r="O71" s="17">
        <v>0.74</v>
      </c>
    </row>
    <row r="72" spans="1:15" x14ac:dyDescent="0.3">
      <c r="A72">
        <v>108807110</v>
      </c>
      <c r="B72" t="s">
        <v>198</v>
      </c>
      <c r="C72" t="s">
        <v>279</v>
      </c>
      <c r="D72">
        <v>1</v>
      </c>
      <c r="E72" t="s">
        <v>91</v>
      </c>
      <c r="F72">
        <v>108807</v>
      </c>
      <c r="G72" t="s">
        <v>200</v>
      </c>
      <c r="H72" t="s">
        <v>201</v>
      </c>
      <c r="I72">
        <v>685</v>
      </c>
      <c r="J72" t="s">
        <v>270</v>
      </c>
      <c r="K72">
        <v>697</v>
      </c>
      <c r="L72">
        <v>697</v>
      </c>
      <c r="M72">
        <v>0</v>
      </c>
      <c r="N72" s="17">
        <v>0.93</v>
      </c>
      <c r="O72" s="17">
        <v>0.73</v>
      </c>
    </row>
    <row r="73" spans="1:15" x14ac:dyDescent="0.3">
      <c r="A73">
        <v>108807111</v>
      </c>
      <c r="B73" t="s">
        <v>198</v>
      </c>
      <c r="C73" t="s">
        <v>280</v>
      </c>
      <c r="D73">
        <v>1</v>
      </c>
      <c r="E73" t="s">
        <v>91</v>
      </c>
      <c r="F73">
        <v>108807</v>
      </c>
      <c r="G73" t="s">
        <v>200</v>
      </c>
      <c r="H73" t="s">
        <v>201</v>
      </c>
      <c r="I73">
        <v>772</v>
      </c>
      <c r="J73" t="s">
        <v>270</v>
      </c>
      <c r="K73">
        <v>887</v>
      </c>
      <c r="L73">
        <v>786</v>
      </c>
      <c r="M73">
        <v>0</v>
      </c>
      <c r="N73" s="17">
        <v>0.84</v>
      </c>
      <c r="O73" s="17">
        <v>0.82</v>
      </c>
    </row>
    <row r="74" spans="1:15" x14ac:dyDescent="0.3">
      <c r="A74">
        <v>108807112</v>
      </c>
      <c r="B74" t="s">
        <v>198</v>
      </c>
      <c r="C74" t="s">
        <v>281</v>
      </c>
      <c r="D74">
        <v>1</v>
      </c>
      <c r="E74" t="s">
        <v>91</v>
      </c>
      <c r="F74">
        <v>108807</v>
      </c>
      <c r="G74" t="s">
        <v>200</v>
      </c>
      <c r="H74" t="s">
        <v>201</v>
      </c>
      <c r="I74">
        <v>694</v>
      </c>
      <c r="J74" t="s">
        <v>270</v>
      </c>
      <c r="K74">
        <v>700</v>
      </c>
      <c r="L74">
        <v>700</v>
      </c>
      <c r="M74">
        <v>0</v>
      </c>
      <c r="N74" s="17">
        <v>0.84</v>
      </c>
      <c r="O74" s="17">
        <v>0.83</v>
      </c>
    </row>
    <row r="75" spans="1:15" x14ac:dyDescent="0.3">
      <c r="A75">
        <v>108807113</v>
      </c>
      <c r="B75" t="s">
        <v>198</v>
      </c>
      <c r="C75" t="s">
        <v>282</v>
      </c>
      <c r="D75">
        <v>1</v>
      </c>
      <c r="E75" t="s">
        <v>91</v>
      </c>
      <c r="F75">
        <v>108807</v>
      </c>
      <c r="G75" t="s">
        <v>200</v>
      </c>
      <c r="H75" t="s">
        <v>201</v>
      </c>
      <c r="I75">
        <v>733</v>
      </c>
      <c r="J75" t="s">
        <v>270</v>
      </c>
      <c r="K75">
        <v>838</v>
      </c>
      <c r="L75">
        <v>730</v>
      </c>
      <c r="M75">
        <v>0</v>
      </c>
      <c r="N75" s="17">
        <v>0.88</v>
      </c>
      <c r="O75" s="17">
        <v>0.83</v>
      </c>
    </row>
    <row r="76" spans="1:15" x14ac:dyDescent="0.3">
      <c r="A76">
        <v>108807114</v>
      </c>
      <c r="B76" t="s">
        <v>198</v>
      </c>
      <c r="C76" t="s">
        <v>283</v>
      </c>
      <c r="D76">
        <v>1</v>
      </c>
      <c r="E76" t="s">
        <v>91</v>
      </c>
      <c r="F76">
        <v>108807</v>
      </c>
      <c r="G76" t="s">
        <v>200</v>
      </c>
      <c r="H76" t="s">
        <v>201</v>
      </c>
      <c r="I76">
        <v>738</v>
      </c>
      <c r="J76" t="s">
        <v>270</v>
      </c>
      <c r="K76">
        <v>830</v>
      </c>
      <c r="L76">
        <v>720</v>
      </c>
      <c r="M76">
        <v>0</v>
      </c>
      <c r="N76" s="17">
        <v>0.96</v>
      </c>
      <c r="O76" s="17">
        <v>0.85</v>
      </c>
    </row>
    <row r="77" spans="1:15" x14ac:dyDescent="0.3">
      <c r="A77">
        <v>108807115</v>
      </c>
      <c r="B77" t="s">
        <v>198</v>
      </c>
      <c r="C77" t="s">
        <v>284</v>
      </c>
      <c r="D77">
        <v>1</v>
      </c>
      <c r="E77" t="s">
        <v>91</v>
      </c>
      <c r="F77">
        <v>108807</v>
      </c>
      <c r="G77" t="s">
        <v>200</v>
      </c>
      <c r="H77" t="s">
        <v>201</v>
      </c>
      <c r="I77">
        <v>806</v>
      </c>
      <c r="J77" t="s">
        <v>270</v>
      </c>
      <c r="K77">
        <v>867</v>
      </c>
      <c r="L77">
        <v>758</v>
      </c>
      <c r="M77">
        <v>0</v>
      </c>
      <c r="N77" s="17">
        <v>0.92</v>
      </c>
      <c r="O77" s="17">
        <v>0.84</v>
      </c>
    </row>
    <row r="78" spans="1:15" x14ac:dyDescent="0.3">
      <c r="A78">
        <v>108807116</v>
      </c>
      <c r="B78" t="s">
        <v>198</v>
      </c>
      <c r="C78" t="s">
        <v>285</v>
      </c>
      <c r="D78">
        <v>1</v>
      </c>
      <c r="E78" t="s">
        <v>91</v>
      </c>
      <c r="F78">
        <v>108807</v>
      </c>
      <c r="G78" t="s">
        <v>200</v>
      </c>
      <c r="H78" t="s">
        <v>201</v>
      </c>
      <c r="I78">
        <v>733</v>
      </c>
      <c r="J78" t="s">
        <v>270</v>
      </c>
      <c r="K78">
        <v>825</v>
      </c>
      <c r="L78">
        <v>734</v>
      </c>
      <c r="M78">
        <v>0</v>
      </c>
      <c r="N78" s="17">
        <v>0.89</v>
      </c>
      <c r="O78" s="17">
        <v>0.72</v>
      </c>
    </row>
    <row r="79" spans="1:15" x14ac:dyDescent="0.3">
      <c r="A79">
        <v>108807117</v>
      </c>
      <c r="B79" t="s">
        <v>198</v>
      </c>
      <c r="C79" t="s">
        <v>286</v>
      </c>
      <c r="D79">
        <v>1</v>
      </c>
      <c r="E79" t="s">
        <v>91</v>
      </c>
      <c r="F79">
        <v>108807</v>
      </c>
      <c r="G79" t="s">
        <v>200</v>
      </c>
      <c r="H79" t="s">
        <v>201</v>
      </c>
      <c r="I79">
        <v>694</v>
      </c>
      <c r="J79" t="s">
        <v>270</v>
      </c>
      <c r="K79">
        <v>810</v>
      </c>
      <c r="L79">
        <v>734</v>
      </c>
      <c r="M79">
        <v>0</v>
      </c>
      <c r="N79" s="17">
        <v>0.87</v>
      </c>
      <c r="O79" s="17">
        <v>0.79</v>
      </c>
    </row>
    <row r="80" spans="1:15" x14ac:dyDescent="0.3">
      <c r="A80">
        <v>108807119</v>
      </c>
      <c r="B80" t="s">
        <v>198</v>
      </c>
      <c r="C80" t="s">
        <v>287</v>
      </c>
      <c r="D80">
        <v>1</v>
      </c>
      <c r="E80" t="s">
        <v>91</v>
      </c>
      <c r="F80">
        <v>108807</v>
      </c>
      <c r="G80" t="s">
        <v>200</v>
      </c>
      <c r="H80" t="s">
        <v>201</v>
      </c>
      <c r="I80">
        <v>722</v>
      </c>
      <c r="J80" t="s">
        <v>270</v>
      </c>
      <c r="K80">
        <v>805</v>
      </c>
      <c r="L80">
        <v>726</v>
      </c>
      <c r="M80">
        <v>0</v>
      </c>
      <c r="N80" s="17">
        <v>0.95</v>
      </c>
      <c r="O80" s="17">
        <v>0.72</v>
      </c>
    </row>
    <row r="81" spans="1:15" x14ac:dyDescent="0.3">
      <c r="A81">
        <v>108807120</v>
      </c>
      <c r="B81" t="s">
        <v>198</v>
      </c>
      <c r="C81" t="s">
        <v>288</v>
      </c>
      <c r="D81">
        <v>1</v>
      </c>
      <c r="E81" t="s">
        <v>91</v>
      </c>
      <c r="F81">
        <v>108807</v>
      </c>
      <c r="G81" t="s">
        <v>200</v>
      </c>
      <c r="H81" t="s">
        <v>201</v>
      </c>
      <c r="I81">
        <v>528</v>
      </c>
      <c r="J81" t="s">
        <v>270</v>
      </c>
      <c r="K81">
        <v>574</v>
      </c>
      <c r="L81">
        <v>574</v>
      </c>
      <c r="M81">
        <v>0</v>
      </c>
      <c r="N81" s="17">
        <v>0.9</v>
      </c>
      <c r="O81" s="17">
        <v>0.9</v>
      </c>
    </row>
    <row r="82" spans="1:15" x14ac:dyDescent="0.3">
      <c r="A82">
        <v>108807121</v>
      </c>
      <c r="B82" t="s">
        <v>198</v>
      </c>
      <c r="C82" t="s">
        <v>289</v>
      </c>
      <c r="D82">
        <v>1</v>
      </c>
      <c r="E82" t="s">
        <v>91</v>
      </c>
      <c r="F82">
        <v>108807</v>
      </c>
      <c r="G82" t="s">
        <v>200</v>
      </c>
      <c r="H82" t="s">
        <v>201</v>
      </c>
      <c r="I82">
        <v>712</v>
      </c>
      <c r="J82" t="s">
        <v>270</v>
      </c>
      <c r="K82">
        <v>731</v>
      </c>
      <c r="L82">
        <v>731</v>
      </c>
      <c r="M82">
        <v>0</v>
      </c>
      <c r="N82" s="17">
        <v>0.8</v>
      </c>
      <c r="O82" s="17">
        <v>0.76</v>
      </c>
    </row>
    <row r="83" spans="1:15" x14ac:dyDescent="0.3">
      <c r="A83">
        <v>108807122</v>
      </c>
      <c r="B83" t="s">
        <v>198</v>
      </c>
      <c r="C83" t="s">
        <v>290</v>
      </c>
      <c r="D83">
        <v>1</v>
      </c>
      <c r="E83" t="s">
        <v>91</v>
      </c>
      <c r="F83">
        <v>108807</v>
      </c>
      <c r="G83" t="s">
        <v>200</v>
      </c>
      <c r="H83" t="s">
        <v>201</v>
      </c>
      <c r="I83">
        <v>587</v>
      </c>
      <c r="J83" t="s">
        <v>270</v>
      </c>
      <c r="K83">
        <v>663</v>
      </c>
      <c r="L83">
        <v>663</v>
      </c>
      <c r="M83">
        <v>0</v>
      </c>
      <c r="N83" s="17">
        <v>0.9</v>
      </c>
      <c r="O83" s="17">
        <v>0.65</v>
      </c>
    </row>
    <row r="84" spans="1:15" x14ac:dyDescent="0.3">
      <c r="A84">
        <v>108807123</v>
      </c>
      <c r="B84" t="s">
        <v>198</v>
      </c>
      <c r="C84" t="s">
        <v>291</v>
      </c>
      <c r="D84">
        <v>1</v>
      </c>
      <c r="E84" t="s">
        <v>91</v>
      </c>
      <c r="F84">
        <v>108807</v>
      </c>
      <c r="G84" t="s">
        <v>200</v>
      </c>
      <c r="H84" t="s">
        <v>201</v>
      </c>
      <c r="I84">
        <v>643</v>
      </c>
      <c r="J84" t="s">
        <v>270</v>
      </c>
      <c r="K84">
        <v>735</v>
      </c>
      <c r="L84">
        <v>735</v>
      </c>
      <c r="M84">
        <v>0</v>
      </c>
      <c r="N84" s="17">
        <v>0.84</v>
      </c>
      <c r="O84" s="17">
        <v>0.76</v>
      </c>
    </row>
    <row r="85" spans="1:15" x14ac:dyDescent="0.3">
      <c r="A85">
        <v>108807124</v>
      </c>
      <c r="B85" t="s">
        <v>198</v>
      </c>
      <c r="C85" t="s">
        <v>292</v>
      </c>
      <c r="D85">
        <v>1</v>
      </c>
      <c r="E85" t="s">
        <v>91</v>
      </c>
      <c r="F85">
        <v>108807</v>
      </c>
      <c r="G85" t="s">
        <v>200</v>
      </c>
      <c r="H85" t="s">
        <v>201</v>
      </c>
      <c r="I85">
        <v>427</v>
      </c>
      <c r="J85" t="s">
        <v>270</v>
      </c>
      <c r="K85">
        <v>494</v>
      </c>
      <c r="L85">
        <v>494</v>
      </c>
      <c r="M85">
        <v>0</v>
      </c>
      <c r="N85" s="17">
        <v>0.96</v>
      </c>
      <c r="O85" s="17">
        <v>0.64</v>
      </c>
    </row>
    <row r="86" spans="1:15" x14ac:dyDescent="0.3">
      <c r="A86">
        <v>108807125</v>
      </c>
      <c r="B86" t="s">
        <v>198</v>
      </c>
      <c r="C86" t="s">
        <v>293</v>
      </c>
      <c r="D86">
        <v>1</v>
      </c>
      <c r="E86" t="s">
        <v>91</v>
      </c>
      <c r="F86">
        <v>108807</v>
      </c>
      <c r="G86" t="s">
        <v>200</v>
      </c>
      <c r="H86" t="s">
        <v>201</v>
      </c>
      <c r="I86">
        <v>721</v>
      </c>
      <c r="J86" t="s">
        <v>270</v>
      </c>
      <c r="K86">
        <v>687</v>
      </c>
      <c r="L86">
        <v>687</v>
      </c>
      <c r="M86">
        <v>0</v>
      </c>
      <c r="N86" s="17">
        <v>0.77</v>
      </c>
      <c r="O86" s="17">
        <v>0.82</v>
      </c>
    </row>
    <row r="87" spans="1:15" x14ac:dyDescent="0.3">
      <c r="A87">
        <v>108807126</v>
      </c>
      <c r="B87" t="s">
        <v>198</v>
      </c>
      <c r="C87" t="s">
        <v>294</v>
      </c>
      <c r="D87">
        <v>1</v>
      </c>
      <c r="E87" t="s">
        <v>91</v>
      </c>
      <c r="F87">
        <v>108807</v>
      </c>
      <c r="G87" t="s">
        <v>200</v>
      </c>
      <c r="H87" t="s">
        <v>201</v>
      </c>
      <c r="I87">
        <v>693</v>
      </c>
      <c r="J87" t="s">
        <v>270</v>
      </c>
      <c r="K87">
        <v>689</v>
      </c>
      <c r="L87">
        <v>689</v>
      </c>
      <c r="M87">
        <v>0</v>
      </c>
      <c r="N87" s="17">
        <v>0.73</v>
      </c>
      <c r="O87" s="17">
        <v>0.87</v>
      </c>
    </row>
    <row r="88" spans="1:15" x14ac:dyDescent="0.3">
      <c r="A88">
        <v>108807127</v>
      </c>
      <c r="B88" t="s">
        <v>198</v>
      </c>
      <c r="C88" t="s">
        <v>295</v>
      </c>
      <c r="D88">
        <v>1</v>
      </c>
      <c r="E88" t="s">
        <v>91</v>
      </c>
      <c r="F88">
        <v>108807</v>
      </c>
      <c r="G88" t="s">
        <v>200</v>
      </c>
      <c r="H88" t="s">
        <v>201</v>
      </c>
      <c r="I88">
        <v>602</v>
      </c>
      <c r="J88" t="s">
        <v>270</v>
      </c>
      <c r="K88">
        <v>640</v>
      </c>
      <c r="L88">
        <v>640</v>
      </c>
      <c r="M88">
        <v>0</v>
      </c>
      <c r="N88" s="17">
        <v>0.93</v>
      </c>
      <c r="O88" s="17">
        <v>0.64</v>
      </c>
    </row>
    <row r="89" spans="1:15" x14ac:dyDescent="0.3">
      <c r="A89">
        <v>108807128</v>
      </c>
      <c r="B89" t="s">
        <v>198</v>
      </c>
      <c r="C89" t="s">
        <v>296</v>
      </c>
      <c r="D89">
        <v>1</v>
      </c>
      <c r="E89" t="s">
        <v>91</v>
      </c>
      <c r="F89">
        <v>108807</v>
      </c>
      <c r="G89" t="s">
        <v>200</v>
      </c>
      <c r="H89" t="s">
        <v>201</v>
      </c>
      <c r="I89">
        <v>657</v>
      </c>
      <c r="J89" t="s">
        <v>270</v>
      </c>
      <c r="K89">
        <v>707</v>
      </c>
      <c r="L89">
        <v>707</v>
      </c>
      <c r="M89">
        <v>0</v>
      </c>
      <c r="N89" s="17">
        <v>0.86</v>
      </c>
      <c r="O89" s="17">
        <v>0.7</v>
      </c>
    </row>
    <row r="90" spans="1:15" x14ac:dyDescent="0.3">
      <c r="A90">
        <v>108807129</v>
      </c>
      <c r="B90" t="s">
        <v>198</v>
      </c>
      <c r="C90" t="s">
        <v>297</v>
      </c>
      <c r="D90">
        <v>1</v>
      </c>
      <c r="E90" t="s">
        <v>91</v>
      </c>
      <c r="F90">
        <v>108807</v>
      </c>
      <c r="G90" t="s">
        <v>200</v>
      </c>
      <c r="H90" t="s">
        <v>201</v>
      </c>
      <c r="I90">
        <v>699</v>
      </c>
      <c r="J90" t="s">
        <v>270</v>
      </c>
      <c r="K90">
        <v>698</v>
      </c>
      <c r="L90">
        <v>698</v>
      </c>
      <c r="M90">
        <v>0</v>
      </c>
      <c r="N90" s="17">
        <v>0.8</v>
      </c>
      <c r="O90" s="17">
        <v>0.76</v>
      </c>
    </row>
    <row r="91" spans="1:15" x14ac:dyDescent="0.3">
      <c r="A91">
        <v>108807130</v>
      </c>
      <c r="B91" t="s">
        <v>198</v>
      </c>
      <c r="C91" t="s">
        <v>298</v>
      </c>
      <c r="D91">
        <v>1</v>
      </c>
      <c r="E91" t="s">
        <v>91</v>
      </c>
      <c r="F91">
        <v>108807</v>
      </c>
      <c r="G91" t="s">
        <v>200</v>
      </c>
      <c r="H91" t="s">
        <v>201</v>
      </c>
      <c r="I91">
        <v>665</v>
      </c>
      <c r="J91" t="s">
        <v>270</v>
      </c>
      <c r="K91">
        <v>693</v>
      </c>
      <c r="L91">
        <v>693</v>
      </c>
      <c r="M91">
        <v>0</v>
      </c>
      <c r="N91" s="17">
        <v>0.85</v>
      </c>
      <c r="O91" s="17">
        <v>0.75</v>
      </c>
    </row>
    <row r="92" spans="1:15" x14ac:dyDescent="0.3">
      <c r="A92">
        <v>108807135</v>
      </c>
      <c r="B92" t="s">
        <v>198</v>
      </c>
      <c r="C92" t="s">
        <v>299</v>
      </c>
      <c r="D92">
        <v>1</v>
      </c>
      <c r="E92" t="s">
        <v>91</v>
      </c>
      <c r="F92">
        <v>108807</v>
      </c>
      <c r="G92" t="s">
        <v>200</v>
      </c>
      <c r="H92" t="s">
        <v>201</v>
      </c>
      <c r="I92">
        <v>679</v>
      </c>
      <c r="J92" t="s">
        <v>270</v>
      </c>
      <c r="K92">
        <v>694</v>
      </c>
      <c r="L92">
        <v>694</v>
      </c>
      <c r="M92">
        <v>0</v>
      </c>
      <c r="N92" s="17">
        <v>0.93</v>
      </c>
      <c r="O92" s="17">
        <v>0.78</v>
      </c>
    </row>
    <row r="93" spans="1:15" x14ac:dyDescent="0.3">
      <c r="A93">
        <v>108807136</v>
      </c>
      <c r="B93" t="s">
        <v>198</v>
      </c>
      <c r="C93" t="s">
        <v>300</v>
      </c>
      <c r="D93">
        <v>1</v>
      </c>
      <c r="E93" t="s">
        <v>91</v>
      </c>
      <c r="F93">
        <v>108807</v>
      </c>
      <c r="G93" t="s">
        <v>200</v>
      </c>
      <c r="H93" t="s">
        <v>201</v>
      </c>
      <c r="I93">
        <v>682</v>
      </c>
      <c r="J93" t="s">
        <v>270</v>
      </c>
      <c r="K93">
        <v>682</v>
      </c>
      <c r="L93">
        <v>682</v>
      </c>
      <c r="M93">
        <v>0</v>
      </c>
      <c r="N93" s="17">
        <v>0.97</v>
      </c>
      <c r="O93" s="17">
        <v>0.7</v>
      </c>
    </row>
    <row r="94" spans="1:15" x14ac:dyDescent="0.3">
      <c r="A94">
        <v>108807137</v>
      </c>
      <c r="B94" t="s">
        <v>198</v>
      </c>
      <c r="C94" t="s">
        <v>301</v>
      </c>
      <c r="D94">
        <v>1</v>
      </c>
      <c r="E94" t="s">
        <v>91</v>
      </c>
      <c r="F94">
        <v>108807</v>
      </c>
      <c r="G94" t="s">
        <v>200</v>
      </c>
      <c r="H94" t="s">
        <v>201</v>
      </c>
      <c r="I94">
        <v>597</v>
      </c>
      <c r="J94" t="s">
        <v>270</v>
      </c>
      <c r="K94">
        <v>634</v>
      </c>
      <c r="L94">
        <v>634</v>
      </c>
      <c r="M94">
        <v>0</v>
      </c>
      <c r="N94" s="17">
        <v>0.84</v>
      </c>
      <c r="O94" s="17">
        <v>0.78</v>
      </c>
    </row>
    <row r="95" spans="1:15" x14ac:dyDescent="0.3">
      <c r="A95">
        <v>108807138</v>
      </c>
      <c r="B95" t="s">
        <v>198</v>
      </c>
      <c r="C95" t="s">
        <v>302</v>
      </c>
      <c r="D95">
        <v>1</v>
      </c>
      <c r="E95" t="s">
        <v>91</v>
      </c>
      <c r="F95">
        <v>108807</v>
      </c>
      <c r="G95" t="s">
        <v>200</v>
      </c>
      <c r="H95" t="s">
        <v>201</v>
      </c>
      <c r="I95">
        <v>660</v>
      </c>
      <c r="J95" t="s">
        <v>270</v>
      </c>
      <c r="K95">
        <v>667</v>
      </c>
      <c r="L95">
        <v>667</v>
      </c>
      <c r="M95">
        <v>0</v>
      </c>
      <c r="N95" s="17">
        <v>0.78</v>
      </c>
      <c r="O95" s="17">
        <v>0.78</v>
      </c>
    </row>
    <row r="96" spans="1:15" x14ac:dyDescent="0.3">
      <c r="A96">
        <v>108807139</v>
      </c>
      <c r="B96" t="s">
        <v>198</v>
      </c>
      <c r="C96" t="s">
        <v>303</v>
      </c>
      <c r="D96">
        <v>1</v>
      </c>
      <c r="E96" t="s">
        <v>91</v>
      </c>
      <c r="F96">
        <v>108807</v>
      </c>
      <c r="G96" t="s">
        <v>200</v>
      </c>
      <c r="H96" t="s">
        <v>201</v>
      </c>
      <c r="I96">
        <v>674</v>
      </c>
      <c r="J96" t="s">
        <v>270</v>
      </c>
      <c r="K96">
        <v>684</v>
      </c>
      <c r="L96">
        <v>684</v>
      </c>
      <c r="M96">
        <v>0</v>
      </c>
      <c r="N96" s="17">
        <v>0.71</v>
      </c>
      <c r="O96" s="17">
        <v>0.77</v>
      </c>
    </row>
    <row r="97" spans="1:15" x14ac:dyDescent="0.3">
      <c r="A97">
        <v>108807140</v>
      </c>
      <c r="B97" t="s">
        <v>198</v>
      </c>
      <c r="C97" t="s">
        <v>304</v>
      </c>
      <c r="D97">
        <v>1</v>
      </c>
      <c r="E97" t="s">
        <v>91</v>
      </c>
      <c r="F97">
        <v>108807</v>
      </c>
      <c r="G97" t="s">
        <v>200</v>
      </c>
      <c r="H97" t="s">
        <v>201</v>
      </c>
      <c r="I97">
        <v>733</v>
      </c>
      <c r="J97" t="s">
        <v>270</v>
      </c>
      <c r="K97">
        <v>828</v>
      </c>
      <c r="L97">
        <v>738</v>
      </c>
      <c r="M97">
        <v>0</v>
      </c>
      <c r="N97" s="17">
        <v>0.91</v>
      </c>
      <c r="O97" s="17">
        <v>0.65</v>
      </c>
    </row>
    <row r="98" spans="1:15" x14ac:dyDescent="0.3">
      <c r="A98">
        <v>108807183</v>
      </c>
      <c r="B98" t="s">
        <v>198</v>
      </c>
      <c r="C98" t="s">
        <v>305</v>
      </c>
      <c r="D98">
        <v>1</v>
      </c>
      <c r="E98" t="s">
        <v>91</v>
      </c>
      <c r="F98">
        <v>108807</v>
      </c>
      <c r="G98" t="s">
        <v>200</v>
      </c>
      <c r="H98" t="s">
        <v>201</v>
      </c>
      <c r="I98">
        <v>708</v>
      </c>
      <c r="J98" t="s">
        <v>270</v>
      </c>
      <c r="K98">
        <v>810</v>
      </c>
      <c r="L98">
        <v>721</v>
      </c>
      <c r="M98">
        <v>0</v>
      </c>
      <c r="N98" s="17">
        <v>0.88</v>
      </c>
      <c r="O98" s="17">
        <v>0.82</v>
      </c>
    </row>
    <row r="99" spans="1:15" x14ac:dyDescent="0.3">
      <c r="A99">
        <v>108807184</v>
      </c>
      <c r="B99" t="s">
        <v>198</v>
      </c>
      <c r="C99" t="s">
        <v>306</v>
      </c>
      <c r="D99">
        <v>1</v>
      </c>
      <c r="E99" t="s">
        <v>91</v>
      </c>
      <c r="F99">
        <v>108807</v>
      </c>
      <c r="G99" t="s">
        <v>200</v>
      </c>
      <c r="H99" t="s">
        <v>201</v>
      </c>
      <c r="I99">
        <v>878</v>
      </c>
      <c r="J99" t="s">
        <v>270</v>
      </c>
      <c r="K99">
        <v>974</v>
      </c>
      <c r="L99">
        <v>869</v>
      </c>
      <c r="M99">
        <v>0</v>
      </c>
      <c r="N99" s="17">
        <v>0.71</v>
      </c>
      <c r="O99" s="17">
        <v>0.81</v>
      </c>
    </row>
    <row r="100" spans="1:15" x14ac:dyDescent="0.3">
      <c r="A100">
        <v>108807185</v>
      </c>
      <c r="B100" t="s">
        <v>198</v>
      </c>
      <c r="C100" t="s">
        <v>307</v>
      </c>
      <c r="D100">
        <v>1</v>
      </c>
      <c r="E100" t="s">
        <v>91</v>
      </c>
      <c r="F100">
        <v>108807</v>
      </c>
      <c r="G100" t="s">
        <v>200</v>
      </c>
      <c r="H100" t="s">
        <v>201</v>
      </c>
      <c r="I100">
        <v>721</v>
      </c>
      <c r="J100" t="s">
        <v>270</v>
      </c>
      <c r="K100">
        <v>739</v>
      </c>
      <c r="L100">
        <v>660</v>
      </c>
      <c r="M100">
        <v>0</v>
      </c>
      <c r="N100" s="17">
        <v>0.82</v>
      </c>
      <c r="O100" s="17">
        <v>0.69</v>
      </c>
    </row>
    <row r="101" spans="1:15" x14ac:dyDescent="0.3">
      <c r="A101">
        <v>108807186</v>
      </c>
      <c r="B101" t="s">
        <v>198</v>
      </c>
      <c r="C101" t="s">
        <v>308</v>
      </c>
      <c r="D101">
        <v>1</v>
      </c>
      <c r="E101" t="s">
        <v>91</v>
      </c>
      <c r="F101">
        <v>108807</v>
      </c>
      <c r="G101" t="s">
        <v>200</v>
      </c>
      <c r="H101" t="s">
        <v>201</v>
      </c>
      <c r="I101">
        <v>710</v>
      </c>
      <c r="J101" t="s">
        <v>309</v>
      </c>
      <c r="K101">
        <v>698</v>
      </c>
      <c r="L101">
        <v>698</v>
      </c>
      <c r="M101">
        <v>0</v>
      </c>
      <c r="N101" s="17">
        <v>0.93</v>
      </c>
      <c r="O101" s="17">
        <v>0.69</v>
      </c>
    </row>
    <row r="102" spans="1:15" x14ac:dyDescent="0.3">
      <c r="A102">
        <v>108807187</v>
      </c>
      <c r="B102" t="s">
        <v>198</v>
      </c>
      <c r="C102" t="s">
        <v>310</v>
      </c>
      <c r="D102">
        <v>1</v>
      </c>
      <c r="E102" t="s">
        <v>91</v>
      </c>
      <c r="F102">
        <v>108807</v>
      </c>
      <c r="G102" t="s">
        <v>200</v>
      </c>
      <c r="H102" t="s">
        <v>201</v>
      </c>
      <c r="I102">
        <v>634</v>
      </c>
      <c r="J102" t="s">
        <v>270</v>
      </c>
      <c r="K102">
        <v>645</v>
      </c>
      <c r="L102">
        <v>645</v>
      </c>
      <c r="M102">
        <v>0</v>
      </c>
      <c r="N102" s="17">
        <v>0.89</v>
      </c>
      <c r="O102" s="17">
        <v>0.7</v>
      </c>
    </row>
    <row r="103" spans="1:15" x14ac:dyDescent="0.3">
      <c r="A103">
        <v>108807188</v>
      </c>
      <c r="B103" t="s">
        <v>198</v>
      </c>
      <c r="C103" t="s">
        <v>311</v>
      </c>
      <c r="D103">
        <v>1</v>
      </c>
      <c r="E103" t="s">
        <v>91</v>
      </c>
      <c r="F103">
        <v>108807</v>
      </c>
      <c r="G103" t="s">
        <v>200</v>
      </c>
      <c r="H103" t="s">
        <v>201</v>
      </c>
      <c r="I103">
        <v>701</v>
      </c>
      <c r="J103" t="s">
        <v>270</v>
      </c>
      <c r="K103">
        <v>718</v>
      </c>
      <c r="L103">
        <v>718</v>
      </c>
      <c r="M103">
        <v>0</v>
      </c>
      <c r="N103" s="17">
        <v>0.92</v>
      </c>
      <c r="O103" s="17">
        <v>0.72</v>
      </c>
    </row>
    <row r="104" spans="1:15" x14ac:dyDescent="0.3">
      <c r="A104">
        <v>108807189</v>
      </c>
      <c r="B104" t="s">
        <v>198</v>
      </c>
      <c r="C104" t="s">
        <v>312</v>
      </c>
      <c r="D104">
        <v>1</v>
      </c>
      <c r="E104" t="s">
        <v>91</v>
      </c>
      <c r="F104">
        <v>108807</v>
      </c>
      <c r="G104" t="s">
        <v>200</v>
      </c>
      <c r="H104" t="s">
        <v>201</v>
      </c>
      <c r="I104">
        <v>769</v>
      </c>
      <c r="J104" t="s">
        <v>270</v>
      </c>
      <c r="K104">
        <v>743</v>
      </c>
      <c r="L104">
        <v>633</v>
      </c>
      <c r="M104">
        <v>0</v>
      </c>
      <c r="N104" s="17">
        <v>0.93</v>
      </c>
      <c r="O104" s="17">
        <v>0.79</v>
      </c>
    </row>
    <row r="105" spans="1:15" x14ac:dyDescent="0.3">
      <c r="A105">
        <v>108807190</v>
      </c>
      <c r="B105" t="s">
        <v>198</v>
      </c>
      <c r="C105" t="s">
        <v>313</v>
      </c>
      <c r="D105">
        <v>1</v>
      </c>
      <c r="E105" t="s">
        <v>91</v>
      </c>
      <c r="F105">
        <v>108807</v>
      </c>
      <c r="G105" t="s">
        <v>200</v>
      </c>
      <c r="H105" t="s">
        <v>201</v>
      </c>
      <c r="I105">
        <v>658</v>
      </c>
      <c r="J105" t="s">
        <v>270</v>
      </c>
      <c r="K105">
        <v>675</v>
      </c>
      <c r="L105">
        <v>675</v>
      </c>
      <c r="M105">
        <v>0</v>
      </c>
      <c r="N105" s="17">
        <v>0.87</v>
      </c>
      <c r="O105" s="17">
        <v>0.65</v>
      </c>
    </row>
    <row r="106" spans="1:15" x14ac:dyDescent="0.3">
      <c r="A106">
        <v>108807191</v>
      </c>
      <c r="B106" t="s">
        <v>198</v>
      </c>
      <c r="C106" t="s">
        <v>314</v>
      </c>
      <c r="D106">
        <v>1</v>
      </c>
      <c r="E106" t="s">
        <v>91</v>
      </c>
      <c r="F106">
        <v>108807</v>
      </c>
      <c r="G106" t="s">
        <v>200</v>
      </c>
      <c r="H106" t="s">
        <v>201</v>
      </c>
      <c r="I106">
        <v>265</v>
      </c>
      <c r="J106" t="s">
        <v>270</v>
      </c>
      <c r="K106">
        <v>286</v>
      </c>
      <c r="L106">
        <v>286</v>
      </c>
      <c r="M106">
        <v>0</v>
      </c>
      <c r="N106" s="17">
        <v>0.89</v>
      </c>
      <c r="O106" s="17">
        <v>0.61</v>
      </c>
    </row>
    <row r="107" spans="1:15" x14ac:dyDescent="0.3">
      <c r="A107">
        <v>108807192</v>
      </c>
      <c r="B107" t="s">
        <v>198</v>
      </c>
      <c r="C107" t="s">
        <v>315</v>
      </c>
      <c r="D107">
        <v>1</v>
      </c>
      <c r="E107" t="s">
        <v>91</v>
      </c>
      <c r="F107">
        <v>108807</v>
      </c>
      <c r="G107" t="s">
        <v>200</v>
      </c>
      <c r="H107" t="s">
        <v>201</v>
      </c>
      <c r="I107">
        <v>720</v>
      </c>
      <c r="J107" t="s">
        <v>270</v>
      </c>
      <c r="K107">
        <v>610</v>
      </c>
      <c r="L107">
        <v>610</v>
      </c>
      <c r="M107">
        <v>0</v>
      </c>
      <c r="N107" s="17">
        <v>0.69</v>
      </c>
      <c r="O107" s="17">
        <v>0.83</v>
      </c>
    </row>
    <row r="108" spans="1:15" x14ac:dyDescent="0.3">
      <c r="A108">
        <v>108807193</v>
      </c>
      <c r="B108" t="s">
        <v>198</v>
      </c>
      <c r="C108" t="s">
        <v>316</v>
      </c>
      <c r="D108">
        <v>1</v>
      </c>
      <c r="E108" t="s">
        <v>91</v>
      </c>
      <c r="F108">
        <v>108807</v>
      </c>
      <c r="G108" t="s">
        <v>200</v>
      </c>
      <c r="H108" t="s">
        <v>201</v>
      </c>
      <c r="I108">
        <v>713</v>
      </c>
      <c r="J108" t="s">
        <v>270</v>
      </c>
      <c r="K108">
        <v>726</v>
      </c>
      <c r="L108">
        <v>726</v>
      </c>
      <c r="M108">
        <v>0</v>
      </c>
      <c r="N108" s="17">
        <v>0.98</v>
      </c>
      <c r="O108" s="17">
        <v>0.54</v>
      </c>
    </row>
    <row r="109" spans="1:15" x14ac:dyDescent="0.3">
      <c r="A109">
        <v>108807194</v>
      </c>
      <c r="B109" t="s">
        <v>198</v>
      </c>
      <c r="C109" t="s">
        <v>317</v>
      </c>
      <c r="D109">
        <v>1</v>
      </c>
      <c r="E109" t="s">
        <v>91</v>
      </c>
      <c r="F109">
        <v>108807</v>
      </c>
      <c r="G109" t="s">
        <v>200</v>
      </c>
      <c r="H109" t="s">
        <v>201</v>
      </c>
      <c r="I109">
        <v>750</v>
      </c>
      <c r="J109" t="s">
        <v>270</v>
      </c>
      <c r="K109">
        <v>741</v>
      </c>
      <c r="L109">
        <v>741</v>
      </c>
      <c r="M109">
        <v>0</v>
      </c>
      <c r="N109" s="17">
        <v>0.93</v>
      </c>
      <c r="O109" s="17">
        <v>0.59</v>
      </c>
    </row>
    <row r="110" spans="1:15" x14ac:dyDescent="0.3">
      <c r="A110">
        <v>108807195</v>
      </c>
      <c r="B110" t="s">
        <v>198</v>
      </c>
      <c r="C110" t="s">
        <v>318</v>
      </c>
      <c r="D110">
        <v>1</v>
      </c>
      <c r="E110" t="s">
        <v>91</v>
      </c>
      <c r="F110">
        <v>108807</v>
      </c>
      <c r="G110" t="s">
        <v>200</v>
      </c>
      <c r="H110" t="s">
        <v>201</v>
      </c>
      <c r="I110">
        <v>636</v>
      </c>
      <c r="J110" t="s">
        <v>270</v>
      </c>
      <c r="K110">
        <v>607</v>
      </c>
      <c r="L110">
        <v>607</v>
      </c>
      <c r="M110">
        <v>0</v>
      </c>
      <c r="N110" s="17">
        <v>0.9</v>
      </c>
      <c r="O110" s="17">
        <v>0.75</v>
      </c>
    </row>
    <row r="111" spans="1:15" x14ac:dyDescent="0.3">
      <c r="A111">
        <v>108807196</v>
      </c>
      <c r="B111" t="s">
        <v>198</v>
      </c>
      <c r="C111" t="s">
        <v>319</v>
      </c>
      <c r="D111">
        <v>1</v>
      </c>
      <c r="E111" t="s">
        <v>91</v>
      </c>
      <c r="F111">
        <v>108807</v>
      </c>
      <c r="G111" t="s">
        <v>200</v>
      </c>
      <c r="H111" t="s">
        <v>201</v>
      </c>
      <c r="I111">
        <v>592</v>
      </c>
      <c r="J111" t="s">
        <v>270</v>
      </c>
      <c r="K111">
        <v>481</v>
      </c>
      <c r="L111">
        <v>481</v>
      </c>
      <c r="M111">
        <v>0</v>
      </c>
      <c r="N111" s="17">
        <v>0.89</v>
      </c>
      <c r="O111" s="17">
        <v>0.74</v>
      </c>
    </row>
    <row r="112" spans="1:15" x14ac:dyDescent="0.3">
      <c r="A112">
        <v>108807197</v>
      </c>
      <c r="B112" t="s">
        <v>198</v>
      </c>
      <c r="C112" t="s">
        <v>320</v>
      </c>
      <c r="D112">
        <v>1</v>
      </c>
      <c r="E112" t="s">
        <v>91</v>
      </c>
      <c r="F112">
        <v>108807</v>
      </c>
      <c r="G112" t="s">
        <v>200</v>
      </c>
      <c r="H112" t="s">
        <v>201</v>
      </c>
      <c r="I112">
        <v>688</v>
      </c>
      <c r="J112" t="s">
        <v>270</v>
      </c>
      <c r="K112">
        <v>628</v>
      </c>
      <c r="L112">
        <v>628</v>
      </c>
      <c r="M112">
        <v>0</v>
      </c>
      <c r="N112" s="17">
        <v>0.97</v>
      </c>
      <c r="O112" s="17">
        <v>0.59</v>
      </c>
    </row>
    <row r="113" spans="1:15" x14ac:dyDescent="0.3">
      <c r="A113">
        <v>108807198</v>
      </c>
      <c r="B113" t="s">
        <v>198</v>
      </c>
      <c r="C113" t="s">
        <v>321</v>
      </c>
      <c r="D113">
        <v>1</v>
      </c>
      <c r="E113" t="s">
        <v>91</v>
      </c>
      <c r="F113">
        <v>108807</v>
      </c>
      <c r="G113" t="s">
        <v>200</v>
      </c>
      <c r="H113" t="s">
        <v>201</v>
      </c>
      <c r="I113">
        <v>540</v>
      </c>
      <c r="J113" t="s">
        <v>270</v>
      </c>
      <c r="K113">
        <v>457</v>
      </c>
      <c r="L113">
        <v>457</v>
      </c>
      <c r="M113">
        <v>0</v>
      </c>
      <c r="N113" s="17">
        <v>0.71</v>
      </c>
      <c r="O113" s="17">
        <v>0.89</v>
      </c>
    </row>
    <row r="114" spans="1:15" x14ac:dyDescent="0.3">
      <c r="A114">
        <v>108807199</v>
      </c>
      <c r="B114" t="s">
        <v>198</v>
      </c>
      <c r="C114" t="s">
        <v>322</v>
      </c>
      <c r="D114">
        <v>1</v>
      </c>
      <c r="E114" t="s">
        <v>91</v>
      </c>
      <c r="F114">
        <v>108807</v>
      </c>
      <c r="G114" t="s">
        <v>200</v>
      </c>
      <c r="H114" t="s">
        <v>201</v>
      </c>
      <c r="I114">
        <v>655</v>
      </c>
      <c r="J114" t="s">
        <v>270</v>
      </c>
      <c r="K114">
        <v>487</v>
      </c>
      <c r="L114">
        <v>487</v>
      </c>
      <c r="M114">
        <v>0</v>
      </c>
      <c r="N114" s="17">
        <v>0.75</v>
      </c>
      <c r="O114" s="17">
        <v>0.76</v>
      </c>
    </row>
    <row r="115" spans="1:15" x14ac:dyDescent="0.3">
      <c r="A115">
        <v>108807200</v>
      </c>
      <c r="B115" t="s">
        <v>198</v>
      </c>
      <c r="C115" t="s">
        <v>323</v>
      </c>
      <c r="D115">
        <v>1</v>
      </c>
      <c r="E115" t="s">
        <v>91</v>
      </c>
      <c r="F115">
        <v>108807</v>
      </c>
      <c r="G115" t="s">
        <v>200</v>
      </c>
      <c r="H115" t="s">
        <v>201</v>
      </c>
      <c r="I115">
        <v>433</v>
      </c>
      <c r="J115" t="s">
        <v>262</v>
      </c>
      <c r="K115">
        <v>340</v>
      </c>
      <c r="L115">
        <v>340</v>
      </c>
      <c r="M115">
        <v>0</v>
      </c>
      <c r="N115" s="17">
        <v>0.71</v>
      </c>
      <c r="O115" s="17">
        <v>0.86</v>
      </c>
    </row>
    <row r="116" spans="1:15" x14ac:dyDescent="0.3">
      <c r="A116">
        <v>108807201</v>
      </c>
      <c r="B116" t="s">
        <v>198</v>
      </c>
      <c r="C116" t="s">
        <v>324</v>
      </c>
      <c r="D116">
        <v>1</v>
      </c>
      <c r="E116" t="s">
        <v>91</v>
      </c>
      <c r="F116">
        <v>108807</v>
      </c>
      <c r="G116" t="s">
        <v>200</v>
      </c>
      <c r="H116" t="s">
        <v>201</v>
      </c>
      <c r="I116">
        <v>345</v>
      </c>
      <c r="J116" t="s">
        <v>262</v>
      </c>
      <c r="K116">
        <v>308</v>
      </c>
      <c r="L116">
        <v>308</v>
      </c>
      <c r="M116">
        <v>0</v>
      </c>
      <c r="N116" s="17">
        <v>0.83</v>
      </c>
      <c r="O116" s="17">
        <v>0.79</v>
      </c>
    </row>
    <row r="117" spans="1:15" x14ac:dyDescent="0.3">
      <c r="A117">
        <v>108807202</v>
      </c>
      <c r="B117" t="s">
        <v>198</v>
      </c>
      <c r="C117" t="s">
        <v>325</v>
      </c>
      <c r="D117">
        <v>1</v>
      </c>
      <c r="E117" t="s">
        <v>91</v>
      </c>
      <c r="F117">
        <v>108807</v>
      </c>
      <c r="G117" t="s">
        <v>200</v>
      </c>
      <c r="H117" t="s">
        <v>201</v>
      </c>
      <c r="I117">
        <v>488</v>
      </c>
      <c r="J117" t="s">
        <v>262</v>
      </c>
      <c r="K117">
        <v>367</v>
      </c>
      <c r="L117">
        <v>367</v>
      </c>
      <c r="M117">
        <v>0</v>
      </c>
      <c r="N117" s="17">
        <v>0.9</v>
      </c>
      <c r="O117" s="17">
        <v>0.81</v>
      </c>
    </row>
    <row r="118" spans="1:15" x14ac:dyDescent="0.3">
      <c r="A118">
        <v>108807203</v>
      </c>
      <c r="B118" t="s">
        <v>198</v>
      </c>
      <c r="C118" t="s">
        <v>326</v>
      </c>
      <c r="D118">
        <v>1</v>
      </c>
      <c r="E118" t="s">
        <v>91</v>
      </c>
      <c r="F118">
        <v>108807</v>
      </c>
      <c r="G118" t="s">
        <v>200</v>
      </c>
      <c r="H118" t="s">
        <v>201</v>
      </c>
      <c r="I118">
        <v>243</v>
      </c>
      <c r="J118" t="s">
        <v>327</v>
      </c>
      <c r="K118">
        <v>158</v>
      </c>
      <c r="L118">
        <v>158</v>
      </c>
      <c r="M118">
        <v>0</v>
      </c>
      <c r="N118" s="17">
        <v>0.93</v>
      </c>
      <c r="O118" s="17">
        <v>0.73</v>
      </c>
    </row>
    <row r="119" spans="1:15" x14ac:dyDescent="0.3">
      <c r="A119">
        <v>108807204</v>
      </c>
      <c r="B119" t="s">
        <v>198</v>
      </c>
      <c r="C119" t="s">
        <v>328</v>
      </c>
      <c r="D119">
        <v>1</v>
      </c>
      <c r="E119" t="s">
        <v>91</v>
      </c>
      <c r="F119">
        <v>108807</v>
      </c>
      <c r="G119" t="s">
        <v>200</v>
      </c>
      <c r="H119" t="s">
        <v>201</v>
      </c>
      <c r="I119">
        <v>127</v>
      </c>
      <c r="J119" t="s">
        <v>327</v>
      </c>
      <c r="K119">
        <v>120</v>
      </c>
      <c r="L119">
        <v>120</v>
      </c>
      <c r="M119">
        <v>0</v>
      </c>
      <c r="N119" s="17">
        <v>0.84</v>
      </c>
      <c r="O119" s="17">
        <v>0.81</v>
      </c>
    </row>
    <row r="120" spans="1:15" x14ac:dyDescent="0.3">
      <c r="A120">
        <v>108807205</v>
      </c>
      <c r="B120" t="s">
        <v>198</v>
      </c>
      <c r="C120" t="s">
        <v>329</v>
      </c>
      <c r="D120">
        <v>1</v>
      </c>
      <c r="E120" t="s">
        <v>91</v>
      </c>
      <c r="F120">
        <v>108807</v>
      </c>
      <c r="G120" t="s">
        <v>200</v>
      </c>
      <c r="H120" t="s">
        <v>201</v>
      </c>
      <c r="I120">
        <v>295</v>
      </c>
      <c r="J120" t="s">
        <v>327</v>
      </c>
      <c r="K120">
        <v>201</v>
      </c>
      <c r="L120">
        <v>201</v>
      </c>
      <c r="M120">
        <v>0</v>
      </c>
      <c r="N120" s="17">
        <v>0.83</v>
      </c>
      <c r="O120" s="17">
        <v>0.84</v>
      </c>
    </row>
    <row r="121" spans="1:15" x14ac:dyDescent="0.3">
      <c r="A121">
        <v>108807206</v>
      </c>
      <c r="B121" t="s">
        <v>198</v>
      </c>
      <c r="C121" t="s">
        <v>330</v>
      </c>
      <c r="D121">
        <v>1</v>
      </c>
      <c r="E121" t="s">
        <v>91</v>
      </c>
      <c r="F121">
        <v>108807</v>
      </c>
      <c r="G121" t="s">
        <v>200</v>
      </c>
      <c r="H121" t="s">
        <v>201</v>
      </c>
      <c r="I121">
        <v>365</v>
      </c>
      <c r="J121" t="s">
        <v>327</v>
      </c>
      <c r="K121">
        <v>243</v>
      </c>
      <c r="L121">
        <v>243</v>
      </c>
      <c r="M121">
        <v>0</v>
      </c>
      <c r="N121" s="17">
        <v>0.96</v>
      </c>
      <c r="O121" s="17">
        <v>0.74</v>
      </c>
    </row>
    <row r="122" spans="1:15" x14ac:dyDescent="0.3">
      <c r="A122">
        <v>108807207</v>
      </c>
      <c r="B122" t="s">
        <v>198</v>
      </c>
      <c r="C122" t="s">
        <v>331</v>
      </c>
      <c r="D122">
        <v>1</v>
      </c>
      <c r="E122" t="s">
        <v>91</v>
      </c>
      <c r="F122">
        <v>108807</v>
      </c>
      <c r="G122" t="s">
        <v>200</v>
      </c>
      <c r="H122" t="s">
        <v>201</v>
      </c>
      <c r="I122">
        <v>389</v>
      </c>
      <c r="J122" t="s">
        <v>327</v>
      </c>
      <c r="K122">
        <v>261</v>
      </c>
      <c r="L122">
        <v>261</v>
      </c>
      <c r="M122">
        <v>0</v>
      </c>
      <c r="N122" s="17">
        <v>0.92</v>
      </c>
      <c r="O122" s="17">
        <v>0.74</v>
      </c>
    </row>
    <row r="123" spans="1:15" x14ac:dyDescent="0.3">
      <c r="A123">
        <v>108807208</v>
      </c>
      <c r="B123" t="s">
        <v>198</v>
      </c>
      <c r="C123" t="s">
        <v>332</v>
      </c>
      <c r="D123">
        <v>1</v>
      </c>
      <c r="E123" t="s">
        <v>91</v>
      </c>
      <c r="F123">
        <v>108807</v>
      </c>
      <c r="G123" t="s">
        <v>200</v>
      </c>
      <c r="H123" t="s">
        <v>201</v>
      </c>
      <c r="I123">
        <v>376</v>
      </c>
      <c r="J123" t="s">
        <v>327</v>
      </c>
      <c r="K123">
        <v>244</v>
      </c>
      <c r="L123">
        <v>244</v>
      </c>
      <c r="M123">
        <v>0</v>
      </c>
      <c r="N123" s="17">
        <v>0.57999999999999996</v>
      </c>
      <c r="O123" s="17">
        <v>0.8</v>
      </c>
    </row>
    <row r="124" spans="1:15" x14ac:dyDescent="0.3">
      <c r="A124">
        <v>108807209</v>
      </c>
      <c r="B124" t="s">
        <v>198</v>
      </c>
      <c r="C124" t="s">
        <v>1067</v>
      </c>
      <c r="D124">
        <v>1</v>
      </c>
      <c r="E124" t="s">
        <v>91</v>
      </c>
      <c r="F124">
        <v>108807</v>
      </c>
      <c r="G124" t="s">
        <v>200</v>
      </c>
      <c r="H124" t="s">
        <v>201</v>
      </c>
      <c r="I124">
        <v>0</v>
      </c>
      <c r="J124" t="s">
        <v>363</v>
      </c>
      <c r="K124" t="e">
        <v>#N/A</v>
      </c>
      <c r="L124" t="e">
        <v>#N/A</v>
      </c>
      <c r="M124" t="e">
        <v>#N/A</v>
      </c>
      <c r="N124" t="e">
        <v>#N/A</v>
      </c>
      <c r="O124" t="e">
        <v>#N/A</v>
      </c>
    </row>
    <row r="125" spans="1:15" x14ac:dyDescent="0.3">
      <c r="A125">
        <v>108807300</v>
      </c>
      <c r="B125" t="s">
        <v>198</v>
      </c>
      <c r="C125" t="s">
        <v>333</v>
      </c>
      <c r="D125">
        <v>1</v>
      </c>
      <c r="E125" t="s">
        <v>91</v>
      </c>
      <c r="F125">
        <v>108807</v>
      </c>
      <c r="G125" t="s">
        <v>200</v>
      </c>
      <c r="H125" t="s">
        <v>201</v>
      </c>
      <c r="I125">
        <v>714</v>
      </c>
      <c r="J125" t="s">
        <v>270</v>
      </c>
      <c r="K125">
        <v>673</v>
      </c>
      <c r="L125">
        <v>673</v>
      </c>
      <c r="M125">
        <v>0</v>
      </c>
      <c r="N125" s="17">
        <v>0.66</v>
      </c>
      <c r="O125" s="17">
        <v>0.82</v>
      </c>
    </row>
    <row r="126" spans="1:15" x14ac:dyDescent="0.3">
      <c r="A126">
        <v>108807301</v>
      </c>
      <c r="B126" t="s">
        <v>198</v>
      </c>
      <c r="C126" t="s">
        <v>334</v>
      </c>
      <c r="D126">
        <v>1</v>
      </c>
      <c r="E126" t="s">
        <v>91</v>
      </c>
      <c r="F126">
        <v>108807</v>
      </c>
      <c r="G126" t="s">
        <v>200</v>
      </c>
      <c r="H126" t="s">
        <v>201</v>
      </c>
      <c r="I126">
        <v>775</v>
      </c>
      <c r="J126" t="s">
        <v>270</v>
      </c>
      <c r="K126">
        <v>673</v>
      </c>
      <c r="L126">
        <v>593</v>
      </c>
      <c r="M126">
        <v>0</v>
      </c>
      <c r="N126" s="17">
        <v>0.86</v>
      </c>
      <c r="O126" s="17">
        <v>0.71</v>
      </c>
    </row>
    <row r="127" spans="1:15" x14ac:dyDescent="0.3">
      <c r="A127">
        <v>108807302</v>
      </c>
      <c r="B127" t="s">
        <v>198</v>
      </c>
      <c r="C127" t="s">
        <v>335</v>
      </c>
      <c r="D127">
        <v>1</v>
      </c>
      <c r="E127" t="s">
        <v>91</v>
      </c>
      <c r="F127">
        <v>108807</v>
      </c>
      <c r="G127" t="s">
        <v>200</v>
      </c>
      <c r="H127" t="s">
        <v>201</v>
      </c>
      <c r="I127">
        <v>721</v>
      </c>
      <c r="J127" t="s">
        <v>270</v>
      </c>
      <c r="K127">
        <v>606</v>
      </c>
      <c r="L127">
        <v>606</v>
      </c>
      <c r="M127">
        <v>0</v>
      </c>
      <c r="N127" s="17">
        <v>0.9</v>
      </c>
      <c r="O127" s="17">
        <v>0.7</v>
      </c>
    </row>
    <row r="128" spans="1:15" x14ac:dyDescent="0.3">
      <c r="A128">
        <v>108807303</v>
      </c>
      <c r="B128" t="s">
        <v>198</v>
      </c>
      <c r="C128" t="s">
        <v>336</v>
      </c>
      <c r="D128">
        <v>1</v>
      </c>
      <c r="E128" t="s">
        <v>91</v>
      </c>
      <c r="F128">
        <v>108807</v>
      </c>
      <c r="G128" t="s">
        <v>200</v>
      </c>
      <c r="H128" t="s">
        <v>201</v>
      </c>
      <c r="I128">
        <v>548</v>
      </c>
      <c r="J128" t="s">
        <v>270</v>
      </c>
      <c r="K128">
        <v>383</v>
      </c>
      <c r="L128">
        <v>383</v>
      </c>
      <c r="M128">
        <v>0</v>
      </c>
      <c r="N128" s="17">
        <v>0.95</v>
      </c>
      <c r="O128" s="17">
        <v>0.65</v>
      </c>
    </row>
    <row r="129" spans="1:15" x14ac:dyDescent="0.3">
      <c r="A129">
        <v>108807304</v>
      </c>
      <c r="B129" t="s">
        <v>198</v>
      </c>
      <c r="C129" t="s">
        <v>337</v>
      </c>
      <c r="D129">
        <v>1</v>
      </c>
      <c r="E129" t="s">
        <v>91</v>
      </c>
      <c r="F129">
        <v>108807</v>
      </c>
      <c r="G129" t="s">
        <v>200</v>
      </c>
      <c r="H129" t="s">
        <v>201</v>
      </c>
      <c r="I129">
        <v>434</v>
      </c>
      <c r="J129" t="s">
        <v>270</v>
      </c>
      <c r="K129">
        <v>328</v>
      </c>
      <c r="L129">
        <v>328</v>
      </c>
      <c r="M129">
        <v>0</v>
      </c>
      <c r="N129" s="17">
        <v>0.77</v>
      </c>
      <c r="O129" s="17">
        <v>0</v>
      </c>
    </row>
    <row r="130" spans="1:15" x14ac:dyDescent="0.3">
      <c r="A130">
        <v>108807305</v>
      </c>
      <c r="B130" t="s">
        <v>198</v>
      </c>
      <c r="C130" t="s">
        <v>338</v>
      </c>
      <c r="D130">
        <v>1</v>
      </c>
      <c r="E130" t="s">
        <v>91</v>
      </c>
      <c r="F130">
        <v>108807</v>
      </c>
      <c r="G130" t="s">
        <v>200</v>
      </c>
      <c r="H130" t="s">
        <v>201</v>
      </c>
      <c r="I130">
        <v>590</v>
      </c>
      <c r="J130" t="s">
        <v>270</v>
      </c>
      <c r="K130">
        <v>505</v>
      </c>
      <c r="L130">
        <v>430</v>
      </c>
      <c r="M130">
        <v>0</v>
      </c>
      <c r="N130" s="17">
        <v>0.82</v>
      </c>
      <c r="O130" s="17">
        <v>0.74</v>
      </c>
    </row>
    <row r="131" spans="1:15" x14ac:dyDescent="0.3">
      <c r="A131">
        <v>108807306</v>
      </c>
      <c r="B131" t="s">
        <v>198</v>
      </c>
      <c r="C131" t="s">
        <v>339</v>
      </c>
      <c r="D131">
        <v>1</v>
      </c>
      <c r="E131" t="s">
        <v>91</v>
      </c>
      <c r="F131">
        <v>108807</v>
      </c>
      <c r="G131" t="s">
        <v>200</v>
      </c>
      <c r="H131" t="s">
        <v>201</v>
      </c>
      <c r="I131">
        <v>626</v>
      </c>
      <c r="J131" t="s">
        <v>270</v>
      </c>
      <c r="K131">
        <v>454</v>
      </c>
      <c r="L131">
        <v>454</v>
      </c>
      <c r="M131">
        <v>0</v>
      </c>
      <c r="N131" s="17">
        <v>0.96</v>
      </c>
      <c r="O131" s="17">
        <v>0.63</v>
      </c>
    </row>
    <row r="132" spans="1:15" x14ac:dyDescent="0.3">
      <c r="A132">
        <v>108807307</v>
      </c>
      <c r="B132" t="s">
        <v>198</v>
      </c>
      <c r="C132" t="s">
        <v>340</v>
      </c>
      <c r="D132">
        <v>1</v>
      </c>
      <c r="E132" t="s">
        <v>91</v>
      </c>
      <c r="F132">
        <v>108807</v>
      </c>
      <c r="G132" t="s">
        <v>200</v>
      </c>
      <c r="H132" t="s">
        <v>201</v>
      </c>
      <c r="I132">
        <v>705</v>
      </c>
      <c r="J132" t="s">
        <v>270</v>
      </c>
      <c r="K132">
        <v>494</v>
      </c>
      <c r="L132">
        <v>494</v>
      </c>
      <c r="M132">
        <v>0</v>
      </c>
      <c r="N132" s="17">
        <v>0.92</v>
      </c>
      <c r="O132" s="17">
        <v>0.57999999999999996</v>
      </c>
    </row>
    <row r="133" spans="1:15" x14ac:dyDescent="0.3">
      <c r="A133">
        <v>108807308</v>
      </c>
      <c r="B133" t="s">
        <v>198</v>
      </c>
      <c r="C133" t="s">
        <v>341</v>
      </c>
      <c r="D133">
        <v>1</v>
      </c>
      <c r="E133" t="s">
        <v>91</v>
      </c>
      <c r="F133">
        <v>108807</v>
      </c>
      <c r="G133" t="s">
        <v>200</v>
      </c>
      <c r="H133" t="s">
        <v>201</v>
      </c>
      <c r="I133">
        <v>717</v>
      </c>
      <c r="J133" t="s">
        <v>270</v>
      </c>
      <c r="K133">
        <v>475</v>
      </c>
      <c r="L133">
        <v>475</v>
      </c>
      <c r="M133">
        <v>0</v>
      </c>
      <c r="N133" s="17">
        <v>0.56999999999999995</v>
      </c>
      <c r="O133" s="17">
        <v>0.68</v>
      </c>
    </row>
    <row r="134" spans="1:15" x14ac:dyDescent="0.3">
      <c r="A134">
        <v>108807309</v>
      </c>
      <c r="B134" t="s">
        <v>198</v>
      </c>
      <c r="C134" t="s">
        <v>1068</v>
      </c>
      <c r="D134">
        <v>1</v>
      </c>
      <c r="E134" t="s">
        <v>91</v>
      </c>
      <c r="F134">
        <v>108807</v>
      </c>
      <c r="G134" t="s">
        <v>200</v>
      </c>
      <c r="H134" t="s">
        <v>201</v>
      </c>
      <c r="I134">
        <v>0</v>
      </c>
      <c r="J134" t="s">
        <v>365</v>
      </c>
      <c r="K134" t="e">
        <v>#N/A</v>
      </c>
      <c r="L134" t="e">
        <v>#N/A</v>
      </c>
      <c r="M134" t="e">
        <v>#N/A</v>
      </c>
      <c r="N134" t="e">
        <v>#N/A</v>
      </c>
      <c r="O134" t="e">
        <v>#N/A</v>
      </c>
    </row>
    <row r="135" spans="1:15" x14ac:dyDescent="0.3">
      <c r="A135">
        <v>108808101</v>
      </c>
      <c r="B135" t="s">
        <v>198</v>
      </c>
      <c r="C135" t="s">
        <v>342</v>
      </c>
      <c r="D135">
        <v>1</v>
      </c>
      <c r="E135" t="s">
        <v>172</v>
      </c>
      <c r="F135">
        <v>108808</v>
      </c>
      <c r="G135" t="s">
        <v>200</v>
      </c>
      <c r="H135" t="s">
        <v>201</v>
      </c>
      <c r="I135">
        <v>1965</v>
      </c>
      <c r="J135" t="s">
        <v>343</v>
      </c>
      <c r="K135">
        <v>1873</v>
      </c>
      <c r="L135">
        <v>1167</v>
      </c>
      <c r="M135">
        <v>516</v>
      </c>
      <c r="N135" s="17">
        <v>0.76</v>
      </c>
      <c r="O135" s="17">
        <v>0.84</v>
      </c>
    </row>
    <row r="136" spans="1:15" x14ac:dyDescent="0.3">
      <c r="A136">
        <v>108808103</v>
      </c>
      <c r="B136" t="s">
        <v>198</v>
      </c>
      <c r="C136" t="s">
        <v>344</v>
      </c>
      <c r="D136">
        <v>1</v>
      </c>
      <c r="E136" t="s">
        <v>172</v>
      </c>
      <c r="F136">
        <v>108808</v>
      </c>
      <c r="G136" t="s">
        <v>200</v>
      </c>
      <c r="H136" t="s">
        <v>201</v>
      </c>
      <c r="I136">
        <v>593</v>
      </c>
      <c r="J136" t="s">
        <v>345</v>
      </c>
      <c r="K136">
        <v>563</v>
      </c>
      <c r="L136">
        <v>468</v>
      </c>
      <c r="M136">
        <v>0</v>
      </c>
      <c r="N136" s="17">
        <v>0.82</v>
      </c>
      <c r="O136" s="17">
        <v>0.75</v>
      </c>
    </row>
    <row r="137" spans="1:15" x14ac:dyDescent="0.3">
      <c r="A137">
        <v>108808104</v>
      </c>
      <c r="B137" t="s">
        <v>198</v>
      </c>
      <c r="C137" t="s">
        <v>346</v>
      </c>
      <c r="D137">
        <v>1</v>
      </c>
      <c r="E137" t="s">
        <v>172</v>
      </c>
      <c r="F137">
        <v>108808</v>
      </c>
      <c r="G137" t="s">
        <v>200</v>
      </c>
      <c r="H137" t="s">
        <v>201</v>
      </c>
      <c r="I137">
        <v>1209</v>
      </c>
      <c r="J137" t="s">
        <v>343</v>
      </c>
      <c r="K137">
        <v>1178</v>
      </c>
      <c r="L137">
        <v>797</v>
      </c>
      <c r="M137">
        <v>275</v>
      </c>
      <c r="N137" s="17">
        <v>0.84</v>
      </c>
      <c r="O137" s="17">
        <v>0.8</v>
      </c>
    </row>
    <row r="138" spans="1:15" x14ac:dyDescent="0.3">
      <c r="A138">
        <v>108808105</v>
      </c>
      <c r="B138" t="s">
        <v>198</v>
      </c>
      <c r="C138" t="s">
        <v>347</v>
      </c>
      <c r="D138">
        <v>1</v>
      </c>
      <c r="E138" t="s">
        <v>172</v>
      </c>
      <c r="F138">
        <v>108808</v>
      </c>
      <c r="G138" t="s">
        <v>200</v>
      </c>
      <c r="H138" t="s">
        <v>201</v>
      </c>
      <c r="I138">
        <v>1714</v>
      </c>
      <c r="J138" t="s">
        <v>343</v>
      </c>
      <c r="K138">
        <v>1524</v>
      </c>
      <c r="L138">
        <v>1123</v>
      </c>
      <c r="M138">
        <v>212</v>
      </c>
      <c r="N138" s="17">
        <v>0.65</v>
      </c>
      <c r="O138" s="17">
        <v>0.85</v>
      </c>
    </row>
    <row r="139" spans="1:15" x14ac:dyDescent="0.3">
      <c r="A139">
        <v>108808106</v>
      </c>
      <c r="B139" t="s">
        <v>198</v>
      </c>
      <c r="C139" t="s">
        <v>348</v>
      </c>
      <c r="D139">
        <v>1</v>
      </c>
      <c r="E139" t="s">
        <v>172</v>
      </c>
      <c r="F139">
        <v>108808</v>
      </c>
      <c r="G139" t="s">
        <v>200</v>
      </c>
      <c r="H139" t="s">
        <v>201</v>
      </c>
      <c r="I139">
        <v>959</v>
      </c>
      <c r="J139" t="s">
        <v>343</v>
      </c>
      <c r="K139">
        <v>812</v>
      </c>
      <c r="L139">
        <v>661</v>
      </c>
      <c r="M139">
        <v>0</v>
      </c>
      <c r="N139" s="17">
        <v>0.79</v>
      </c>
      <c r="O139" s="17">
        <v>0.82</v>
      </c>
    </row>
    <row r="140" spans="1:15" x14ac:dyDescent="0.3">
      <c r="A140">
        <v>108808107</v>
      </c>
      <c r="B140" t="s">
        <v>198</v>
      </c>
      <c r="C140" t="s">
        <v>1069</v>
      </c>
      <c r="D140">
        <v>1</v>
      </c>
      <c r="E140" t="s">
        <v>172</v>
      </c>
      <c r="F140">
        <v>108808</v>
      </c>
      <c r="G140" t="s">
        <v>200</v>
      </c>
      <c r="H140" t="s">
        <v>201</v>
      </c>
      <c r="I140">
        <v>160</v>
      </c>
      <c r="J140" t="s">
        <v>343</v>
      </c>
      <c r="K140" t="e">
        <v>#N/A</v>
      </c>
      <c r="L140" t="e">
        <v>#N/A</v>
      </c>
      <c r="M140" t="e">
        <v>#N/A</v>
      </c>
      <c r="N140" t="e">
        <v>#N/A</v>
      </c>
      <c r="O140" t="e">
        <v>#N/A</v>
      </c>
    </row>
    <row r="141" spans="1:15" x14ac:dyDescent="0.3">
      <c r="A141">
        <v>108809001</v>
      </c>
      <c r="B141" t="s">
        <v>198</v>
      </c>
      <c r="C141" t="s">
        <v>59</v>
      </c>
      <c r="D141">
        <v>1</v>
      </c>
      <c r="E141" t="s">
        <v>59</v>
      </c>
      <c r="F141">
        <v>108809</v>
      </c>
      <c r="G141" t="s">
        <v>200</v>
      </c>
      <c r="H141" t="s">
        <v>201</v>
      </c>
      <c r="I141">
        <v>220</v>
      </c>
      <c r="J141" t="s">
        <v>349</v>
      </c>
      <c r="K141">
        <v>263</v>
      </c>
      <c r="L141">
        <v>227</v>
      </c>
      <c r="M141">
        <v>0</v>
      </c>
      <c r="N141" s="17">
        <v>0.86</v>
      </c>
      <c r="O141" s="17">
        <v>0.63</v>
      </c>
    </row>
    <row r="142" spans="1:15" x14ac:dyDescent="0.3">
      <c r="A142">
        <v>108810101</v>
      </c>
      <c r="B142" t="s">
        <v>198</v>
      </c>
      <c r="C142" t="s">
        <v>1070</v>
      </c>
      <c r="D142">
        <v>1</v>
      </c>
      <c r="E142" t="s">
        <v>1070</v>
      </c>
      <c r="F142">
        <v>108810</v>
      </c>
      <c r="G142" t="s">
        <v>200</v>
      </c>
      <c r="H142" t="s">
        <v>201</v>
      </c>
      <c r="I142">
        <v>196</v>
      </c>
      <c r="J142" t="s">
        <v>345</v>
      </c>
      <c r="K142" t="e">
        <v>#N/A</v>
      </c>
      <c r="L142" t="e">
        <v>#N/A</v>
      </c>
      <c r="M142" t="e">
        <v>#N/A</v>
      </c>
      <c r="N142" t="e">
        <v>#N/A</v>
      </c>
      <c r="O142" t="e">
        <v>#N/A</v>
      </c>
    </row>
    <row r="143" spans="1:15" x14ac:dyDescent="0.3">
      <c r="A143">
        <v>240801001</v>
      </c>
      <c r="B143" t="s">
        <v>198</v>
      </c>
      <c r="C143" t="s">
        <v>350</v>
      </c>
      <c r="D143">
        <v>1</v>
      </c>
      <c r="E143" t="s">
        <v>146</v>
      </c>
      <c r="F143">
        <v>240801</v>
      </c>
      <c r="G143" t="s">
        <v>207</v>
      </c>
      <c r="H143" t="s">
        <v>201</v>
      </c>
      <c r="I143">
        <v>148</v>
      </c>
      <c r="J143" t="s">
        <v>208</v>
      </c>
      <c r="K143">
        <v>125</v>
      </c>
      <c r="L143">
        <v>0</v>
      </c>
      <c r="M143">
        <v>125</v>
      </c>
      <c r="N143" s="17">
        <v>0.92</v>
      </c>
      <c r="O143" s="17">
        <v>0.56999999999999995</v>
      </c>
    </row>
    <row r="144" spans="1:15" x14ac:dyDescent="0.3">
      <c r="A144">
        <v>240801002</v>
      </c>
      <c r="B144" t="s">
        <v>198</v>
      </c>
      <c r="C144" t="s">
        <v>351</v>
      </c>
      <c r="D144">
        <v>1</v>
      </c>
      <c r="E144" t="s">
        <v>146</v>
      </c>
      <c r="F144">
        <v>240801</v>
      </c>
      <c r="G144" t="s">
        <v>207</v>
      </c>
      <c r="H144" t="s">
        <v>201</v>
      </c>
      <c r="I144">
        <v>110</v>
      </c>
      <c r="J144" t="s">
        <v>208</v>
      </c>
      <c r="K144">
        <v>90</v>
      </c>
      <c r="L144">
        <v>0</v>
      </c>
      <c r="M144">
        <v>90</v>
      </c>
      <c r="N144" s="17">
        <v>0.94</v>
      </c>
      <c r="O144" s="17">
        <v>0.63</v>
      </c>
    </row>
    <row r="145" spans="1:15" x14ac:dyDescent="0.3">
      <c r="A145">
        <v>240801003</v>
      </c>
      <c r="B145" t="s">
        <v>198</v>
      </c>
      <c r="C145" t="s">
        <v>1071</v>
      </c>
      <c r="D145">
        <v>1</v>
      </c>
      <c r="E145" t="s">
        <v>146</v>
      </c>
      <c r="F145">
        <v>240801</v>
      </c>
      <c r="G145" t="s">
        <v>200</v>
      </c>
      <c r="H145" t="s">
        <v>201</v>
      </c>
      <c r="I145">
        <v>0</v>
      </c>
      <c r="J145" t="s">
        <v>208</v>
      </c>
      <c r="K145" t="e">
        <v>#N/A</v>
      </c>
      <c r="L145" t="e">
        <v>#N/A</v>
      </c>
      <c r="M145" t="e">
        <v>#N/A</v>
      </c>
      <c r="N145" t="e">
        <v>#N/A</v>
      </c>
      <c r="O145" t="e">
        <v>#N/A</v>
      </c>
    </row>
    <row r="146" spans="1:15" x14ac:dyDescent="0.3">
      <c r="A146">
        <v>13801101</v>
      </c>
      <c r="B146" t="s">
        <v>198</v>
      </c>
      <c r="C146" t="s">
        <v>133</v>
      </c>
      <c r="D146">
        <v>2</v>
      </c>
      <c r="E146" t="s">
        <v>133</v>
      </c>
      <c r="F146">
        <v>13801</v>
      </c>
      <c r="G146" t="s">
        <v>200</v>
      </c>
      <c r="H146" t="s">
        <v>201</v>
      </c>
      <c r="I146">
        <v>299</v>
      </c>
      <c r="J146" t="s">
        <v>352</v>
      </c>
      <c r="K146">
        <v>381</v>
      </c>
      <c r="L146">
        <v>381</v>
      </c>
      <c r="M146">
        <v>0</v>
      </c>
      <c r="N146" s="17">
        <v>0.85</v>
      </c>
      <c r="O146" s="17">
        <v>0.78</v>
      </c>
    </row>
    <row r="147" spans="1:15" x14ac:dyDescent="0.3">
      <c r="A147">
        <v>178801001</v>
      </c>
      <c r="B147" t="s">
        <v>198</v>
      </c>
      <c r="C147" t="s">
        <v>45</v>
      </c>
      <c r="D147">
        <v>2</v>
      </c>
      <c r="E147" t="s">
        <v>45</v>
      </c>
      <c r="F147">
        <v>178801</v>
      </c>
      <c r="G147" t="s">
        <v>207</v>
      </c>
      <c r="H147" t="s">
        <v>201</v>
      </c>
      <c r="I147">
        <v>162</v>
      </c>
      <c r="J147" t="s">
        <v>202</v>
      </c>
      <c r="K147">
        <v>180</v>
      </c>
      <c r="L147">
        <v>168</v>
      </c>
      <c r="M147">
        <v>0</v>
      </c>
      <c r="N147" s="17">
        <v>0.96</v>
      </c>
      <c r="O147" s="17">
        <v>0.71</v>
      </c>
    </row>
    <row r="148" spans="1:15" x14ac:dyDescent="0.3">
      <c r="A148">
        <v>178807101</v>
      </c>
      <c r="B148" t="s">
        <v>198</v>
      </c>
      <c r="C148" t="s">
        <v>41</v>
      </c>
      <c r="D148">
        <v>2</v>
      </c>
      <c r="E148" t="s">
        <v>41</v>
      </c>
      <c r="F148">
        <v>178807</v>
      </c>
      <c r="G148" t="s">
        <v>200</v>
      </c>
      <c r="H148" t="s">
        <v>201</v>
      </c>
      <c r="I148">
        <v>131</v>
      </c>
      <c r="J148" t="s">
        <v>353</v>
      </c>
      <c r="K148">
        <v>138</v>
      </c>
      <c r="L148">
        <v>138</v>
      </c>
      <c r="M148">
        <v>0</v>
      </c>
      <c r="N148" s="17">
        <v>0.31</v>
      </c>
      <c r="O148" s="17">
        <v>0.65</v>
      </c>
    </row>
    <row r="149" spans="1:15" x14ac:dyDescent="0.3">
      <c r="A149">
        <v>178808041</v>
      </c>
      <c r="B149" t="s">
        <v>198</v>
      </c>
      <c r="C149" t="s">
        <v>354</v>
      </c>
      <c r="D149">
        <v>2</v>
      </c>
      <c r="E149" t="s">
        <v>355</v>
      </c>
      <c r="F149">
        <v>178808</v>
      </c>
      <c r="G149" t="s">
        <v>200</v>
      </c>
      <c r="H149" t="s">
        <v>201</v>
      </c>
      <c r="I149">
        <v>166</v>
      </c>
      <c r="J149" t="s">
        <v>356</v>
      </c>
      <c r="K149">
        <v>189</v>
      </c>
      <c r="L149">
        <v>189</v>
      </c>
      <c r="M149">
        <v>0</v>
      </c>
      <c r="N149" s="17">
        <v>0</v>
      </c>
      <c r="O149" s="17">
        <v>0.9</v>
      </c>
    </row>
    <row r="150" spans="1:15" x14ac:dyDescent="0.3">
      <c r="A150">
        <v>178808101</v>
      </c>
      <c r="B150" t="s">
        <v>198</v>
      </c>
      <c r="C150" t="s">
        <v>357</v>
      </c>
      <c r="D150">
        <v>2</v>
      </c>
      <c r="E150" t="s">
        <v>355</v>
      </c>
      <c r="F150">
        <v>178808</v>
      </c>
      <c r="G150" t="s">
        <v>200</v>
      </c>
      <c r="H150" t="s">
        <v>201</v>
      </c>
      <c r="I150">
        <v>244</v>
      </c>
      <c r="J150" t="s">
        <v>309</v>
      </c>
      <c r="K150">
        <v>275</v>
      </c>
      <c r="L150">
        <v>275</v>
      </c>
      <c r="M150">
        <v>0</v>
      </c>
      <c r="N150" s="17">
        <v>0</v>
      </c>
      <c r="O150" s="17">
        <v>0.87</v>
      </c>
    </row>
    <row r="151" spans="1:15" x14ac:dyDescent="0.3">
      <c r="A151">
        <v>84802001</v>
      </c>
      <c r="B151" t="s">
        <v>198</v>
      </c>
      <c r="C151" t="s">
        <v>358</v>
      </c>
      <c r="D151">
        <v>4</v>
      </c>
      <c r="E151" t="s">
        <v>106</v>
      </c>
      <c r="F151">
        <v>84802</v>
      </c>
      <c r="G151" t="s">
        <v>200</v>
      </c>
      <c r="H151" t="s">
        <v>201</v>
      </c>
      <c r="I151">
        <v>829</v>
      </c>
      <c r="J151" t="s">
        <v>349</v>
      </c>
      <c r="K151">
        <v>864</v>
      </c>
      <c r="L151">
        <v>597</v>
      </c>
      <c r="M151">
        <v>156</v>
      </c>
      <c r="N151" s="17">
        <v>0.83</v>
      </c>
      <c r="O151" s="17">
        <v>0.61</v>
      </c>
    </row>
    <row r="152" spans="1:15" x14ac:dyDescent="0.3">
      <c r="A152">
        <v>84802002</v>
      </c>
      <c r="B152" t="s">
        <v>198</v>
      </c>
      <c r="C152" t="s">
        <v>359</v>
      </c>
      <c r="D152">
        <v>4</v>
      </c>
      <c r="E152" t="s">
        <v>106</v>
      </c>
      <c r="F152">
        <v>84802</v>
      </c>
      <c r="G152" t="s">
        <v>200</v>
      </c>
      <c r="H152" t="s">
        <v>201</v>
      </c>
      <c r="I152">
        <v>718</v>
      </c>
      <c r="J152" t="s">
        <v>349</v>
      </c>
      <c r="K152">
        <v>707</v>
      </c>
      <c r="L152">
        <v>566</v>
      </c>
      <c r="M152">
        <v>0</v>
      </c>
      <c r="N152" s="17">
        <v>0.77</v>
      </c>
      <c r="O152" s="17">
        <v>0.67</v>
      </c>
    </row>
    <row r="153" spans="1:15" x14ac:dyDescent="0.3">
      <c r="A153">
        <v>84802003</v>
      </c>
      <c r="B153" t="s">
        <v>198</v>
      </c>
      <c r="C153" t="s">
        <v>1072</v>
      </c>
      <c r="D153">
        <v>4</v>
      </c>
      <c r="E153" t="s">
        <v>106</v>
      </c>
      <c r="F153">
        <v>84802</v>
      </c>
      <c r="G153" t="s">
        <v>200</v>
      </c>
      <c r="H153" t="s">
        <v>201</v>
      </c>
      <c r="I153">
        <v>0</v>
      </c>
      <c r="J153" t="s">
        <v>360</v>
      </c>
      <c r="K153" t="e">
        <v>#N/A</v>
      </c>
      <c r="L153" t="e">
        <v>#N/A</v>
      </c>
      <c r="M153" t="e">
        <v>#N/A</v>
      </c>
      <c r="N153" t="e">
        <v>#N/A</v>
      </c>
      <c r="O153" t="e">
        <v>#N/A</v>
      </c>
    </row>
    <row r="154" spans="1:15" x14ac:dyDescent="0.3">
      <c r="A154">
        <v>84804101</v>
      </c>
      <c r="B154" t="s">
        <v>198</v>
      </c>
      <c r="C154" t="s">
        <v>18</v>
      </c>
      <c r="D154">
        <v>4</v>
      </c>
      <c r="E154" t="s">
        <v>18</v>
      </c>
      <c r="F154">
        <v>84804</v>
      </c>
      <c r="G154" t="s">
        <v>200</v>
      </c>
      <c r="H154" t="s">
        <v>201</v>
      </c>
      <c r="I154">
        <v>162</v>
      </c>
      <c r="J154" t="s">
        <v>360</v>
      </c>
      <c r="K154">
        <v>169</v>
      </c>
      <c r="L154">
        <v>144</v>
      </c>
      <c r="M154">
        <v>0</v>
      </c>
      <c r="N154" s="17">
        <v>0.89</v>
      </c>
      <c r="O154" s="17">
        <v>0.84</v>
      </c>
    </row>
    <row r="155" spans="1:15" x14ac:dyDescent="0.3">
      <c r="A155">
        <v>101802001</v>
      </c>
      <c r="B155" t="s">
        <v>198</v>
      </c>
      <c r="C155" t="s">
        <v>361</v>
      </c>
      <c r="D155">
        <v>4</v>
      </c>
      <c r="E155" t="s">
        <v>129</v>
      </c>
      <c r="F155">
        <v>101802</v>
      </c>
      <c r="G155" t="s">
        <v>200</v>
      </c>
      <c r="H155" t="s">
        <v>201</v>
      </c>
      <c r="I155">
        <v>102</v>
      </c>
      <c r="J155" t="s">
        <v>208</v>
      </c>
      <c r="K155">
        <v>54</v>
      </c>
      <c r="L155">
        <v>0</v>
      </c>
      <c r="M155">
        <v>54</v>
      </c>
      <c r="N155" s="17">
        <v>0.82</v>
      </c>
      <c r="O155" s="17">
        <v>0.87</v>
      </c>
    </row>
    <row r="156" spans="1:15" x14ac:dyDescent="0.3">
      <c r="A156">
        <v>101802041</v>
      </c>
      <c r="B156" t="s">
        <v>198</v>
      </c>
      <c r="C156" t="s">
        <v>362</v>
      </c>
      <c r="D156">
        <v>4</v>
      </c>
      <c r="E156" t="s">
        <v>129</v>
      </c>
      <c r="F156">
        <v>101802</v>
      </c>
      <c r="G156" t="s">
        <v>200</v>
      </c>
      <c r="H156" t="s">
        <v>201</v>
      </c>
      <c r="I156">
        <v>251</v>
      </c>
      <c r="J156" t="s">
        <v>363</v>
      </c>
      <c r="K156">
        <v>258</v>
      </c>
      <c r="L156">
        <v>258</v>
      </c>
      <c r="M156">
        <v>0</v>
      </c>
      <c r="N156" s="17">
        <v>1</v>
      </c>
      <c r="O156" s="17">
        <v>0.74</v>
      </c>
    </row>
    <row r="157" spans="1:15" x14ac:dyDescent="0.3">
      <c r="A157">
        <v>101802101</v>
      </c>
      <c r="B157" t="s">
        <v>198</v>
      </c>
      <c r="C157" t="s">
        <v>364</v>
      </c>
      <c r="D157">
        <v>4</v>
      </c>
      <c r="E157" t="s">
        <v>129</v>
      </c>
      <c r="F157">
        <v>101802</v>
      </c>
      <c r="G157" t="s">
        <v>200</v>
      </c>
      <c r="H157" t="s">
        <v>201</v>
      </c>
      <c r="I157">
        <v>526</v>
      </c>
      <c r="J157" t="s">
        <v>365</v>
      </c>
      <c r="K157">
        <v>516</v>
      </c>
      <c r="L157">
        <v>430</v>
      </c>
      <c r="M157">
        <v>0</v>
      </c>
      <c r="N157" s="17">
        <v>1</v>
      </c>
      <c r="O157" s="17">
        <v>0.62</v>
      </c>
    </row>
    <row r="158" spans="1:15" x14ac:dyDescent="0.3">
      <c r="A158">
        <v>101802102</v>
      </c>
      <c r="B158" t="s">
        <v>198</v>
      </c>
      <c r="C158" t="s">
        <v>366</v>
      </c>
      <c r="D158">
        <v>4</v>
      </c>
      <c r="E158" t="s">
        <v>129</v>
      </c>
      <c r="F158">
        <v>101802</v>
      </c>
      <c r="G158" t="s">
        <v>200</v>
      </c>
      <c r="H158" t="s">
        <v>201</v>
      </c>
      <c r="I158">
        <v>275</v>
      </c>
      <c r="J158" t="s">
        <v>365</v>
      </c>
      <c r="K158">
        <v>285</v>
      </c>
      <c r="L158">
        <v>227</v>
      </c>
      <c r="M158">
        <v>0</v>
      </c>
      <c r="N158" s="17">
        <v>0.99</v>
      </c>
      <c r="O158" s="17">
        <v>0.64</v>
      </c>
    </row>
    <row r="159" spans="1:15" x14ac:dyDescent="0.3">
      <c r="A159">
        <v>101803001</v>
      </c>
      <c r="B159" t="s">
        <v>198</v>
      </c>
      <c r="C159" t="s">
        <v>367</v>
      </c>
      <c r="D159">
        <v>4</v>
      </c>
      <c r="E159" t="s">
        <v>368</v>
      </c>
      <c r="F159">
        <v>101803</v>
      </c>
      <c r="G159" t="s">
        <v>200</v>
      </c>
      <c r="H159" t="s">
        <v>201</v>
      </c>
      <c r="I159">
        <v>665</v>
      </c>
      <c r="J159" t="s">
        <v>369</v>
      </c>
      <c r="K159">
        <v>594</v>
      </c>
      <c r="L159">
        <v>367</v>
      </c>
      <c r="M159">
        <v>227</v>
      </c>
      <c r="N159" s="17">
        <v>0.25</v>
      </c>
      <c r="O159" s="17">
        <v>0.89</v>
      </c>
    </row>
    <row r="160" spans="1:15" x14ac:dyDescent="0.3">
      <c r="A160">
        <v>101803002</v>
      </c>
      <c r="B160" t="s">
        <v>198</v>
      </c>
      <c r="C160" t="s">
        <v>370</v>
      </c>
      <c r="D160">
        <v>4</v>
      </c>
      <c r="E160" t="s">
        <v>368</v>
      </c>
      <c r="F160">
        <v>101803</v>
      </c>
      <c r="G160" t="s">
        <v>200</v>
      </c>
      <c r="H160" t="s">
        <v>201</v>
      </c>
      <c r="I160">
        <v>433</v>
      </c>
      <c r="J160" t="s">
        <v>371</v>
      </c>
      <c r="K160">
        <v>282</v>
      </c>
      <c r="L160">
        <v>282</v>
      </c>
      <c r="M160">
        <v>0</v>
      </c>
      <c r="N160" s="17">
        <v>0.28999999999999998</v>
      </c>
      <c r="O160" s="17">
        <v>0.75</v>
      </c>
    </row>
    <row r="161" spans="1:15" x14ac:dyDescent="0.3">
      <c r="A161">
        <v>101803041</v>
      </c>
      <c r="B161" t="s">
        <v>198</v>
      </c>
      <c r="C161" t="s">
        <v>368</v>
      </c>
      <c r="D161">
        <v>4</v>
      </c>
      <c r="E161" t="s">
        <v>368</v>
      </c>
      <c r="F161">
        <v>101803</v>
      </c>
      <c r="G161" t="s">
        <v>200</v>
      </c>
      <c r="H161" t="s">
        <v>201</v>
      </c>
      <c r="I161">
        <v>437</v>
      </c>
      <c r="J161" t="s">
        <v>309</v>
      </c>
      <c r="K161">
        <v>440</v>
      </c>
      <c r="L161">
        <v>440</v>
      </c>
      <c r="M161">
        <v>0</v>
      </c>
      <c r="N161" s="17">
        <v>0.26</v>
      </c>
      <c r="O161" s="17">
        <v>0.79</v>
      </c>
    </row>
    <row r="162" spans="1:15" x14ac:dyDescent="0.3">
      <c r="A162">
        <v>101804001</v>
      </c>
      <c r="B162" t="s">
        <v>198</v>
      </c>
      <c r="C162" t="s">
        <v>63</v>
      </c>
      <c r="D162">
        <v>4</v>
      </c>
      <c r="E162" t="s">
        <v>63</v>
      </c>
      <c r="F162">
        <v>101804</v>
      </c>
      <c r="G162" t="s">
        <v>207</v>
      </c>
      <c r="H162" t="s">
        <v>201</v>
      </c>
      <c r="I162">
        <v>670</v>
      </c>
      <c r="J162" t="s">
        <v>343</v>
      </c>
      <c r="K162">
        <v>600</v>
      </c>
      <c r="L162">
        <v>179</v>
      </c>
      <c r="M162">
        <v>372</v>
      </c>
      <c r="N162" s="17">
        <v>0.99</v>
      </c>
      <c r="O162" s="17">
        <v>0.5</v>
      </c>
    </row>
    <row r="163" spans="1:15" x14ac:dyDescent="0.3">
      <c r="A163">
        <v>101804004</v>
      </c>
      <c r="B163" t="s">
        <v>198</v>
      </c>
      <c r="C163" t="s">
        <v>372</v>
      </c>
      <c r="D163">
        <v>4</v>
      </c>
      <c r="E163" t="s">
        <v>63</v>
      </c>
      <c r="F163">
        <v>101804</v>
      </c>
      <c r="G163" t="s">
        <v>207</v>
      </c>
      <c r="H163" t="s">
        <v>201</v>
      </c>
      <c r="I163">
        <v>455</v>
      </c>
      <c r="J163" t="s">
        <v>343</v>
      </c>
      <c r="K163">
        <v>362</v>
      </c>
      <c r="L163">
        <v>144</v>
      </c>
      <c r="M163">
        <v>218</v>
      </c>
      <c r="N163" s="17">
        <v>0.91</v>
      </c>
      <c r="O163" s="17">
        <v>0.48</v>
      </c>
    </row>
    <row r="164" spans="1:15" x14ac:dyDescent="0.3">
      <c r="A164">
        <v>101806001</v>
      </c>
      <c r="B164" t="s">
        <v>198</v>
      </c>
      <c r="C164" t="s">
        <v>373</v>
      </c>
      <c r="D164">
        <v>4</v>
      </c>
      <c r="E164" t="s">
        <v>121</v>
      </c>
      <c r="F164">
        <v>101806</v>
      </c>
      <c r="G164" t="s">
        <v>200</v>
      </c>
      <c r="H164" t="s">
        <v>201</v>
      </c>
      <c r="I164">
        <v>315</v>
      </c>
      <c r="J164" t="s">
        <v>208</v>
      </c>
      <c r="K164">
        <v>314</v>
      </c>
      <c r="L164">
        <v>0</v>
      </c>
      <c r="M164">
        <v>314</v>
      </c>
      <c r="N164" s="17">
        <v>0.97</v>
      </c>
      <c r="O164" s="17">
        <v>0.82</v>
      </c>
    </row>
    <row r="165" spans="1:15" x14ac:dyDescent="0.3">
      <c r="A165">
        <v>101806002</v>
      </c>
      <c r="B165" t="s">
        <v>198</v>
      </c>
      <c r="C165" t="s">
        <v>1073</v>
      </c>
      <c r="D165">
        <v>4</v>
      </c>
      <c r="E165" t="s">
        <v>121</v>
      </c>
      <c r="F165">
        <v>101806</v>
      </c>
      <c r="G165" t="s">
        <v>200</v>
      </c>
      <c r="H165" t="s">
        <v>201</v>
      </c>
      <c r="I165">
        <v>0</v>
      </c>
      <c r="J165" t="s">
        <v>208</v>
      </c>
      <c r="K165" t="e">
        <v>#N/A</v>
      </c>
      <c r="L165" t="e">
        <v>#N/A</v>
      </c>
      <c r="M165" t="e">
        <v>#N/A</v>
      </c>
      <c r="N165" t="e">
        <v>#N/A</v>
      </c>
      <c r="O165" t="e">
        <v>#N/A</v>
      </c>
    </row>
    <row r="166" spans="1:15" x14ac:dyDescent="0.3">
      <c r="A166">
        <v>101806042</v>
      </c>
      <c r="B166" t="s">
        <v>198</v>
      </c>
      <c r="C166" t="s">
        <v>374</v>
      </c>
      <c r="D166">
        <v>4</v>
      </c>
      <c r="E166" t="s">
        <v>121</v>
      </c>
      <c r="F166">
        <v>101806</v>
      </c>
      <c r="G166" t="s">
        <v>200</v>
      </c>
      <c r="H166" t="s">
        <v>201</v>
      </c>
      <c r="I166">
        <v>280</v>
      </c>
      <c r="J166" t="s">
        <v>363</v>
      </c>
      <c r="K166">
        <v>324</v>
      </c>
      <c r="L166">
        <v>324</v>
      </c>
      <c r="M166">
        <v>0</v>
      </c>
      <c r="N166" s="17">
        <v>0.97</v>
      </c>
      <c r="O166" s="17">
        <v>0.66</v>
      </c>
    </row>
    <row r="167" spans="1:15" x14ac:dyDescent="0.3">
      <c r="A167">
        <v>101806043</v>
      </c>
      <c r="B167" t="s">
        <v>198</v>
      </c>
      <c r="C167" t="s">
        <v>375</v>
      </c>
      <c r="D167">
        <v>4</v>
      </c>
      <c r="E167" t="s">
        <v>121</v>
      </c>
      <c r="F167">
        <v>101806</v>
      </c>
      <c r="G167" t="s">
        <v>200</v>
      </c>
      <c r="H167" t="s">
        <v>201</v>
      </c>
      <c r="I167">
        <v>114</v>
      </c>
      <c r="J167" t="s">
        <v>363</v>
      </c>
      <c r="K167">
        <v>57</v>
      </c>
      <c r="L167">
        <v>57</v>
      </c>
      <c r="M167">
        <v>0</v>
      </c>
      <c r="N167" s="17">
        <v>0.88</v>
      </c>
      <c r="O167" s="17">
        <v>0.63</v>
      </c>
    </row>
    <row r="168" spans="1:15" x14ac:dyDescent="0.3">
      <c r="A168">
        <v>101806101</v>
      </c>
      <c r="B168" t="s">
        <v>198</v>
      </c>
      <c r="C168" t="s">
        <v>376</v>
      </c>
      <c r="D168">
        <v>4</v>
      </c>
      <c r="E168" t="s">
        <v>121</v>
      </c>
      <c r="F168">
        <v>101806</v>
      </c>
      <c r="G168" t="s">
        <v>200</v>
      </c>
      <c r="H168" t="s">
        <v>201</v>
      </c>
      <c r="I168">
        <v>542</v>
      </c>
      <c r="J168" t="s">
        <v>202</v>
      </c>
      <c r="K168">
        <v>508</v>
      </c>
      <c r="L168">
        <v>417</v>
      </c>
      <c r="M168">
        <v>0</v>
      </c>
      <c r="N168" s="17">
        <v>0.96</v>
      </c>
      <c r="O168" s="17">
        <v>0.93</v>
      </c>
    </row>
    <row r="169" spans="1:15" x14ac:dyDescent="0.3">
      <c r="A169">
        <v>101806102</v>
      </c>
      <c r="B169" t="s">
        <v>198</v>
      </c>
      <c r="C169" t="s">
        <v>377</v>
      </c>
      <c r="D169">
        <v>4</v>
      </c>
      <c r="E169" t="s">
        <v>121</v>
      </c>
      <c r="F169">
        <v>101806</v>
      </c>
      <c r="G169" t="s">
        <v>200</v>
      </c>
      <c r="H169" t="s">
        <v>201</v>
      </c>
      <c r="I169">
        <v>489</v>
      </c>
      <c r="J169" t="s">
        <v>365</v>
      </c>
      <c r="K169">
        <v>514</v>
      </c>
      <c r="L169">
        <v>420</v>
      </c>
      <c r="M169">
        <v>0</v>
      </c>
      <c r="N169" s="17">
        <v>0.97</v>
      </c>
      <c r="O169" s="17">
        <v>0.8</v>
      </c>
    </row>
    <row r="170" spans="1:15" x14ac:dyDescent="0.3">
      <c r="A170">
        <v>101806103</v>
      </c>
      <c r="B170" t="s">
        <v>198</v>
      </c>
      <c r="C170" t="s">
        <v>378</v>
      </c>
      <c r="D170">
        <v>4</v>
      </c>
      <c r="E170" t="s">
        <v>121</v>
      </c>
      <c r="F170">
        <v>101806</v>
      </c>
      <c r="G170" t="s">
        <v>200</v>
      </c>
      <c r="H170" t="s">
        <v>201</v>
      </c>
      <c r="I170">
        <v>80</v>
      </c>
      <c r="J170" t="s">
        <v>379</v>
      </c>
      <c r="K170">
        <v>54</v>
      </c>
      <c r="L170">
        <v>10</v>
      </c>
      <c r="M170">
        <v>0</v>
      </c>
      <c r="N170" s="17">
        <v>0.93</v>
      </c>
      <c r="O170" s="17">
        <v>0</v>
      </c>
    </row>
    <row r="171" spans="1:15" x14ac:dyDescent="0.3">
      <c r="A171">
        <v>101806104</v>
      </c>
      <c r="B171" t="s">
        <v>198</v>
      </c>
      <c r="C171" t="s">
        <v>1074</v>
      </c>
      <c r="D171">
        <v>4</v>
      </c>
      <c r="E171" t="s">
        <v>121</v>
      </c>
      <c r="F171">
        <v>101806</v>
      </c>
      <c r="G171" t="s">
        <v>200</v>
      </c>
      <c r="H171" t="s">
        <v>201</v>
      </c>
      <c r="I171">
        <v>68</v>
      </c>
      <c r="J171" t="s">
        <v>360</v>
      </c>
      <c r="K171" t="e">
        <v>#N/A</v>
      </c>
      <c r="L171" t="e">
        <v>#N/A</v>
      </c>
      <c r="M171" t="e">
        <v>#N/A</v>
      </c>
      <c r="N171" t="e">
        <v>#N/A</v>
      </c>
      <c r="O171" t="e">
        <v>#N/A</v>
      </c>
    </row>
    <row r="172" spans="1:15" x14ac:dyDescent="0.3">
      <c r="A172">
        <v>101810002</v>
      </c>
      <c r="B172" t="s">
        <v>198</v>
      </c>
      <c r="C172" t="s">
        <v>380</v>
      </c>
      <c r="D172">
        <v>4</v>
      </c>
      <c r="E172" t="s">
        <v>13</v>
      </c>
      <c r="F172">
        <v>101810</v>
      </c>
      <c r="G172" t="s">
        <v>207</v>
      </c>
      <c r="H172" t="s">
        <v>201</v>
      </c>
      <c r="I172">
        <v>830</v>
      </c>
      <c r="J172" t="s">
        <v>360</v>
      </c>
      <c r="K172">
        <v>850</v>
      </c>
      <c r="L172">
        <v>763</v>
      </c>
      <c r="M172">
        <v>0</v>
      </c>
      <c r="N172" s="17">
        <v>0.94</v>
      </c>
      <c r="O172" s="17">
        <v>0.66</v>
      </c>
    </row>
    <row r="173" spans="1:15" x14ac:dyDescent="0.3">
      <c r="A173">
        <v>101811001</v>
      </c>
      <c r="B173" t="s">
        <v>198</v>
      </c>
      <c r="C173" t="s">
        <v>381</v>
      </c>
      <c r="D173">
        <v>4</v>
      </c>
      <c r="E173" t="s">
        <v>58</v>
      </c>
      <c r="F173">
        <v>101811</v>
      </c>
      <c r="G173" t="s">
        <v>207</v>
      </c>
      <c r="H173" t="s">
        <v>201</v>
      </c>
      <c r="I173">
        <v>113</v>
      </c>
      <c r="J173" t="s">
        <v>382</v>
      </c>
      <c r="K173">
        <v>136</v>
      </c>
      <c r="L173">
        <v>18</v>
      </c>
      <c r="M173">
        <v>118</v>
      </c>
      <c r="N173" s="17">
        <v>0.99</v>
      </c>
      <c r="O173" s="17">
        <v>-0.01</v>
      </c>
    </row>
    <row r="174" spans="1:15" x14ac:dyDescent="0.3">
      <c r="A174">
        <v>101811004</v>
      </c>
      <c r="B174" t="s">
        <v>198</v>
      </c>
      <c r="C174" t="s">
        <v>383</v>
      </c>
      <c r="D174">
        <v>4</v>
      </c>
      <c r="E174" t="s">
        <v>58</v>
      </c>
      <c r="F174">
        <v>101811</v>
      </c>
      <c r="G174" t="s">
        <v>207</v>
      </c>
      <c r="H174" t="s">
        <v>201</v>
      </c>
      <c r="I174">
        <v>37</v>
      </c>
      <c r="J174" t="s">
        <v>384</v>
      </c>
      <c r="K174">
        <v>42</v>
      </c>
      <c r="L174">
        <v>4</v>
      </c>
      <c r="M174">
        <v>38</v>
      </c>
      <c r="N174" s="17">
        <v>1</v>
      </c>
      <c r="O174" s="17">
        <v>0</v>
      </c>
    </row>
    <row r="175" spans="1:15" x14ac:dyDescent="0.3">
      <c r="A175">
        <v>101811006</v>
      </c>
      <c r="B175" t="s">
        <v>198</v>
      </c>
      <c r="C175" t="s">
        <v>385</v>
      </c>
      <c r="D175">
        <v>4</v>
      </c>
      <c r="E175" t="s">
        <v>58</v>
      </c>
      <c r="F175">
        <v>101811</v>
      </c>
      <c r="G175" t="s">
        <v>207</v>
      </c>
      <c r="H175" t="s">
        <v>201</v>
      </c>
      <c r="I175">
        <v>35</v>
      </c>
      <c r="J175" t="s">
        <v>384</v>
      </c>
      <c r="K175">
        <v>41</v>
      </c>
      <c r="L175">
        <v>2</v>
      </c>
      <c r="M175">
        <v>39</v>
      </c>
      <c r="N175" s="17">
        <v>1</v>
      </c>
      <c r="O175" s="17">
        <v>0</v>
      </c>
    </row>
    <row r="176" spans="1:15" x14ac:dyDescent="0.3">
      <c r="A176">
        <v>101811008</v>
      </c>
      <c r="B176" t="s">
        <v>198</v>
      </c>
      <c r="C176" t="s">
        <v>386</v>
      </c>
      <c r="D176">
        <v>4</v>
      </c>
      <c r="E176" t="s">
        <v>58</v>
      </c>
      <c r="F176">
        <v>101811</v>
      </c>
      <c r="G176" t="s">
        <v>207</v>
      </c>
      <c r="H176" t="s">
        <v>201</v>
      </c>
      <c r="I176">
        <v>49</v>
      </c>
      <c r="J176" t="s">
        <v>382</v>
      </c>
      <c r="K176">
        <v>36</v>
      </c>
      <c r="L176">
        <v>0</v>
      </c>
      <c r="M176">
        <v>36</v>
      </c>
      <c r="N176" s="17">
        <v>1</v>
      </c>
      <c r="O176" s="17">
        <v>0</v>
      </c>
    </row>
    <row r="177" spans="1:15" x14ac:dyDescent="0.3">
      <c r="A177">
        <v>101814101</v>
      </c>
      <c r="B177" t="s">
        <v>198</v>
      </c>
      <c r="C177" t="s">
        <v>387</v>
      </c>
      <c r="D177">
        <v>4</v>
      </c>
      <c r="E177" t="s">
        <v>144</v>
      </c>
      <c r="F177">
        <v>101814</v>
      </c>
      <c r="G177" t="s">
        <v>200</v>
      </c>
      <c r="H177" t="s">
        <v>201</v>
      </c>
      <c r="I177">
        <v>501</v>
      </c>
      <c r="J177" t="s">
        <v>202</v>
      </c>
      <c r="K177">
        <v>514</v>
      </c>
      <c r="L177">
        <v>464</v>
      </c>
      <c r="M177">
        <v>0</v>
      </c>
      <c r="N177" s="17">
        <v>0.98</v>
      </c>
      <c r="O177" s="17">
        <v>0.57999999999999996</v>
      </c>
    </row>
    <row r="178" spans="1:15" x14ac:dyDescent="0.3">
      <c r="A178">
        <v>101814102</v>
      </c>
      <c r="B178" t="s">
        <v>198</v>
      </c>
      <c r="C178" t="s">
        <v>388</v>
      </c>
      <c r="D178">
        <v>4</v>
      </c>
      <c r="E178" t="s">
        <v>144</v>
      </c>
      <c r="F178">
        <v>101814</v>
      </c>
      <c r="G178" t="s">
        <v>200</v>
      </c>
      <c r="H178" t="s">
        <v>201</v>
      </c>
      <c r="I178">
        <v>369</v>
      </c>
      <c r="J178" t="s">
        <v>202</v>
      </c>
      <c r="K178">
        <v>344</v>
      </c>
      <c r="L178">
        <v>324</v>
      </c>
      <c r="M178">
        <v>0</v>
      </c>
      <c r="N178" s="17">
        <v>0.98</v>
      </c>
      <c r="O178" s="17">
        <v>0.62</v>
      </c>
    </row>
    <row r="179" spans="1:15" x14ac:dyDescent="0.3">
      <c r="A179">
        <v>101814103</v>
      </c>
      <c r="B179" t="s">
        <v>198</v>
      </c>
      <c r="C179" t="s">
        <v>389</v>
      </c>
      <c r="D179">
        <v>4</v>
      </c>
      <c r="E179" t="s">
        <v>144</v>
      </c>
      <c r="F179">
        <v>101814</v>
      </c>
      <c r="G179" t="s">
        <v>200</v>
      </c>
      <c r="H179" t="s">
        <v>201</v>
      </c>
      <c r="I179">
        <v>272</v>
      </c>
      <c r="J179" t="s">
        <v>390</v>
      </c>
      <c r="K179">
        <v>227</v>
      </c>
      <c r="L179">
        <v>205</v>
      </c>
      <c r="M179">
        <v>0</v>
      </c>
      <c r="N179" s="17">
        <v>1</v>
      </c>
      <c r="O179" s="17">
        <v>0.74</v>
      </c>
    </row>
    <row r="180" spans="1:15" x14ac:dyDescent="0.3">
      <c r="A180">
        <v>101815101</v>
      </c>
      <c r="B180" t="s">
        <v>198</v>
      </c>
      <c r="C180" t="s">
        <v>17</v>
      </c>
      <c r="D180">
        <v>4</v>
      </c>
      <c r="E180" t="s">
        <v>17</v>
      </c>
      <c r="F180">
        <v>101815</v>
      </c>
      <c r="G180" t="s">
        <v>200</v>
      </c>
      <c r="H180" t="s">
        <v>201</v>
      </c>
      <c r="I180">
        <v>384</v>
      </c>
      <c r="J180" t="s">
        <v>360</v>
      </c>
      <c r="K180">
        <v>370</v>
      </c>
      <c r="L180">
        <v>269</v>
      </c>
      <c r="M180">
        <v>0</v>
      </c>
      <c r="N180" s="17">
        <v>0.82</v>
      </c>
      <c r="O180" s="17">
        <v>0.88</v>
      </c>
    </row>
    <row r="181" spans="1:15" x14ac:dyDescent="0.3">
      <c r="A181">
        <v>101819001</v>
      </c>
      <c r="B181" t="s">
        <v>198</v>
      </c>
      <c r="C181" t="s">
        <v>391</v>
      </c>
      <c r="D181">
        <v>4</v>
      </c>
      <c r="E181" t="s">
        <v>19</v>
      </c>
      <c r="F181">
        <v>101819</v>
      </c>
      <c r="G181" t="s">
        <v>200</v>
      </c>
      <c r="H181" t="s">
        <v>201</v>
      </c>
      <c r="I181">
        <v>484</v>
      </c>
      <c r="J181" t="s">
        <v>365</v>
      </c>
      <c r="K181">
        <v>391</v>
      </c>
      <c r="L181">
        <v>326</v>
      </c>
      <c r="M181">
        <v>0</v>
      </c>
      <c r="N181" s="17">
        <v>0.99</v>
      </c>
      <c r="O181" s="17">
        <v>0.89</v>
      </c>
    </row>
    <row r="182" spans="1:15" x14ac:dyDescent="0.3">
      <c r="A182">
        <v>101819002</v>
      </c>
      <c r="B182" t="s">
        <v>198</v>
      </c>
      <c r="C182" t="s">
        <v>392</v>
      </c>
      <c r="D182">
        <v>4</v>
      </c>
      <c r="E182" t="s">
        <v>19</v>
      </c>
      <c r="F182">
        <v>101819</v>
      </c>
      <c r="G182" t="s">
        <v>200</v>
      </c>
      <c r="H182" t="s">
        <v>201</v>
      </c>
      <c r="I182">
        <v>210</v>
      </c>
      <c r="J182" t="s">
        <v>363</v>
      </c>
      <c r="K182">
        <v>176</v>
      </c>
      <c r="L182">
        <v>176</v>
      </c>
      <c r="M182">
        <v>0</v>
      </c>
      <c r="N182" s="17">
        <v>0.99</v>
      </c>
      <c r="O182" s="17">
        <v>0.93</v>
      </c>
    </row>
    <row r="183" spans="1:15" x14ac:dyDescent="0.3">
      <c r="A183">
        <v>101821001</v>
      </c>
      <c r="B183" t="s">
        <v>198</v>
      </c>
      <c r="C183" t="s">
        <v>393</v>
      </c>
      <c r="D183">
        <v>4</v>
      </c>
      <c r="E183" t="s">
        <v>74</v>
      </c>
      <c r="F183">
        <v>101821</v>
      </c>
      <c r="G183" t="s">
        <v>207</v>
      </c>
      <c r="H183" t="s">
        <v>201</v>
      </c>
      <c r="I183">
        <v>179</v>
      </c>
      <c r="J183" t="s">
        <v>208</v>
      </c>
      <c r="K183">
        <v>167</v>
      </c>
      <c r="L183">
        <v>0</v>
      </c>
      <c r="M183">
        <v>173</v>
      </c>
      <c r="N183" s="17">
        <v>0.86</v>
      </c>
      <c r="O183" s="17">
        <v>0.7</v>
      </c>
    </row>
    <row r="184" spans="1:15" x14ac:dyDescent="0.3">
      <c r="A184">
        <v>101828001</v>
      </c>
      <c r="B184" t="s">
        <v>198</v>
      </c>
      <c r="C184" t="s">
        <v>394</v>
      </c>
      <c r="D184">
        <v>4</v>
      </c>
      <c r="E184" t="s">
        <v>72</v>
      </c>
      <c r="F184">
        <v>101828</v>
      </c>
      <c r="G184" t="s">
        <v>200</v>
      </c>
      <c r="H184" t="s">
        <v>201</v>
      </c>
      <c r="I184">
        <v>926</v>
      </c>
      <c r="J184" t="s">
        <v>349</v>
      </c>
      <c r="K184">
        <v>914</v>
      </c>
      <c r="L184">
        <v>453</v>
      </c>
      <c r="M184">
        <v>384</v>
      </c>
      <c r="N184" s="17">
        <v>0.83</v>
      </c>
      <c r="O184" s="17">
        <v>0.93</v>
      </c>
    </row>
    <row r="185" spans="1:15" x14ac:dyDescent="0.3">
      <c r="A185">
        <v>101828002</v>
      </c>
      <c r="B185" t="s">
        <v>198</v>
      </c>
      <c r="C185" t="s">
        <v>395</v>
      </c>
      <c r="D185">
        <v>4</v>
      </c>
      <c r="E185" t="s">
        <v>72</v>
      </c>
      <c r="F185">
        <v>101828</v>
      </c>
      <c r="G185" t="s">
        <v>200</v>
      </c>
      <c r="H185" t="s">
        <v>201</v>
      </c>
      <c r="I185">
        <v>586</v>
      </c>
      <c r="J185" t="s">
        <v>349</v>
      </c>
      <c r="K185">
        <v>571</v>
      </c>
      <c r="L185">
        <v>497</v>
      </c>
      <c r="M185">
        <v>0</v>
      </c>
      <c r="N185" s="17">
        <v>0.86</v>
      </c>
      <c r="O185" s="17">
        <v>0.92</v>
      </c>
    </row>
    <row r="186" spans="1:15" x14ac:dyDescent="0.3">
      <c r="A186">
        <v>101828101</v>
      </c>
      <c r="B186" t="s">
        <v>198</v>
      </c>
      <c r="C186" t="s">
        <v>396</v>
      </c>
      <c r="D186">
        <v>4</v>
      </c>
      <c r="E186" t="s">
        <v>72</v>
      </c>
      <c r="F186">
        <v>101828</v>
      </c>
      <c r="G186" t="s">
        <v>200</v>
      </c>
      <c r="H186" t="s">
        <v>201</v>
      </c>
      <c r="I186">
        <v>645</v>
      </c>
      <c r="J186" t="s">
        <v>349</v>
      </c>
      <c r="K186">
        <v>643</v>
      </c>
      <c r="L186">
        <v>551</v>
      </c>
      <c r="M186">
        <v>0</v>
      </c>
      <c r="N186" s="17">
        <v>0.88</v>
      </c>
      <c r="O186" s="17">
        <v>0.89</v>
      </c>
    </row>
    <row r="187" spans="1:15" x14ac:dyDescent="0.3">
      <c r="A187">
        <v>101837001</v>
      </c>
      <c r="B187" t="s">
        <v>198</v>
      </c>
      <c r="C187" t="s">
        <v>397</v>
      </c>
      <c r="D187">
        <v>4</v>
      </c>
      <c r="E187" t="s">
        <v>36</v>
      </c>
      <c r="F187">
        <v>101837</v>
      </c>
      <c r="G187" t="s">
        <v>200</v>
      </c>
      <c r="H187" t="s">
        <v>201</v>
      </c>
      <c r="I187">
        <v>168</v>
      </c>
      <c r="J187" t="s">
        <v>208</v>
      </c>
      <c r="K187">
        <v>169</v>
      </c>
      <c r="L187">
        <v>0</v>
      </c>
      <c r="M187">
        <v>169</v>
      </c>
      <c r="N187" s="17">
        <v>0.39</v>
      </c>
      <c r="O187" s="17">
        <v>0.98</v>
      </c>
    </row>
    <row r="188" spans="1:15" x14ac:dyDescent="0.3">
      <c r="A188">
        <v>101837041</v>
      </c>
      <c r="B188" t="s">
        <v>198</v>
      </c>
      <c r="C188" t="s">
        <v>398</v>
      </c>
      <c r="D188">
        <v>4</v>
      </c>
      <c r="E188" t="s">
        <v>36</v>
      </c>
      <c r="F188">
        <v>101837</v>
      </c>
      <c r="G188" t="s">
        <v>200</v>
      </c>
      <c r="H188" t="s">
        <v>201</v>
      </c>
      <c r="I188">
        <v>156</v>
      </c>
      <c r="J188" t="s">
        <v>363</v>
      </c>
      <c r="K188">
        <v>144</v>
      </c>
      <c r="L188">
        <v>144</v>
      </c>
      <c r="M188">
        <v>0</v>
      </c>
      <c r="N188" s="17">
        <v>0.45</v>
      </c>
      <c r="O188" s="17">
        <v>0.91</v>
      </c>
    </row>
    <row r="189" spans="1:15" x14ac:dyDescent="0.3">
      <c r="A189">
        <v>101838001</v>
      </c>
      <c r="B189" t="s">
        <v>198</v>
      </c>
      <c r="C189" t="s">
        <v>399</v>
      </c>
      <c r="D189">
        <v>4</v>
      </c>
      <c r="E189" t="s">
        <v>131</v>
      </c>
      <c r="F189">
        <v>101838</v>
      </c>
      <c r="G189" t="s">
        <v>207</v>
      </c>
      <c r="H189" t="s">
        <v>201</v>
      </c>
      <c r="I189">
        <v>414</v>
      </c>
      <c r="J189" t="s">
        <v>208</v>
      </c>
      <c r="K189">
        <v>380</v>
      </c>
      <c r="L189">
        <v>0</v>
      </c>
      <c r="M189">
        <v>381</v>
      </c>
      <c r="N189" s="17">
        <v>0.97</v>
      </c>
      <c r="O189" s="17">
        <v>0.66</v>
      </c>
    </row>
    <row r="190" spans="1:15" x14ac:dyDescent="0.3">
      <c r="A190">
        <v>101838004</v>
      </c>
      <c r="B190" t="s">
        <v>198</v>
      </c>
      <c r="C190" t="s">
        <v>400</v>
      </c>
      <c r="D190">
        <v>4</v>
      </c>
      <c r="E190" t="s">
        <v>131</v>
      </c>
      <c r="F190">
        <v>101838</v>
      </c>
      <c r="G190" t="s">
        <v>207</v>
      </c>
      <c r="H190" t="s">
        <v>201</v>
      </c>
      <c r="I190">
        <v>137</v>
      </c>
      <c r="J190" t="s">
        <v>343</v>
      </c>
      <c r="K190">
        <v>114</v>
      </c>
      <c r="L190">
        <v>11</v>
      </c>
      <c r="M190">
        <v>103</v>
      </c>
      <c r="N190" s="17">
        <v>0.75</v>
      </c>
      <c r="O190" s="17">
        <v>0.89</v>
      </c>
    </row>
    <row r="191" spans="1:15" x14ac:dyDescent="0.3">
      <c r="A191">
        <v>101838041</v>
      </c>
      <c r="B191" t="s">
        <v>198</v>
      </c>
      <c r="C191" t="s">
        <v>401</v>
      </c>
      <c r="D191">
        <v>4</v>
      </c>
      <c r="E191" t="s">
        <v>131</v>
      </c>
      <c r="F191">
        <v>101838</v>
      </c>
      <c r="G191" t="s">
        <v>207</v>
      </c>
      <c r="H191" t="s">
        <v>201</v>
      </c>
      <c r="I191">
        <v>249</v>
      </c>
      <c r="J191" t="s">
        <v>363</v>
      </c>
      <c r="K191">
        <v>263</v>
      </c>
      <c r="L191">
        <v>263</v>
      </c>
      <c r="M191">
        <v>0</v>
      </c>
      <c r="N191" s="17">
        <v>0.96</v>
      </c>
      <c r="O191" s="17">
        <v>0.56000000000000005</v>
      </c>
    </row>
    <row r="192" spans="1:15" x14ac:dyDescent="0.3">
      <c r="A192">
        <v>101838102</v>
      </c>
      <c r="B192" t="s">
        <v>198</v>
      </c>
      <c r="C192" t="s">
        <v>402</v>
      </c>
      <c r="D192">
        <v>4</v>
      </c>
      <c r="E192" t="s">
        <v>131</v>
      </c>
      <c r="F192">
        <v>101838</v>
      </c>
      <c r="G192" t="s">
        <v>207</v>
      </c>
      <c r="H192" t="s">
        <v>201</v>
      </c>
      <c r="I192">
        <v>455</v>
      </c>
      <c r="J192" t="s">
        <v>345</v>
      </c>
      <c r="K192">
        <v>442</v>
      </c>
      <c r="L192">
        <v>404</v>
      </c>
      <c r="M192">
        <v>0</v>
      </c>
      <c r="N192" s="17">
        <v>0.97</v>
      </c>
      <c r="O192" s="17">
        <v>0.67</v>
      </c>
    </row>
    <row r="193" spans="1:15" x14ac:dyDescent="0.3">
      <c r="A193">
        <v>101838104</v>
      </c>
      <c r="B193" t="s">
        <v>198</v>
      </c>
      <c r="C193" t="s">
        <v>403</v>
      </c>
      <c r="D193">
        <v>4</v>
      </c>
      <c r="E193" t="s">
        <v>131</v>
      </c>
      <c r="F193">
        <v>101838</v>
      </c>
      <c r="G193" t="s">
        <v>200</v>
      </c>
      <c r="H193" t="s">
        <v>201</v>
      </c>
      <c r="I193">
        <v>370</v>
      </c>
      <c r="J193" t="s">
        <v>345</v>
      </c>
      <c r="K193">
        <v>378</v>
      </c>
      <c r="L193">
        <v>378</v>
      </c>
      <c r="M193">
        <v>0</v>
      </c>
      <c r="N193" s="17">
        <v>0.97</v>
      </c>
      <c r="O193" s="17">
        <v>0.56000000000000005</v>
      </c>
    </row>
    <row r="194" spans="1:15" x14ac:dyDescent="0.3">
      <c r="A194">
        <v>101840101</v>
      </c>
      <c r="B194" t="s">
        <v>198</v>
      </c>
      <c r="C194" t="s">
        <v>152</v>
      </c>
      <c r="D194">
        <v>4</v>
      </c>
      <c r="E194" t="s">
        <v>152</v>
      </c>
      <c r="F194">
        <v>101840</v>
      </c>
      <c r="G194" t="s">
        <v>200</v>
      </c>
      <c r="H194" t="s">
        <v>201</v>
      </c>
      <c r="I194">
        <v>167</v>
      </c>
      <c r="J194" t="s">
        <v>202</v>
      </c>
      <c r="K194">
        <v>183</v>
      </c>
      <c r="L194">
        <v>111</v>
      </c>
      <c r="M194">
        <v>0</v>
      </c>
      <c r="N194" s="17">
        <v>0.97</v>
      </c>
      <c r="O194" s="17">
        <v>0.44</v>
      </c>
    </row>
    <row r="195" spans="1:15" x14ac:dyDescent="0.3">
      <c r="A195">
        <v>101840102</v>
      </c>
      <c r="B195" t="s">
        <v>198</v>
      </c>
      <c r="C195" t="s">
        <v>404</v>
      </c>
      <c r="D195">
        <v>4</v>
      </c>
      <c r="E195" t="s">
        <v>152</v>
      </c>
      <c r="F195">
        <v>101840</v>
      </c>
      <c r="G195" t="s">
        <v>200</v>
      </c>
      <c r="H195" t="s">
        <v>201</v>
      </c>
      <c r="I195">
        <v>50</v>
      </c>
      <c r="J195" t="s">
        <v>202</v>
      </c>
      <c r="K195">
        <v>73</v>
      </c>
      <c r="L195">
        <v>29</v>
      </c>
      <c r="M195">
        <v>0</v>
      </c>
      <c r="N195" s="17">
        <v>1</v>
      </c>
      <c r="O195" s="17">
        <v>0</v>
      </c>
    </row>
    <row r="196" spans="1:15" x14ac:dyDescent="0.3">
      <c r="A196">
        <v>101840103</v>
      </c>
      <c r="B196" t="s">
        <v>198</v>
      </c>
      <c r="C196" t="s">
        <v>405</v>
      </c>
      <c r="D196">
        <v>4</v>
      </c>
      <c r="E196" t="s">
        <v>152</v>
      </c>
      <c r="F196">
        <v>101840</v>
      </c>
      <c r="G196" t="s">
        <v>200</v>
      </c>
      <c r="H196" t="s">
        <v>201</v>
      </c>
      <c r="I196">
        <v>218</v>
      </c>
      <c r="J196" t="s">
        <v>202</v>
      </c>
      <c r="K196">
        <v>208</v>
      </c>
      <c r="L196">
        <v>135</v>
      </c>
      <c r="M196">
        <v>0</v>
      </c>
      <c r="N196" s="17">
        <v>0.99</v>
      </c>
      <c r="O196" s="17">
        <v>0.61</v>
      </c>
    </row>
    <row r="197" spans="1:15" x14ac:dyDescent="0.3">
      <c r="A197">
        <v>101842001</v>
      </c>
      <c r="B197" t="s">
        <v>198</v>
      </c>
      <c r="C197" t="s">
        <v>39</v>
      </c>
      <c r="D197">
        <v>4</v>
      </c>
      <c r="E197" t="s">
        <v>39</v>
      </c>
      <c r="F197">
        <v>101842</v>
      </c>
      <c r="G197" t="s">
        <v>207</v>
      </c>
      <c r="H197" t="s">
        <v>201</v>
      </c>
      <c r="I197">
        <v>51</v>
      </c>
      <c r="J197" t="s">
        <v>406</v>
      </c>
      <c r="K197">
        <v>54</v>
      </c>
      <c r="L197">
        <v>34</v>
      </c>
      <c r="M197">
        <v>20</v>
      </c>
      <c r="N197" s="17">
        <v>0.63</v>
      </c>
      <c r="O197" s="17">
        <v>0.56999999999999995</v>
      </c>
    </row>
    <row r="198" spans="1:15" x14ac:dyDescent="0.3">
      <c r="A198">
        <v>101845001</v>
      </c>
      <c r="B198" t="s">
        <v>198</v>
      </c>
      <c r="C198" t="s">
        <v>407</v>
      </c>
      <c r="D198">
        <v>4</v>
      </c>
      <c r="E198" t="s">
        <v>174</v>
      </c>
      <c r="F198">
        <v>101845</v>
      </c>
      <c r="G198" t="s">
        <v>200</v>
      </c>
      <c r="H198" t="s">
        <v>201</v>
      </c>
      <c r="I198">
        <v>875</v>
      </c>
      <c r="J198" t="s">
        <v>213</v>
      </c>
      <c r="K198">
        <v>969</v>
      </c>
      <c r="L198">
        <v>433</v>
      </c>
      <c r="M198">
        <v>536</v>
      </c>
      <c r="N198" s="17">
        <v>0.83</v>
      </c>
      <c r="O198" s="17">
        <v>0.77</v>
      </c>
    </row>
    <row r="199" spans="1:15" x14ac:dyDescent="0.3">
      <c r="A199">
        <v>101845002</v>
      </c>
      <c r="B199" t="s">
        <v>198</v>
      </c>
      <c r="C199" t="s">
        <v>408</v>
      </c>
      <c r="D199">
        <v>4</v>
      </c>
      <c r="E199" t="s">
        <v>174</v>
      </c>
      <c r="F199">
        <v>101845</v>
      </c>
      <c r="G199" t="s">
        <v>200</v>
      </c>
      <c r="H199" t="s">
        <v>201</v>
      </c>
      <c r="I199">
        <v>1036</v>
      </c>
      <c r="J199" t="s">
        <v>213</v>
      </c>
      <c r="K199">
        <v>1027</v>
      </c>
      <c r="L199">
        <v>471</v>
      </c>
      <c r="M199">
        <v>556</v>
      </c>
      <c r="N199" s="17">
        <v>0.89</v>
      </c>
      <c r="O199" s="17">
        <v>0.85</v>
      </c>
    </row>
    <row r="200" spans="1:15" x14ac:dyDescent="0.3">
      <c r="A200">
        <v>101845003</v>
      </c>
      <c r="B200" t="s">
        <v>198</v>
      </c>
      <c r="C200" t="s">
        <v>409</v>
      </c>
      <c r="D200">
        <v>4</v>
      </c>
      <c r="E200" t="s">
        <v>174</v>
      </c>
      <c r="F200">
        <v>101845</v>
      </c>
      <c r="G200" t="s">
        <v>200</v>
      </c>
      <c r="H200" t="s">
        <v>201</v>
      </c>
      <c r="I200">
        <v>994</v>
      </c>
      <c r="J200" t="s">
        <v>213</v>
      </c>
      <c r="K200">
        <v>982</v>
      </c>
      <c r="L200">
        <v>468</v>
      </c>
      <c r="M200">
        <v>514</v>
      </c>
      <c r="N200" s="17">
        <v>0.86</v>
      </c>
      <c r="O200" s="17">
        <v>0.73</v>
      </c>
    </row>
    <row r="201" spans="1:15" x14ac:dyDescent="0.3">
      <c r="A201">
        <v>101845004</v>
      </c>
      <c r="B201" t="s">
        <v>198</v>
      </c>
      <c r="C201" t="s">
        <v>410</v>
      </c>
      <c r="D201">
        <v>4</v>
      </c>
      <c r="E201" t="s">
        <v>174</v>
      </c>
      <c r="F201">
        <v>101845</v>
      </c>
      <c r="G201" t="s">
        <v>200</v>
      </c>
      <c r="H201" t="s">
        <v>201</v>
      </c>
      <c r="I201">
        <v>1045</v>
      </c>
      <c r="J201" t="s">
        <v>213</v>
      </c>
      <c r="K201">
        <v>1062</v>
      </c>
      <c r="L201">
        <v>486</v>
      </c>
      <c r="M201">
        <v>576</v>
      </c>
      <c r="N201" s="17">
        <v>0.94</v>
      </c>
      <c r="O201" s="17">
        <v>0.75</v>
      </c>
    </row>
    <row r="202" spans="1:15" x14ac:dyDescent="0.3">
      <c r="A202">
        <v>101845005</v>
      </c>
      <c r="B202" t="s">
        <v>198</v>
      </c>
      <c r="C202" t="s">
        <v>411</v>
      </c>
      <c r="D202">
        <v>4</v>
      </c>
      <c r="E202" t="s">
        <v>174</v>
      </c>
      <c r="F202">
        <v>101845</v>
      </c>
      <c r="G202" t="s">
        <v>200</v>
      </c>
      <c r="H202" t="s">
        <v>201</v>
      </c>
      <c r="I202">
        <v>1000</v>
      </c>
      <c r="J202" t="s">
        <v>213</v>
      </c>
      <c r="K202">
        <v>997</v>
      </c>
      <c r="L202">
        <v>482</v>
      </c>
      <c r="M202">
        <v>515</v>
      </c>
      <c r="N202" s="17">
        <v>0.91</v>
      </c>
      <c r="O202" s="17">
        <v>0.77</v>
      </c>
    </row>
    <row r="203" spans="1:15" x14ac:dyDescent="0.3">
      <c r="A203">
        <v>101845006</v>
      </c>
      <c r="B203" t="s">
        <v>198</v>
      </c>
      <c r="C203" t="s">
        <v>412</v>
      </c>
      <c r="D203">
        <v>4</v>
      </c>
      <c r="E203" t="s">
        <v>174</v>
      </c>
      <c r="F203">
        <v>101845</v>
      </c>
      <c r="G203" t="s">
        <v>200</v>
      </c>
      <c r="H203" t="s">
        <v>201</v>
      </c>
      <c r="I203">
        <v>1032</v>
      </c>
      <c r="J203" t="s">
        <v>213</v>
      </c>
      <c r="K203">
        <v>1032</v>
      </c>
      <c r="L203">
        <v>471</v>
      </c>
      <c r="M203">
        <v>561</v>
      </c>
      <c r="N203" s="17">
        <v>0.86</v>
      </c>
      <c r="O203" s="17">
        <v>0.78</v>
      </c>
    </row>
    <row r="204" spans="1:15" x14ac:dyDescent="0.3">
      <c r="A204">
        <v>101845007</v>
      </c>
      <c r="B204" t="s">
        <v>198</v>
      </c>
      <c r="C204" t="s">
        <v>413</v>
      </c>
      <c r="D204">
        <v>4</v>
      </c>
      <c r="E204" t="s">
        <v>174</v>
      </c>
      <c r="F204">
        <v>101845</v>
      </c>
      <c r="G204" t="s">
        <v>200</v>
      </c>
      <c r="H204" t="s">
        <v>201</v>
      </c>
      <c r="I204">
        <v>948</v>
      </c>
      <c r="J204" t="s">
        <v>213</v>
      </c>
      <c r="K204">
        <v>941</v>
      </c>
      <c r="L204">
        <v>460</v>
      </c>
      <c r="M204">
        <v>481</v>
      </c>
      <c r="N204" s="17">
        <v>0.89</v>
      </c>
      <c r="O204" s="17">
        <v>0.69</v>
      </c>
    </row>
    <row r="205" spans="1:15" x14ac:dyDescent="0.3">
      <c r="A205">
        <v>101845008</v>
      </c>
      <c r="B205" t="s">
        <v>198</v>
      </c>
      <c r="C205" t="s">
        <v>414</v>
      </c>
      <c r="D205">
        <v>4</v>
      </c>
      <c r="E205" t="s">
        <v>174</v>
      </c>
      <c r="F205">
        <v>101845</v>
      </c>
      <c r="G205" t="s">
        <v>200</v>
      </c>
      <c r="H205" t="s">
        <v>201</v>
      </c>
      <c r="I205">
        <v>940</v>
      </c>
      <c r="J205" t="s">
        <v>213</v>
      </c>
      <c r="K205">
        <v>943</v>
      </c>
      <c r="L205">
        <v>476</v>
      </c>
      <c r="M205">
        <v>467</v>
      </c>
      <c r="N205" s="17">
        <v>0.9</v>
      </c>
      <c r="O205" s="17">
        <v>0.78</v>
      </c>
    </row>
    <row r="206" spans="1:15" x14ac:dyDescent="0.3">
      <c r="A206">
        <v>101845009</v>
      </c>
      <c r="B206" t="s">
        <v>198</v>
      </c>
      <c r="C206" t="s">
        <v>415</v>
      </c>
      <c r="D206">
        <v>4</v>
      </c>
      <c r="E206" t="s">
        <v>174</v>
      </c>
      <c r="F206">
        <v>101845</v>
      </c>
      <c r="G206" t="s">
        <v>200</v>
      </c>
      <c r="H206" t="s">
        <v>201</v>
      </c>
      <c r="I206">
        <v>984</v>
      </c>
      <c r="J206" t="s">
        <v>213</v>
      </c>
      <c r="K206">
        <v>879</v>
      </c>
      <c r="L206">
        <v>438</v>
      </c>
      <c r="M206">
        <v>441</v>
      </c>
      <c r="N206" s="17">
        <v>0.88</v>
      </c>
      <c r="O206" s="17">
        <v>0.73</v>
      </c>
    </row>
    <row r="207" spans="1:15" x14ac:dyDescent="0.3">
      <c r="A207">
        <v>101845010</v>
      </c>
      <c r="B207" t="s">
        <v>198</v>
      </c>
      <c r="C207" t="s">
        <v>416</v>
      </c>
      <c r="D207">
        <v>4</v>
      </c>
      <c r="E207" t="s">
        <v>174</v>
      </c>
      <c r="F207">
        <v>101845</v>
      </c>
      <c r="G207" t="s">
        <v>200</v>
      </c>
      <c r="H207" t="s">
        <v>201</v>
      </c>
      <c r="I207">
        <v>1004</v>
      </c>
      <c r="J207" t="s">
        <v>213</v>
      </c>
      <c r="K207">
        <v>1014</v>
      </c>
      <c r="L207">
        <v>472</v>
      </c>
      <c r="M207">
        <v>542</v>
      </c>
      <c r="N207" s="17">
        <v>0.89</v>
      </c>
      <c r="O207" s="17">
        <v>0.7</v>
      </c>
    </row>
    <row r="208" spans="1:15" x14ac:dyDescent="0.3">
      <c r="A208">
        <v>101845011</v>
      </c>
      <c r="B208" t="s">
        <v>198</v>
      </c>
      <c r="C208" t="s">
        <v>417</v>
      </c>
      <c r="D208">
        <v>4</v>
      </c>
      <c r="E208" t="s">
        <v>174</v>
      </c>
      <c r="F208">
        <v>101845</v>
      </c>
      <c r="G208" t="s">
        <v>200</v>
      </c>
      <c r="H208" t="s">
        <v>201</v>
      </c>
      <c r="I208">
        <v>914</v>
      </c>
      <c r="J208" t="s">
        <v>213</v>
      </c>
      <c r="K208">
        <v>921</v>
      </c>
      <c r="L208">
        <v>461</v>
      </c>
      <c r="M208">
        <v>461</v>
      </c>
      <c r="N208" s="17">
        <v>0.98</v>
      </c>
      <c r="O208" s="17">
        <v>0.66</v>
      </c>
    </row>
    <row r="209" spans="1:15" x14ac:dyDescent="0.3">
      <c r="A209">
        <v>101845012</v>
      </c>
      <c r="B209" t="s">
        <v>198</v>
      </c>
      <c r="C209" t="s">
        <v>418</v>
      </c>
      <c r="D209">
        <v>4</v>
      </c>
      <c r="E209" t="s">
        <v>174</v>
      </c>
      <c r="F209">
        <v>101845</v>
      </c>
      <c r="G209" t="s">
        <v>200</v>
      </c>
      <c r="H209" t="s">
        <v>201</v>
      </c>
      <c r="I209">
        <v>985</v>
      </c>
      <c r="J209" t="s">
        <v>213</v>
      </c>
      <c r="K209">
        <v>847</v>
      </c>
      <c r="L209">
        <v>467</v>
      </c>
      <c r="M209">
        <v>380</v>
      </c>
      <c r="N209" s="17">
        <v>0.85</v>
      </c>
      <c r="O209" s="17">
        <v>0.8</v>
      </c>
    </row>
    <row r="210" spans="1:15" x14ac:dyDescent="0.3">
      <c r="A210">
        <v>101845013</v>
      </c>
      <c r="B210" t="s">
        <v>198</v>
      </c>
      <c r="C210" t="s">
        <v>419</v>
      </c>
      <c r="D210">
        <v>4</v>
      </c>
      <c r="E210" t="s">
        <v>174</v>
      </c>
      <c r="F210">
        <v>101845</v>
      </c>
      <c r="G210" t="s">
        <v>200</v>
      </c>
      <c r="H210" t="s">
        <v>201</v>
      </c>
      <c r="I210">
        <v>575</v>
      </c>
      <c r="J210" t="s">
        <v>213</v>
      </c>
      <c r="K210">
        <v>521</v>
      </c>
      <c r="L210">
        <v>356</v>
      </c>
      <c r="M210">
        <v>165</v>
      </c>
      <c r="N210" s="17">
        <v>0.83</v>
      </c>
      <c r="O210" s="17">
        <v>0.76</v>
      </c>
    </row>
    <row r="211" spans="1:15" x14ac:dyDescent="0.3">
      <c r="A211">
        <v>101845014</v>
      </c>
      <c r="B211" t="s">
        <v>198</v>
      </c>
      <c r="C211" t="s">
        <v>420</v>
      </c>
      <c r="D211">
        <v>4</v>
      </c>
      <c r="E211" t="s">
        <v>174</v>
      </c>
      <c r="F211">
        <v>101845</v>
      </c>
      <c r="G211" t="s">
        <v>200</v>
      </c>
      <c r="H211" t="s">
        <v>201</v>
      </c>
      <c r="I211">
        <v>576</v>
      </c>
      <c r="J211" t="s">
        <v>213</v>
      </c>
      <c r="K211">
        <v>482</v>
      </c>
      <c r="L211">
        <v>357</v>
      </c>
      <c r="M211">
        <v>125</v>
      </c>
      <c r="N211" s="17">
        <v>0.87</v>
      </c>
      <c r="O211" s="17">
        <v>0.74</v>
      </c>
    </row>
    <row r="212" spans="1:15" x14ac:dyDescent="0.3">
      <c r="A212">
        <v>101845101</v>
      </c>
      <c r="B212" t="s">
        <v>198</v>
      </c>
      <c r="C212" t="s">
        <v>421</v>
      </c>
      <c r="D212">
        <v>4</v>
      </c>
      <c r="E212" t="s">
        <v>174</v>
      </c>
      <c r="F212">
        <v>101845</v>
      </c>
      <c r="G212" t="s">
        <v>200</v>
      </c>
      <c r="H212" t="s">
        <v>201</v>
      </c>
      <c r="I212">
        <v>999</v>
      </c>
      <c r="J212" t="s">
        <v>213</v>
      </c>
      <c r="K212">
        <v>977</v>
      </c>
      <c r="L212">
        <v>448</v>
      </c>
      <c r="M212">
        <v>529</v>
      </c>
      <c r="N212" s="17">
        <v>0.84</v>
      </c>
      <c r="O212" s="17">
        <v>0.86</v>
      </c>
    </row>
    <row r="213" spans="1:15" x14ac:dyDescent="0.3">
      <c r="A213">
        <v>101845102</v>
      </c>
      <c r="B213" t="s">
        <v>198</v>
      </c>
      <c r="C213" t="s">
        <v>422</v>
      </c>
      <c r="D213">
        <v>4</v>
      </c>
      <c r="E213" t="s">
        <v>174</v>
      </c>
      <c r="F213">
        <v>101845</v>
      </c>
      <c r="G213" t="s">
        <v>200</v>
      </c>
      <c r="H213" t="s">
        <v>201</v>
      </c>
      <c r="I213">
        <v>780</v>
      </c>
      <c r="J213" t="s">
        <v>345</v>
      </c>
      <c r="K213">
        <v>641</v>
      </c>
      <c r="L213">
        <v>560</v>
      </c>
      <c r="M213">
        <v>0</v>
      </c>
      <c r="N213" s="17">
        <v>0.86</v>
      </c>
      <c r="O213" s="17">
        <v>0.78</v>
      </c>
    </row>
    <row r="214" spans="1:15" x14ac:dyDescent="0.3">
      <c r="A214">
        <v>101845103</v>
      </c>
      <c r="B214" t="s">
        <v>198</v>
      </c>
      <c r="C214" t="s">
        <v>423</v>
      </c>
      <c r="D214">
        <v>4</v>
      </c>
      <c r="E214" t="s">
        <v>174</v>
      </c>
      <c r="F214">
        <v>101845</v>
      </c>
      <c r="G214" t="s">
        <v>200</v>
      </c>
      <c r="H214" t="s">
        <v>201</v>
      </c>
      <c r="I214">
        <v>857</v>
      </c>
      <c r="J214" t="s">
        <v>345</v>
      </c>
      <c r="K214">
        <v>707</v>
      </c>
      <c r="L214">
        <v>626</v>
      </c>
      <c r="M214">
        <v>0</v>
      </c>
      <c r="N214" s="17">
        <v>0.9</v>
      </c>
      <c r="O214" s="17">
        <v>0.76</v>
      </c>
    </row>
    <row r="215" spans="1:15" x14ac:dyDescent="0.3">
      <c r="A215">
        <v>101845104</v>
      </c>
      <c r="B215" t="s">
        <v>198</v>
      </c>
      <c r="C215" t="s">
        <v>424</v>
      </c>
      <c r="D215">
        <v>4</v>
      </c>
      <c r="E215" t="s">
        <v>174</v>
      </c>
      <c r="F215">
        <v>101845</v>
      </c>
      <c r="G215" t="s">
        <v>200</v>
      </c>
      <c r="H215" t="s">
        <v>201</v>
      </c>
      <c r="I215">
        <v>646</v>
      </c>
      <c r="J215" t="s">
        <v>345</v>
      </c>
      <c r="K215">
        <v>483</v>
      </c>
      <c r="L215">
        <v>408</v>
      </c>
      <c r="M215">
        <v>0</v>
      </c>
      <c r="N215" s="17">
        <v>0.94</v>
      </c>
      <c r="O215" s="17">
        <v>0.73</v>
      </c>
    </row>
    <row r="216" spans="1:15" x14ac:dyDescent="0.3">
      <c r="A216">
        <v>101845105</v>
      </c>
      <c r="B216" t="s">
        <v>198</v>
      </c>
      <c r="C216" t="s">
        <v>425</v>
      </c>
      <c r="D216">
        <v>4</v>
      </c>
      <c r="E216" t="s">
        <v>174</v>
      </c>
      <c r="F216">
        <v>101845</v>
      </c>
      <c r="G216" t="s">
        <v>200</v>
      </c>
      <c r="H216" t="s">
        <v>201</v>
      </c>
      <c r="I216">
        <v>606</v>
      </c>
      <c r="J216" t="s">
        <v>345</v>
      </c>
      <c r="K216">
        <v>465</v>
      </c>
      <c r="L216">
        <v>392</v>
      </c>
      <c r="M216">
        <v>0</v>
      </c>
      <c r="N216" s="17">
        <v>0.9</v>
      </c>
      <c r="O216" s="17">
        <v>0.68</v>
      </c>
    </row>
    <row r="217" spans="1:15" x14ac:dyDescent="0.3">
      <c r="A217">
        <v>101845106</v>
      </c>
      <c r="B217" t="s">
        <v>198</v>
      </c>
      <c r="C217" t="s">
        <v>426</v>
      </c>
      <c r="D217">
        <v>4</v>
      </c>
      <c r="E217" t="s">
        <v>174</v>
      </c>
      <c r="F217">
        <v>101845</v>
      </c>
      <c r="G217" t="s">
        <v>200</v>
      </c>
      <c r="H217" t="s">
        <v>201</v>
      </c>
      <c r="I217">
        <v>373</v>
      </c>
      <c r="J217" t="s">
        <v>345</v>
      </c>
      <c r="K217">
        <v>219</v>
      </c>
      <c r="L217">
        <v>157</v>
      </c>
      <c r="M217">
        <v>0</v>
      </c>
      <c r="N217" s="17">
        <v>0.94</v>
      </c>
      <c r="O217" s="17">
        <v>0</v>
      </c>
    </row>
    <row r="218" spans="1:15" x14ac:dyDescent="0.3">
      <c r="A218">
        <v>101845107</v>
      </c>
      <c r="B218" t="s">
        <v>198</v>
      </c>
      <c r="C218" t="s">
        <v>427</v>
      </c>
      <c r="D218">
        <v>4</v>
      </c>
      <c r="E218" t="s">
        <v>174</v>
      </c>
      <c r="F218">
        <v>101845</v>
      </c>
      <c r="G218" t="s">
        <v>200</v>
      </c>
      <c r="H218" t="s">
        <v>201</v>
      </c>
      <c r="I218">
        <v>453</v>
      </c>
      <c r="J218" t="s">
        <v>345</v>
      </c>
      <c r="K218">
        <v>255</v>
      </c>
      <c r="L218">
        <v>188</v>
      </c>
      <c r="M218">
        <v>0</v>
      </c>
      <c r="N218" s="17">
        <v>0.96</v>
      </c>
      <c r="O218" s="17">
        <v>0</v>
      </c>
    </row>
    <row r="219" spans="1:15" x14ac:dyDescent="0.3">
      <c r="A219">
        <v>101845109</v>
      </c>
      <c r="B219" t="s">
        <v>198</v>
      </c>
      <c r="C219" t="s">
        <v>1075</v>
      </c>
      <c r="D219">
        <v>4</v>
      </c>
      <c r="E219" t="s">
        <v>174</v>
      </c>
      <c r="F219">
        <v>101845</v>
      </c>
      <c r="G219" t="s">
        <v>200</v>
      </c>
      <c r="H219" t="s">
        <v>201</v>
      </c>
      <c r="I219">
        <v>0</v>
      </c>
      <c r="J219" t="s">
        <v>365</v>
      </c>
      <c r="K219" t="e">
        <v>#N/A</v>
      </c>
      <c r="L219" t="e">
        <v>#N/A</v>
      </c>
      <c r="M219" t="e">
        <v>#N/A</v>
      </c>
      <c r="N219" t="e">
        <v>#N/A</v>
      </c>
      <c r="O219" t="e">
        <v>#N/A</v>
      </c>
    </row>
    <row r="220" spans="1:15" x14ac:dyDescent="0.3">
      <c r="A220">
        <v>101845110</v>
      </c>
      <c r="B220" t="s">
        <v>198</v>
      </c>
      <c r="C220" t="s">
        <v>1076</v>
      </c>
      <c r="D220">
        <v>4</v>
      </c>
      <c r="E220" t="s">
        <v>174</v>
      </c>
      <c r="F220">
        <v>101845</v>
      </c>
      <c r="G220" t="s">
        <v>200</v>
      </c>
      <c r="H220" t="s">
        <v>201</v>
      </c>
      <c r="I220">
        <v>0</v>
      </c>
      <c r="J220" t="s">
        <v>365</v>
      </c>
      <c r="K220" t="e">
        <v>#N/A</v>
      </c>
      <c r="L220" t="e">
        <v>#N/A</v>
      </c>
      <c r="M220" t="e">
        <v>#N/A</v>
      </c>
      <c r="N220" t="e">
        <v>#N/A</v>
      </c>
      <c r="O220" t="e">
        <v>#N/A</v>
      </c>
    </row>
    <row r="221" spans="1:15" x14ac:dyDescent="0.3">
      <c r="A221">
        <v>101845111</v>
      </c>
      <c r="B221" t="s">
        <v>198</v>
      </c>
      <c r="C221" t="s">
        <v>1077</v>
      </c>
      <c r="D221">
        <v>4</v>
      </c>
      <c r="E221" t="s">
        <v>174</v>
      </c>
      <c r="F221">
        <v>101845</v>
      </c>
      <c r="G221" t="s">
        <v>200</v>
      </c>
      <c r="H221" t="s">
        <v>201</v>
      </c>
      <c r="I221">
        <v>0</v>
      </c>
      <c r="J221" t="s">
        <v>365</v>
      </c>
      <c r="K221" t="e">
        <v>#N/A</v>
      </c>
      <c r="L221" t="e">
        <v>#N/A</v>
      </c>
      <c r="M221" t="e">
        <v>#N/A</v>
      </c>
      <c r="N221" t="e">
        <v>#N/A</v>
      </c>
      <c r="O221" t="e">
        <v>#N/A</v>
      </c>
    </row>
    <row r="222" spans="1:15" x14ac:dyDescent="0.3">
      <c r="A222">
        <v>101846001</v>
      </c>
      <c r="B222" t="s">
        <v>198</v>
      </c>
      <c r="C222" t="s">
        <v>428</v>
      </c>
      <c r="D222">
        <v>4</v>
      </c>
      <c r="E222" t="s">
        <v>75</v>
      </c>
      <c r="F222">
        <v>101846</v>
      </c>
      <c r="G222" t="s">
        <v>200</v>
      </c>
      <c r="H222" t="s">
        <v>201</v>
      </c>
      <c r="I222">
        <v>708</v>
      </c>
      <c r="J222" t="s">
        <v>208</v>
      </c>
      <c r="K222">
        <v>667</v>
      </c>
      <c r="L222">
        <v>0</v>
      </c>
      <c r="M222">
        <v>667</v>
      </c>
      <c r="N222" s="17">
        <v>0.8</v>
      </c>
      <c r="O222" s="17">
        <v>0.86</v>
      </c>
    </row>
    <row r="223" spans="1:15" x14ac:dyDescent="0.3">
      <c r="A223">
        <v>101846002</v>
      </c>
      <c r="B223" t="s">
        <v>198</v>
      </c>
      <c r="C223" t="s">
        <v>429</v>
      </c>
      <c r="D223">
        <v>4</v>
      </c>
      <c r="E223" t="s">
        <v>75</v>
      </c>
      <c r="F223">
        <v>101846</v>
      </c>
      <c r="G223" t="s">
        <v>200</v>
      </c>
      <c r="H223" t="s">
        <v>201</v>
      </c>
      <c r="I223">
        <v>493</v>
      </c>
      <c r="J223" t="s">
        <v>363</v>
      </c>
      <c r="K223">
        <v>489</v>
      </c>
      <c r="L223">
        <v>489</v>
      </c>
      <c r="M223">
        <v>0</v>
      </c>
      <c r="N223" s="17">
        <v>0.85</v>
      </c>
      <c r="O223" s="17">
        <v>0.86</v>
      </c>
    </row>
    <row r="224" spans="1:15" x14ac:dyDescent="0.3">
      <c r="A224">
        <v>101846003</v>
      </c>
      <c r="B224" t="s">
        <v>198</v>
      </c>
      <c r="C224" t="s">
        <v>430</v>
      </c>
      <c r="D224">
        <v>4</v>
      </c>
      <c r="E224" t="s">
        <v>75</v>
      </c>
      <c r="F224">
        <v>101846</v>
      </c>
      <c r="G224" t="s">
        <v>200</v>
      </c>
      <c r="H224" t="s">
        <v>201</v>
      </c>
      <c r="I224">
        <v>764</v>
      </c>
      <c r="J224" t="s">
        <v>213</v>
      </c>
      <c r="K224">
        <v>749</v>
      </c>
      <c r="L224">
        <v>266</v>
      </c>
      <c r="M224">
        <v>483</v>
      </c>
      <c r="N224" s="17">
        <v>0.82</v>
      </c>
      <c r="O224" s="17">
        <v>0.75</v>
      </c>
    </row>
    <row r="225" spans="1:15" x14ac:dyDescent="0.3">
      <c r="A225">
        <v>101846006</v>
      </c>
      <c r="B225" t="s">
        <v>198</v>
      </c>
      <c r="C225" t="s">
        <v>431</v>
      </c>
      <c r="D225">
        <v>4</v>
      </c>
      <c r="E225" t="s">
        <v>75</v>
      </c>
      <c r="F225">
        <v>101846</v>
      </c>
      <c r="G225" t="s">
        <v>200</v>
      </c>
      <c r="H225" t="s">
        <v>201</v>
      </c>
      <c r="I225">
        <v>749</v>
      </c>
      <c r="J225" t="s">
        <v>352</v>
      </c>
      <c r="K225">
        <v>691</v>
      </c>
      <c r="L225">
        <v>691</v>
      </c>
      <c r="M225">
        <v>0</v>
      </c>
      <c r="N225" s="17">
        <v>0.83</v>
      </c>
      <c r="O225" s="17">
        <v>0.74</v>
      </c>
    </row>
    <row r="226" spans="1:15" x14ac:dyDescent="0.3">
      <c r="A226">
        <v>101846008</v>
      </c>
      <c r="B226" t="s">
        <v>198</v>
      </c>
      <c r="C226" t="s">
        <v>432</v>
      </c>
      <c r="D226">
        <v>4</v>
      </c>
      <c r="E226" t="s">
        <v>75</v>
      </c>
      <c r="F226">
        <v>101846</v>
      </c>
      <c r="G226" t="s">
        <v>200</v>
      </c>
      <c r="H226" t="s">
        <v>201</v>
      </c>
      <c r="I226">
        <v>239</v>
      </c>
      <c r="J226" t="s">
        <v>406</v>
      </c>
      <c r="K226">
        <v>234</v>
      </c>
      <c r="L226">
        <v>159</v>
      </c>
      <c r="M226">
        <v>75</v>
      </c>
      <c r="N226" s="17">
        <v>0.67</v>
      </c>
      <c r="O226" s="17">
        <v>0.92</v>
      </c>
    </row>
    <row r="227" spans="1:15" x14ac:dyDescent="0.3">
      <c r="A227">
        <v>101846102</v>
      </c>
      <c r="B227" t="s">
        <v>198</v>
      </c>
      <c r="C227" t="s">
        <v>433</v>
      </c>
      <c r="D227">
        <v>4</v>
      </c>
      <c r="E227" t="s">
        <v>75</v>
      </c>
      <c r="F227">
        <v>101846</v>
      </c>
      <c r="G227" t="s">
        <v>200</v>
      </c>
      <c r="H227" t="s">
        <v>201</v>
      </c>
      <c r="I227">
        <v>693</v>
      </c>
      <c r="J227" t="s">
        <v>365</v>
      </c>
      <c r="K227">
        <v>671</v>
      </c>
      <c r="L227">
        <v>648</v>
      </c>
      <c r="M227">
        <v>0</v>
      </c>
      <c r="N227" s="17">
        <v>0.91</v>
      </c>
      <c r="O227" s="17">
        <v>0.78</v>
      </c>
    </row>
    <row r="228" spans="1:15" x14ac:dyDescent="0.3">
      <c r="A228">
        <v>101847101</v>
      </c>
      <c r="B228" t="s">
        <v>198</v>
      </c>
      <c r="C228" t="s">
        <v>25</v>
      </c>
      <c r="D228">
        <v>4</v>
      </c>
      <c r="E228" t="s">
        <v>25</v>
      </c>
      <c r="F228">
        <v>101847</v>
      </c>
      <c r="G228" t="s">
        <v>200</v>
      </c>
      <c r="H228" t="s">
        <v>201</v>
      </c>
      <c r="I228">
        <v>458</v>
      </c>
      <c r="J228" t="s">
        <v>352</v>
      </c>
      <c r="K228">
        <v>497</v>
      </c>
      <c r="L228">
        <v>497</v>
      </c>
      <c r="M228">
        <v>0</v>
      </c>
      <c r="N228" s="17">
        <v>0.74</v>
      </c>
      <c r="O228" s="17">
        <v>0.71</v>
      </c>
    </row>
    <row r="229" spans="1:15" x14ac:dyDescent="0.3">
      <c r="A229">
        <v>101849041</v>
      </c>
      <c r="B229" t="s">
        <v>198</v>
      </c>
      <c r="C229" t="s">
        <v>434</v>
      </c>
      <c r="D229">
        <v>4</v>
      </c>
      <c r="E229" t="s">
        <v>15</v>
      </c>
      <c r="F229">
        <v>101849</v>
      </c>
      <c r="G229" t="s">
        <v>200</v>
      </c>
      <c r="H229" t="s">
        <v>201</v>
      </c>
      <c r="I229">
        <v>27</v>
      </c>
      <c r="J229" t="s">
        <v>435</v>
      </c>
      <c r="K229">
        <v>11</v>
      </c>
      <c r="L229">
        <v>11</v>
      </c>
      <c r="M229">
        <v>0</v>
      </c>
      <c r="N229" s="17">
        <v>1</v>
      </c>
      <c r="O229" s="17">
        <v>0</v>
      </c>
    </row>
    <row r="230" spans="1:15" x14ac:dyDescent="0.3">
      <c r="A230">
        <v>101849045</v>
      </c>
      <c r="B230" t="s">
        <v>198</v>
      </c>
      <c r="C230" t="s">
        <v>1078</v>
      </c>
      <c r="D230">
        <v>4</v>
      </c>
      <c r="E230" t="s">
        <v>15</v>
      </c>
      <c r="F230">
        <v>101849</v>
      </c>
      <c r="G230" t="s">
        <v>200</v>
      </c>
      <c r="H230" t="s">
        <v>201</v>
      </c>
      <c r="I230">
        <v>0</v>
      </c>
      <c r="J230" t="s">
        <v>435</v>
      </c>
      <c r="K230" t="e">
        <v>#N/A</v>
      </c>
      <c r="L230" t="e">
        <v>#N/A</v>
      </c>
      <c r="M230" t="e">
        <v>#N/A</v>
      </c>
      <c r="N230" t="e">
        <v>#N/A</v>
      </c>
      <c r="O230" t="e">
        <v>#N/A</v>
      </c>
    </row>
    <row r="231" spans="1:15" x14ac:dyDescent="0.3">
      <c r="A231">
        <v>101849101</v>
      </c>
      <c r="B231" t="s">
        <v>198</v>
      </c>
      <c r="C231" t="s">
        <v>436</v>
      </c>
      <c r="D231">
        <v>4</v>
      </c>
      <c r="E231" t="s">
        <v>15</v>
      </c>
      <c r="F231">
        <v>101849</v>
      </c>
      <c r="G231" t="s">
        <v>200</v>
      </c>
      <c r="H231" t="s">
        <v>201</v>
      </c>
      <c r="I231">
        <v>165</v>
      </c>
      <c r="J231" t="s">
        <v>437</v>
      </c>
      <c r="K231">
        <v>127</v>
      </c>
      <c r="L231">
        <v>98</v>
      </c>
      <c r="M231">
        <v>0</v>
      </c>
      <c r="N231" s="17">
        <v>0.87</v>
      </c>
      <c r="O231" s="17">
        <v>0.67</v>
      </c>
    </row>
    <row r="232" spans="1:15" x14ac:dyDescent="0.3">
      <c r="A232">
        <v>101849105</v>
      </c>
      <c r="B232" t="s">
        <v>198</v>
      </c>
      <c r="C232" t="s">
        <v>1079</v>
      </c>
      <c r="D232">
        <v>4</v>
      </c>
      <c r="E232" t="s">
        <v>15</v>
      </c>
      <c r="F232">
        <v>101849</v>
      </c>
      <c r="G232" t="s">
        <v>200</v>
      </c>
      <c r="H232" t="s">
        <v>201</v>
      </c>
      <c r="I232">
        <v>0</v>
      </c>
      <c r="J232" t="s">
        <v>390</v>
      </c>
      <c r="K232" t="e">
        <v>#N/A</v>
      </c>
      <c r="L232" t="e">
        <v>#N/A</v>
      </c>
      <c r="M232" t="e">
        <v>#N/A</v>
      </c>
      <c r="N232" t="e">
        <v>#N/A</v>
      </c>
      <c r="O232" t="e">
        <v>#N/A</v>
      </c>
    </row>
    <row r="233" spans="1:15" x14ac:dyDescent="0.3">
      <c r="A233">
        <v>101853042</v>
      </c>
      <c r="B233" t="s">
        <v>198</v>
      </c>
      <c r="C233" t="s">
        <v>438</v>
      </c>
      <c r="D233">
        <v>4</v>
      </c>
      <c r="E233" t="s">
        <v>23</v>
      </c>
      <c r="F233">
        <v>101853</v>
      </c>
      <c r="G233" t="s">
        <v>200</v>
      </c>
      <c r="H233" t="s">
        <v>201</v>
      </c>
      <c r="I233">
        <v>168</v>
      </c>
      <c r="J233" t="s">
        <v>363</v>
      </c>
      <c r="K233">
        <v>164</v>
      </c>
      <c r="L233">
        <v>164</v>
      </c>
      <c r="M233">
        <v>0</v>
      </c>
      <c r="N233" s="17">
        <v>0.97</v>
      </c>
      <c r="O233" s="17">
        <v>0.59</v>
      </c>
    </row>
    <row r="234" spans="1:15" x14ac:dyDescent="0.3">
      <c r="A234">
        <v>101853101</v>
      </c>
      <c r="B234" t="s">
        <v>198</v>
      </c>
      <c r="C234" t="s">
        <v>439</v>
      </c>
      <c r="D234">
        <v>4</v>
      </c>
      <c r="E234" t="s">
        <v>23</v>
      </c>
      <c r="F234">
        <v>101853</v>
      </c>
      <c r="G234" t="s">
        <v>200</v>
      </c>
      <c r="H234" t="s">
        <v>201</v>
      </c>
      <c r="I234">
        <v>328</v>
      </c>
      <c r="J234" t="s">
        <v>365</v>
      </c>
      <c r="K234">
        <v>309</v>
      </c>
      <c r="L234">
        <v>260</v>
      </c>
      <c r="M234">
        <v>0</v>
      </c>
      <c r="N234" s="17">
        <v>1</v>
      </c>
      <c r="O234" s="17">
        <v>0.45</v>
      </c>
    </row>
    <row r="235" spans="1:15" x14ac:dyDescent="0.3">
      <c r="A235">
        <v>101853104</v>
      </c>
      <c r="B235" t="s">
        <v>198</v>
      </c>
      <c r="C235" t="s">
        <v>440</v>
      </c>
      <c r="D235">
        <v>4</v>
      </c>
      <c r="E235" t="s">
        <v>23</v>
      </c>
      <c r="F235">
        <v>101853</v>
      </c>
      <c r="G235" t="s">
        <v>200</v>
      </c>
      <c r="H235" t="s">
        <v>201</v>
      </c>
      <c r="I235">
        <v>897</v>
      </c>
      <c r="J235" t="s">
        <v>441</v>
      </c>
      <c r="K235">
        <v>915</v>
      </c>
      <c r="L235">
        <v>0</v>
      </c>
      <c r="M235">
        <v>0</v>
      </c>
      <c r="N235" s="17">
        <v>1</v>
      </c>
      <c r="O235" s="17">
        <v>0</v>
      </c>
    </row>
    <row r="236" spans="1:15" x14ac:dyDescent="0.3">
      <c r="A236">
        <v>101853106</v>
      </c>
      <c r="B236" t="s">
        <v>198</v>
      </c>
      <c r="C236" t="s">
        <v>442</v>
      </c>
      <c r="D236">
        <v>4</v>
      </c>
      <c r="E236" t="s">
        <v>23</v>
      </c>
      <c r="F236">
        <v>101853</v>
      </c>
      <c r="G236" t="s">
        <v>200</v>
      </c>
      <c r="H236" t="s">
        <v>201</v>
      </c>
      <c r="I236">
        <v>398</v>
      </c>
      <c r="J236" t="s">
        <v>390</v>
      </c>
      <c r="K236">
        <v>368</v>
      </c>
      <c r="L236">
        <v>349</v>
      </c>
      <c r="M236">
        <v>0</v>
      </c>
      <c r="N236" s="17">
        <v>0.99</v>
      </c>
      <c r="O236" s="17">
        <v>0.56000000000000005</v>
      </c>
    </row>
    <row r="237" spans="1:15" x14ac:dyDescent="0.3">
      <c r="A237">
        <v>101853108</v>
      </c>
      <c r="B237" t="s">
        <v>198</v>
      </c>
      <c r="C237" t="s">
        <v>443</v>
      </c>
      <c r="D237">
        <v>4</v>
      </c>
      <c r="E237" t="s">
        <v>23</v>
      </c>
      <c r="F237">
        <v>101853</v>
      </c>
      <c r="G237" t="s">
        <v>200</v>
      </c>
      <c r="H237" t="s">
        <v>201</v>
      </c>
      <c r="I237">
        <v>33</v>
      </c>
      <c r="J237" t="s">
        <v>444</v>
      </c>
      <c r="K237">
        <v>34</v>
      </c>
      <c r="L237">
        <v>0</v>
      </c>
      <c r="M237">
        <v>0</v>
      </c>
      <c r="N237" s="17">
        <v>1</v>
      </c>
      <c r="O237" s="17">
        <v>0</v>
      </c>
    </row>
    <row r="238" spans="1:15" x14ac:dyDescent="0.3">
      <c r="A238">
        <v>101855101</v>
      </c>
      <c r="B238" t="s">
        <v>198</v>
      </c>
      <c r="C238" t="s">
        <v>445</v>
      </c>
      <c r="D238">
        <v>4</v>
      </c>
      <c r="E238" t="s">
        <v>96</v>
      </c>
      <c r="F238">
        <v>101855</v>
      </c>
      <c r="G238" t="s">
        <v>200</v>
      </c>
      <c r="H238" t="s">
        <v>201</v>
      </c>
      <c r="I238">
        <v>293</v>
      </c>
      <c r="J238" t="s">
        <v>360</v>
      </c>
      <c r="K238">
        <v>274</v>
      </c>
      <c r="L238">
        <v>239</v>
      </c>
      <c r="M238">
        <v>0</v>
      </c>
      <c r="N238" s="17">
        <v>0.8</v>
      </c>
      <c r="O238" s="17">
        <v>0.56000000000000005</v>
      </c>
    </row>
    <row r="239" spans="1:15" x14ac:dyDescent="0.3">
      <c r="A239">
        <v>101856101</v>
      </c>
      <c r="B239" t="s">
        <v>198</v>
      </c>
      <c r="C239" t="s">
        <v>46</v>
      </c>
      <c r="D239">
        <v>4</v>
      </c>
      <c r="E239" t="s">
        <v>46</v>
      </c>
      <c r="F239">
        <v>101856</v>
      </c>
      <c r="G239" t="s">
        <v>207</v>
      </c>
      <c r="H239" t="s">
        <v>201</v>
      </c>
      <c r="I239">
        <v>677</v>
      </c>
      <c r="J239" t="s">
        <v>360</v>
      </c>
      <c r="K239">
        <v>678</v>
      </c>
      <c r="L239">
        <v>579</v>
      </c>
      <c r="M239">
        <v>0</v>
      </c>
      <c r="N239" s="17">
        <v>1</v>
      </c>
      <c r="O239" s="17">
        <v>0.56000000000000005</v>
      </c>
    </row>
    <row r="240" spans="1:15" x14ac:dyDescent="0.3">
      <c r="A240">
        <v>101858001</v>
      </c>
      <c r="B240" t="s">
        <v>198</v>
      </c>
      <c r="C240" t="s">
        <v>446</v>
      </c>
      <c r="D240">
        <v>4</v>
      </c>
      <c r="E240" t="s">
        <v>73</v>
      </c>
      <c r="F240">
        <v>101858</v>
      </c>
      <c r="G240" t="s">
        <v>200</v>
      </c>
      <c r="H240" t="s">
        <v>201</v>
      </c>
      <c r="I240">
        <v>1113</v>
      </c>
      <c r="J240" t="s">
        <v>349</v>
      </c>
      <c r="K240">
        <v>1056</v>
      </c>
      <c r="L240">
        <v>967</v>
      </c>
      <c r="M240">
        <v>89</v>
      </c>
      <c r="N240" s="17">
        <v>0.57999999999999996</v>
      </c>
      <c r="O240" s="17">
        <v>0.84</v>
      </c>
    </row>
    <row r="241" spans="1:15" x14ac:dyDescent="0.3">
      <c r="A241">
        <v>101858002</v>
      </c>
      <c r="B241" t="s">
        <v>198</v>
      </c>
      <c r="C241" t="s">
        <v>447</v>
      </c>
      <c r="D241">
        <v>4</v>
      </c>
      <c r="E241" t="s">
        <v>73</v>
      </c>
      <c r="F241">
        <v>101858</v>
      </c>
      <c r="G241" t="s">
        <v>200</v>
      </c>
      <c r="H241" t="s">
        <v>201</v>
      </c>
      <c r="I241">
        <v>527</v>
      </c>
      <c r="J241" t="s">
        <v>349</v>
      </c>
      <c r="K241">
        <v>549</v>
      </c>
      <c r="L241">
        <v>549</v>
      </c>
      <c r="M241">
        <v>0</v>
      </c>
      <c r="N241" s="17">
        <v>0.92</v>
      </c>
      <c r="O241" s="17">
        <v>0.65</v>
      </c>
    </row>
    <row r="242" spans="1:15" x14ac:dyDescent="0.3">
      <c r="A242">
        <v>101858003</v>
      </c>
      <c r="B242" t="s">
        <v>198</v>
      </c>
      <c r="C242" t="s">
        <v>448</v>
      </c>
      <c r="D242">
        <v>4</v>
      </c>
      <c r="E242" t="s">
        <v>73</v>
      </c>
      <c r="F242">
        <v>101858</v>
      </c>
      <c r="G242" t="s">
        <v>200</v>
      </c>
      <c r="H242" t="s">
        <v>201</v>
      </c>
      <c r="I242">
        <v>383</v>
      </c>
      <c r="J242" t="s">
        <v>202</v>
      </c>
      <c r="K242">
        <v>379</v>
      </c>
      <c r="L242">
        <v>358</v>
      </c>
      <c r="M242">
        <v>0</v>
      </c>
      <c r="N242" s="17">
        <v>0.87</v>
      </c>
      <c r="O242" s="17">
        <v>0.6</v>
      </c>
    </row>
    <row r="243" spans="1:15" x14ac:dyDescent="0.3">
      <c r="A243">
        <v>101858004</v>
      </c>
      <c r="B243" t="s">
        <v>198</v>
      </c>
      <c r="C243" t="s">
        <v>449</v>
      </c>
      <c r="D243">
        <v>4</v>
      </c>
      <c r="E243" t="s">
        <v>73</v>
      </c>
      <c r="F243">
        <v>101858</v>
      </c>
      <c r="G243" t="s">
        <v>200</v>
      </c>
      <c r="H243" t="s">
        <v>201</v>
      </c>
      <c r="I243">
        <v>789</v>
      </c>
      <c r="J243" t="s">
        <v>208</v>
      </c>
      <c r="K243">
        <v>714</v>
      </c>
      <c r="L243">
        <v>0</v>
      </c>
      <c r="M243">
        <v>714</v>
      </c>
      <c r="N243" s="17">
        <v>0.71</v>
      </c>
      <c r="O243" s="17">
        <v>0.87</v>
      </c>
    </row>
    <row r="244" spans="1:15" x14ac:dyDescent="0.3">
      <c r="A244">
        <v>101858005</v>
      </c>
      <c r="B244" t="s">
        <v>198</v>
      </c>
      <c r="C244" t="s">
        <v>450</v>
      </c>
      <c r="D244">
        <v>4</v>
      </c>
      <c r="E244" t="s">
        <v>73</v>
      </c>
      <c r="F244">
        <v>101858</v>
      </c>
      <c r="G244" t="s">
        <v>200</v>
      </c>
      <c r="H244" t="s">
        <v>201</v>
      </c>
      <c r="I244">
        <v>853</v>
      </c>
      <c r="J244" t="s">
        <v>213</v>
      </c>
      <c r="K244">
        <v>839</v>
      </c>
      <c r="L244">
        <v>459</v>
      </c>
      <c r="M244">
        <v>380</v>
      </c>
      <c r="N244" s="17">
        <v>0.74</v>
      </c>
      <c r="O244" s="17">
        <v>0.9</v>
      </c>
    </row>
    <row r="245" spans="1:15" x14ac:dyDescent="0.3">
      <c r="A245">
        <v>101858006</v>
      </c>
      <c r="B245" t="s">
        <v>198</v>
      </c>
      <c r="C245" t="s">
        <v>451</v>
      </c>
      <c r="D245">
        <v>4</v>
      </c>
      <c r="E245" t="s">
        <v>73</v>
      </c>
      <c r="F245">
        <v>101858</v>
      </c>
      <c r="G245" t="s">
        <v>200</v>
      </c>
      <c r="H245" t="s">
        <v>201</v>
      </c>
      <c r="I245">
        <v>691</v>
      </c>
      <c r="J245" t="s">
        <v>363</v>
      </c>
      <c r="K245">
        <v>675</v>
      </c>
      <c r="L245">
        <v>675</v>
      </c>
      <c r="M245">
        <v>0</v>
      </c>
      <c r="N245" s="17">
        <v>0.84</v>
      </c>
      <c r="O245" s="17">
        <v>0.78</v>
      </c>
    </row>
    <row r="246" spans="1:15" x14ac:dyDescent="0.3">
      <c r="A246">
        <v>101858007</v>
      </c>
      <c r="B246" t="s">
        <v>198</v>
      </c>
      <c r="C246" t="s">
        <v>452</v>
      </c>
      <c r="D246">
        <v>4</v>
      </c>
      <c r="E246" t="s">
        <v>73</v>
      </c>
      <c r="F246">
        <v>101858</v>
      </c>
      <c r="G246" t="s">
        <v>200</v>
      </c>
      <c r="H246" t="s">
        <v>201</v>
      </c>
      <c r="I246">
        <v>660</v>
      </c>
      <c r="J246" t="s">
        <v>270</v>
      </c>
      <c r="K246">
        <v>659</v>
      </c>
      <c r="L246">
        <v>659</v>
      </c>
      <c r="M246">
        <v>0</v>
      </c>
      <c r="N246" s="17">
        <v>0.7</v>
      </c>
      <c r="O246" s="17">
        <v>0.84</v>
      </c>
    </row>
    <row r="247" spans="1:15" x14ac:dyDescent="0.3">
      <c r="A247">
        <v>101858008</v>
      </c>
      <c r="B247" t="s">
        <v>198</v>
      </c>
      <c r="C247" t="s">
        <v>453</v>
      </c>
      <c r="D247">
        <v>4</v>
      </c>
      <c r="E247" t="s">
        <v>73</v>
      </c>
      <c r="F247">
        <v>101858</v>
      </c>
      <c r="G247" t="s">
        <v>200</v>
      </c>
      <c r="H247" t="s">
        <v>201</v>
      </c>
      <c r="I247">
        <v>668</v>
      </c>
      <c r="J247" t="s">
        <v>270</v>
      </c>
      <c r="K247">
        <v>702</v>
      </c>
      <c r="L247">
        <v>702</v>
      </c>
      <c r="M247">
        <v>0</v>
      </c>
      <c r="N247" s="17">
        <v>0.81</v>
      </c>
      <c r="O247" s="17">
        <v>0.71</v>
      </c>
    </row>
    <row r="248" spans="1:15" x14ac:dyDescent="0.3">
      <c r="A248">
        <v>101858009</v>
      </c>
      <c r="B248" t="s">
        <v>198</v>
      </c>
      <c r="C248" t="s">
        <v>454</v>
      </c>
      <c r="D248">
        <v>4</v>
      </c>
      <c r="E248" t="s">
        <v>73</v>
      </c>
      <c r="F248">
        <v>101858</v>
      </c>
      <c r="G248" t="s">
        <v>200</v>
      </c>
      <c r="H248" t="s">
        <v>201</v>
      </c>
      <c r="I248">
        <v>666</v>
      </c>
      <c r="J248" t="s">
        <v>270</v>
      </c>
      <c r="K248">
        <v>671</v>
      </c>
      <c r="L248">
        <v>671</v>
      </c>
      <c r="M248">
        <v>0</v>
      </c>
      <c r="N248" s="17">
        <v>0.68</v>
      </c>
      <c r="O248" s="17">
        <v>0.8</v>
      </c>
    </row>
    <row r="249" spans="1:15" x14ac:dyDescent="0.3">
      <c r="A249">
        <v>101858010</v>
      </c>
      <c r="B249" t="s">
        <v>198</v>
      </c>
      <c r="C249" t="s">
        <v>455</v>
      </c>
      <c r="D249">
        <v>4</v>
      </c>
      <c r="E249" t="s">
        <v>73</v>
      </c>
      <c r="F249">
        <v>101858</v>
      </c>
      <c r="G249" t="s">
        <v>200</v>
      </c>
      <c r="H249" t="s">
        <v>201</v>
      </c>
      <c r="I249">
        <v>757</v>
      </c>
      <c r="J249" t="s">
        <v>349</v>
      </c>
      <c r="K249">
        <v>487</v>
      </c>
      <c r="L249">
        <v>443</v>
      </c>
      <c r="M249">
        <v>0</v>
      </c>
      <c r="N249" s="17">
        <v>0.57999999999999996</v>
      </c>
      <c r="O249" s="17">
        <v>0.86</v>
      </c>
    </row>
    <row r="250" spans="1:15" x14ac:dyDescent="0.3">
      <c r="A250">
        <v>101859101</v>
      </c>
      <c r="B250" t="s">
        <v>198</v>
      </c>
      <c r="C250" t="s">
        <v>456</v>
      </c>
      <c r="D250">
        <v>4</v>
      </c>
      <c r="E250" t="s">
        <v>135</v>
      </c>
      <c r="F250">
        <v>101859</v>
      </c>
      <c r="G250" t="s">
        <v>200</v>
      </c>
      <c r="H250" t="s">
        <v>201</v>
      </c>
      <c r="I250">
        <v>292</v>
      </c>
      <c r="J250" t="s">
        <v>352</v>
      </c>
      <c r="K250">
        <v>271</v>
      </c>
      <c r="L250">
        <v>271</v>
      </c>
      <c r="M250">
        <v>0</v>
      </c>
      <c r="N250" s="17">
        <v>1</v>
      </c>
      <c r="O250" s="17">
        <v>0.76</v>
      </c>
    </row>
    <row r="251" spans="1:15" x14ac:dyDescent="0.3">
      <c r="A251">
        <v>101859102</v>
      </c>
      <c r="B251" t="s">
        <v>198</v>
      </c>
      <c r="C251" t="s">
        <v>457</v>
      </c>
      <c r="D251">
        <v>4</v>
      </c>
      <c r="E251" t="s">
        <v>135</v>
      </c>
      <c r="F251">
        <v>101859</v>
      </c>
      <c r="G251" t="s">
        <v>200</v>
      </c>
      <c r="H251" t="s">
        <v>201</v>
      </c>
      <c r="I251">
        <v>306</v>
      </c>
      <c r="J251" t="s">
        <v>352</v>
      </c>
      <c r="K251">
        <v>298</v>
      </c>
      <c r="L251">
        <v>298</v>
      </c>
      <c r="M251">
        <v>0</v>
      </c>
      <c r="N251" s="17">
        <v>1</v>
      </c>
      <c r="O251" s="17">
        <v>0.65</v>
      </c>
    </row>
    <row r="252" spans="1:15" x14ac:dyDescent="0.3">
      <c r="A252">
        <v>101859103</v>
      </c>
      <c r="B252" t="s">
        <v>198</v>
      </c>
      <c r="C252" t="s">
        <v>1080</v>
      </c>
      <c r="D252">
        <v>4</v>
      </c>
      <c r="E252" t="s">
        <v>135</v>
      </c>
      <c r="F252">
        <v>101859</v>
      </c>
      <c r="G252" t="s">
        <v>200</v>
      </c>
      <c r="H252" t="s">
        <v>201</v>
      </c>
      <c r="I252">
        <v>0</v>
      </c>
      <c r="J252" t="s">
        <v>352</v>
      </c>
      <c r="K252" t="e">
        <v>#N/A</v>
      </c>
      <c r="L252" t="e">
        <v>#N/A</v>
      </c>
      <c r="M252" t="e">
        <v>#N/A</v>
      </c>
      <c r="N252" t="e">
        <v>#N/A</v>
      </c>
      <c r="O252" t="e">
        <v>#N/A</v>
      </c>
    </row>
    <row r="253" spans="1:15" x14ac:dyDescent="0.3">
      <c r="A253">
        <v>101861104</v>
      </c>
      <c r="B253" t="s">
        <v>198</v>
      </c>
      <c r="C253" t="s">
        <v>458</v>
      </c>
      <c r="D253">
        <v>4</v>
      </c>
      <c r="E253" t="s">
        <v>143</v>
      </c>
      <c r="F253">
        <v>101861</v>
      </c>
      <c r="G253" t="s">
        <v>200</v>
      </c>
      <c r="H253" t="s">
        <v>201</v>
      </c>
      <c r="I253">
        <v>205</v>
      </c>
      <c r="J253" t="s">
        <v>459</v>
      </c>
      <c r="K253">
        <v>213</v>
      </c>
      <c r="L253">
        <v>182</v>
      </c>
      <c r="M253">
        <v>0</v>
      </c>
      <c r="N253" s="17">
        <v>0.89</v>
      </c>
      <c r="O253" s="17">
        <v>0.61</v>
      </c>
    </row>
    <row r="254" spans="1:15" x14ac:dyDescent="0.3">
      <c r="A254">
        <v>101861105</v>
      </c>
      <c r="B254" t="s">
        <v>198</v>
      </c>
      <c r="C254" t="s">
        <v>460</v>
      </c>
      <c r="D254">
        <v>4</v>
      </c>
      <c r="E254" t="s">
        <v>143</v>
      </c>
      <c r="F254">
        <v>101861</v>
      </c>
      <c r="G254" t="s">
        <v>200</v>
      </c>
      <c r="H254" t="s">
        <v>201</v>
      </c>
      <c r="I254">
        <v>370</v>
      </c>
      <c r="J254" t="s">
        <v>202</v>
      </c>
      <c r="K254">
        <v>377</v>
      </c>
      <c r="L254">
        <v>336</v>
      </c>
      <c r="M254">
        <v>0</v>
      </c>
      <c r="N254" s="17">
        <v>0.83</v>
      </c>
      <c r="O254" s="17">
        <v>0.69</v>
      </c>
    </row>
    <row r="255" spans="1:15" x14ac:dyDescent="0.3">
      <c r="A255">
        <v>101862001</v>
      </c>
      <c r="B255" t="s">
        <v>198</v>
      </c>
      <c r="C255" t="s">
        <v>461</v>
      </c>
      <c r="D255">
        <v>4</v>
      </c>
      <c r="E255" t="s">
        <v>77</v>
      </c>
      <c r="F255">
        <v>101862</v>
      </c>
      <c r="G255" t="s">
        <v>200</v>
      </c>
      <c r="H255" t="s">
        <v>201</v>
      </c>
      <c r="I255">
        <v>753</v>
      </c>
      <c r="J255" t="s">
        <v>270</v>
      </c>
      <c r="K255">
        <v>735</v>
      </c>
      <c r="L255">
        <v>735</v>
      </c>
      <c r="M255">
        <v>0</v>
      </c>
      <c r="N255" s="17">
        <v>0.59</v>
      </c>
      <c r="O255" s="17">
        <v>0.93</v>
      </c>
    </row>
    <row r="256" spans="1:15" x14ac:dyDescent="0.3">
      <c r="A256">
        <v>101862002</v>
      </c>
      <c r="B256" t="s">
        <v>198</v>
      </c>
      <c r="C256" t="s">
        <v>462</v>
      </c>
      <c r="D256">
        <v>4</v>
      </c>
      <c r="E256" t="s">
        <v>77</v>
      </c>
      <c r="F256">
        <v>101862</v>
      </c>
      <c r="G256" t="s">
        <v>200</v>
      </c>
      <c r="H256" t="s">
        <v>201</v>
      </c>
      <c r="I256">
        <v>855</v>
      </c>
      <c r="J256" t="s">
        <v>406</v>
      </c>
      <c r="K256">
        <v>830</v>
      </c>
      <c r="L256">
        <v>0</v>
      </c>
      <c r="M256">
        <v>830</v>
      </c>
      <c r="N256" s="17">
        <v>0.53</v>
      </c>
      <c r="O256" s="17">
        <v>0.93</v>
      </c>
    </row>
    <row r="257" spans="1:15" x14ac:dyDescent="0.3">
      <c r="A257">
        <v>101862003</v>
      </c>
      <c r="B257" t="s">
        <v>198</v>
      </c>
      <c r="C257" t="s">
        <v>463</v>
      </c>
      <c r="D257">
        <v>4</v>
      </c>
      <c r="E257" t="s">
        <v>77</v>
      </c>
      <c r="F257">
        <v>101862</v>
      </c>
      <c r="G257" t="s">
        <v>200</v>
      </c>
      <c r="H257" t="s">
        <v>201</v>
      </c>
      <c r="I257">
        <v>1331</v>
      </c>
      <c r="J257" t="s">
        <v>459</v>
      </c>
      <c r="K257">
        <v>1289</v>
      </c>
      <c r="L257">
        <v>1267</v>
      </c>
      <c r="M257">
        <v>0</v>
      </c>
      <c r="N257" s="17">
        <v>0.53</v>
      </c>
      <c r="O257" s="17">
        <v>0.9</v>
      </c>
    </row>
    <row r="258" spans="1:15" x14ac:dyDescent="0.3">
      <c r="A258">
        <v>101862004</v>
      </c>
      <c r="B258" t="s">
        <v>198</v>
      </c>
      <c r="C258" t="s">
        <v>464</v>
      </c>
      <c r="D258">
        <v>4</v>
      </c>
      <c r="E258" t="s">
        <v>77</v>
      </c>
      <c r="F258">
        <v>101862</v>
      </c>
      <c r="G258" t="s">
        <v>200</v>
      </c>
      <c r="H258" t="s">
        <v>201</v>
      </c>
      <c r="I258">
        <v>657</v>
      </c>
      <c r="J258" t="s">
        <v>406</v>
      </c>
      <c r="K258">
        <v>622</v>
      </c>
      <c r="L258">
        <v>448</v>
      </c>
      <c r="M258">
        <v>174</v>
      </c>
      <c r="N258" s="17">
        <v>0.69</v>
      </c>
      <c r="O258" s="17">
        <v>0.76</v>
      </c>
    </row>
    <row r="259" spans="1:15" x14ac:dyDescent="0.3">
      <c r="A259">
        <v>101862005</v>
      </c>
      <c r="B259" t="s">
        <v>198</v>
      </c>
      <c r="C259" t="s">
        <v>465</v>
      </c>
      <c r="D259">
        <v>4</v>
      </c>
      <c r="E259" t="s">
        <v>77</v>
      </c>
      <c r="F259">
        <v>101862</v>
      </c>
      <c r="G259" t="s">
        <v>200</v>
      </c>
      <c r="H259" t="s">
        <v>201</v>
      </c>
      <c r="I259">
        <v>788</v>
      </c>
      <c r="J259" t="s">
        <v>406</v>
      </c>
      <c r="K259">
        <v>590</v>
      </c>
      <c r="L259">
        <v>162</v>
      </c>
      <c r="M259">
        <v>428</v>
      </c>
      <c r="N259" s="17">
        <v>0.54</v>
      </c>
      <c r="O259" s="17">
        <v>0.92</v>
      </c>
    </row>
    <row r="260" spans="1:15" x14ac:dyDescent="0.3">
      <c r="A260">
        <v>101862006</v>
      </c>
      <c r="B260" t="s">
        <v>198</v>
      </c>
      <c r="C260" t="s">
        <v>466</v>
      </c>
      <c r="D260">
        <v>4</v>
      </c>
      <c r="E260" t="s">
        <v>77</v>
      </c>
      <c r="F260">
        <v>101862</v>
      </c>
      <c r="G260" t="s">
        <v>200</v>
      </c>
      <c r="H260" t="s">
        <v>201</v>
      </c>
      <c r="I260">
        <v>1439</v>
      </c>
      <c r="J260" t="s">
        <v>352</v>
      </c>
      <c r="K260">
        <v>1339</v>
      </c>
      <c r="L260">
        <v>1339</v>
      </c>
      <c r="M260">
        <v>0</v>
      </c>
      <c r="N260" s="17">
        <v>0.61</v>
      </c>
      <c r="O260" s="17">
        <v>0.91</v>
      </c>
    </row>
    <row r="261" spans="1:15" x14ac:dyDescent="0.3">
      <c r="A261">
        <v>101864041</v>
      </c>
      <c r="B261" t="s">
        <v>198</v>
      </c>
      <c r="C261" t="s">
        <v>141</v>
      </c>
      <c r="D261">
        <v>4</v>
      </c>
      <c r="E261" t="s">
        <v>141</v>
      </c>
      <c r="F261">
        <v>101864</v>
      </c>
      <c r="G261" t="s">
        <v>207</v>
      </c>
      <c r="H261" t="s">
        <v>201</v>
      </c>
      <c r="I261">
        <v>195</v>
      </c>
      <c r="J261" t="s">
        <v>360</v>
      </c>
      <c r="K261">
        <v>134</v>
      </c>
      <c r="L261">
        <v>134</v>
      </c>
      <c r="M261">
        <v>0</v>
      </c>
      <c r="N261" s="17">
        <v>0.99</v>
      </c>
      <c r="O261" s="17">
        <v>0.67</v>
      </c>
    </row>
    <row r="262" spans="1:15" x14ac:dyDescent="0.3">
      <c r="A262">
        <v>101868001</v>
      </c>
      <c r="B262" t="s">
        <v>198</v>
      </c>
      <c r="C262" t="s">
        <v>142</v>
      </c>
      <c r="D262">
        <v>4</v>
      </c>
      <c r="E262" t="s">
        <v>142</v>
      </c>
      <c r="F262">
        <v>101868</v>
      </c>
      <c r="G262" t="s">
        <v>207</v>
      </c>
      <c r="H262" t="s">
        <v>201</v>
      </c>
      <c r="I262">
        <v>227</v>
      </c>
      <c r="J262" t="s">
        <v>208</v>
      </c>
      <c r="K262">
        <v>187</v>
      </c>
      <c r="L262">
        <v>0</v>
      </c>
      <c r="M262">
        <v>187</v>
      </c>
      <c r="N262" s="17">
        <v>0.98</v>
      </c>
      <c r="O262" s="17">
        <v>0.45</v>
      </c>
    </row>
    <row r="263" spans="1:15" x14ac:dyDescent="0.3">
      <c r="A263">
        <v>101868002</v>
      </c>
      <c r="B263" t="s">
        <v>198</v>
      </c>
      <c r="C263" t="s">
        <v>467</v>
      </c>
      <c r="D263">
        <v>4</v>
      </c>
      <c r="E263" t="s">
        <v>142</v>
      </c>
      <c r="F263">
        <v>101868</v>
      </c>
      <c r="G263" t="s">
        <v>207</v>
      </c>
      <c r="H263" t="s">
        <v>201</v>
      </c>
      <c r="I263">
        <v>168</v>
      </c>
      <c r="J263" t="s">
        <v>213</v>
      </c>
      <c r="K263">
        <v>183</v>
      </c>
      <c r="L263">
        <v>183</v>
      </c>
      <c r="M263">
        <v>0</v>
      </c>
      <c r="N263" s="17">
        <v>0.99</v>
      </c>
      <c r="O263" s="17">
        <v>0.32</v>
      </c>
    </row>
    <row r="264" spans="1:15" x14ac:dyDescent="0.3">
      <c r="A264">
        <v>101870001</v>
      </c>
      <c r="B264" t="s">
        <v>198</v>
      </c>
      <c r="C264" t="s">
        <v>26</v>
      </c>
      <c r="D264">
        <v>4</v>
      </c>
      <c r="E264" t="s">
        <v>26</v>
      </c>
      <c r="F264">
        <v>101870</v>
      </c>
      <c r="G264" t="s">
        <v>200</v>
      </c>
      <c r="H264" t="s">
        <v>201</v>
      </c>
      <c r="I264">
        <v>502</v>
      </c>
      <c r="J264" t="s">
        <v>213</v>
      </c>
      <c r="K264">
        <v>583</v>
      </c>
      <c r="L264">
        <v>425</v>
      </c>
      <c r="M264">
        <v>159</v>
      </c>
      <c r="N264" s="17">
        <v>0.66</v>
      </c>
      <c r="O264" s="17">
        <v>0.91</v>
      </c>
    </row>
    <row r="265" spans="1:15" x14ac:dyDescent="0.3">
      <c r="A265">
        <v>101870002</v>
      </c>
      <c r="B265" t="s">
        <v>198</v>
      </c>
      <c r="C265" t="s">
        <v>26</v>
      </c>
      <c r="D265">
        <v>4</v>
      </c>
      <c r="E265" t="s">
        <v>26</v>
      </c>
      <c r="F265">
        <v>101870</v>
      </c>
      <c r="G265" t="s">
        <v>200</v>
      </c>
      <c r="H265" t="s">
        <v>201</v>
      </c>
      <c r="I265">
        <v>984</v>
      </c>
      <c r="J265" t="s">
        <v>345</v>
      </c>
      <c r="K265">
        <v>848</v>
      </c>
      <c r="L265">
        <v>744</v>
      </c>
      <c r="M265">
        <v>0</v>
      </c>
      <c r="N265" s="17">
        <v>0.78</v>
      </c>
      <c r="O265" s="17">
        <v>0.83</v>
      </c>
    </row>
    <row r="266" spans="1:15" x14ac:dyDescent="0.3">
      <c r="A266">
        <v>101871001</v>
      </c>
      <c r="B266" t="s">
        <v>198</v>
      </c>
      <c r="C266" t="s">
        <v>1081</v>
      </c>
      <c r="D266">
        <v>4</v>
      </c>
      <c r="E266" t="s">
        <v>11</v>
      </c>
      <c r="F266">
        <v>101871</v>
      </c>
      <c r="G266" t="s">
        <v>200</v>
      </c>
      <c r="H266" t="s">
        <v>201</v>
      </c>
      <c r="I266">
        <v>0</v>
      </c>
      <c r="J266" t="s">
        <v>208</v>
      </c>
      <c r="K266" t="e">
        <v>#N/A</v>
      </c>
      <c r="L266" t="e">
        <v>#N/A</v>
      </c>
      <c r="M266" t="e">
        <v>#N/A</v>
      </c>
      <c r="N266" t="e">
        <v>#N/A</v>
      </c>
      <c r="O266" t="e">
        <v>#N/A</v>
      </c>
    </row>
    <row r="267" spans="1:15" x14ac:dyDescent="0.3">
      <c r="A267">
        <v>101871102</v>
      </c>
      <c r="B267" t="s">
        <v>198</v>
      </c>
      <c r="C267" t="s">
        <v>468</v>
      </c>
      <c r="D267">
        <v>4</v>
      </c>
      <c r="E267" t="s">
        <v>11</v>
      </c>
      <c r="F267">
        <v>101871</v>
      </c>
      <c r="G267" t="s">
        <v>200</v>
      </c>
      <c r="H267" t="s">
        <v>201</v>
      </c>
      <c r="I267">
        <v>150</v>
      </c>
      <c r="J267" t="s">
        <v>363</v>
      </c>
      <c r="K267">
        <v>156</v>
      </c>
      <c r="L267">
        <v>156</v>
      </c>
      <c r="M267">
        <v>0</v>
      </c>
      <c r="N267" s="17">
        <v>0.75</v>
      </c>
      <c r="O267" s="17">
        <v>0.71</v>
      </c>
    </row>
    <row r="268" spans="1:15" x14ac:dyDescent="0.3">
      <c r="A268">
        <v>101872001</v>
      </c>
      <c r="B268" t="s">
        <v>198</v>
      </c>
      <c r="C268" t="s">
        <v>56</v>
      </c>
      <c r="D268">
        <v>4</v>
      </c>
      <c r="E268" t="s">
        <v>56</v>
      </c>
      <c r="F268">
        <v>101872</v>
      </c>
      <c r="G268" t="s">
        <v>200</v>
      </c>
      <c r="H268" t="s">
        <v>201</v>
      </c>
      <c r="I268">
        <v>590</v>
      </c>
      <c r="J268" t="s">
        <v>352</v>
      </c>
      <c r="K268">
        <v>512</v>
      </c>
      <c r="L268">
        <v>512</v>
      </c>
      <c r="M268">
        <v>0</v>
      </c>
      <c r="N268" s="17">
        <v>0.97</v>
      </c>
      <c r="O268" s="17">
        <v>0.61</v>
      </c>
    </row>
    <row r="269" spans="1:15" x14ac:dyDescent="0.3">
      <c r="A269">
        <v>101872002</v>
      </c>
      <c r="B269" t="s">
        <v>198</v>
      </c>
      <c r="C269" t="s">
        <v>1082</v>
      </c>
      <c r="D269">
        <v>4</v>
      </c>
      <c r="E269" t="s">
        <v>56</v>
      </c>
      <c r="F269">
        <v>101872</v>
      </c>
      <c r="G269" t="s">
        <v>200</v>
      </c>
      <c r="H269" t="s">
        <v>201</v>
      </c>
      <c r="I269">
        <v>216</v>
      </c>
      <c r="J269" t="s">
        <v>1083</v>
      </c>
      <c r="K269" t="e">
        <v>#N/A</v>
      </c>
      <c r="L269" t="e">
        <v>#N/A</v>
      </c>
      <c r="M269" t="e">
        <v>#N/A</v>
      </c>
      <c r="N269" t="e">
        <v>#N/A</v>
      </c>
      <c r="O269" t="e">
        <v>#N/A</v>
      </c>
    </row>
    <row r="270" spans="1:15" x14ac:dyDescent="0.3">
      <c r="A270">
        <v>101873001</v>
      </c>
      <c r="B270" t="s">
        <v>198</v>
      </c>
      <c r="C270" t="s">
        <v>168</v>
      </c>
      <c r="D270">
        <v>4</v>
      </c>
      <c r="E270" t="s">
        <v>168</v>
      </c>
      <c r="F270">
        <v>101873</v>
      </c>
      <c r="G270" t="s">
        <v>200</v>
      </c>
      <c r="H270" t="s">
        <v>201</v>
      </c>
      <c r="I270">
        <v>272</v>
      </c>
      <c r="J270" t="s">
        <v>262</v>
      </c>
      <c r="K270">
        <v>199</v>
      </c>
      <c r="L270">
        <v>199</v>
      </c>
      <c r="M270">
        <v>0</v>
      </c>
      <c r="N270" s="17">
        <v>0.97</v>
      </c>
      <c r="O270" s="17">
        <v>0.61</v>
      </c>
    </row>
    <row r="271" spans="1:15" x14ac:dyDescent="0.3">
      <c r="A271">
        <v>101874001</v>
      </c>
      <c r="B271" t="s">
        <v>198</v>
      </c>
      <c r="C271" t="s">
        <v>89</v>
      </c>
      <c r="D271">
        <v>4</v>
      </c>
      <c r="E271" t="s">
        <v>89</v>
      </c>
      <c r="F271">
        <v>101874</v>
      </c>
      <c r="G271" t="s">
        <v>200</v>
      </c>
      <c r="H271" t="s">
        <v>201</v>
      </c>
      <c r="I271">
        <v>487</v>
      </c>
      <c r="J271" t="s">
        <v>213</v>
      </c>
      <c r="K271">
        <v>447</v>
      </c>
      <c r="L271">
        <v>161</v>
      </c>
      <c r="M271">
        <v>286</v>
      </c>
      <c r="N271" s="17">
        <v>0.72</v>
      </c>
      <c r="O271" s="17">
        <v>0.54</v>
      </c>
    </row>
    <row r="272" spans="1:15" x14ac:dyDescent="0.3">
      <c r="A272">
        <v>101875001</v>
      </c>
      <c r="B272" t="s">
        <v>198</v>
      </c>
      <c r="C272" t="s">
        <v>30</v>
      </c>
      <c r="D272">
        <v>4</v>
      </c>
      <c r="E272" t="s">
        <v>30</v>
      </c>
      <c r="F272">
        <v>101875</v>
      </c>
      <c r="G272" t="s">
        <v>200</v>
      </c>
      <c r="H272" t="s">
        <v>201</v>
      </c>
      <c r="I272">
        <v>400</v>
      </c>
      <c r="J272" t="s">
        <v>270</v>
      </c>
      <c r="K272">
        <v>338</v>
      </c>
      <c r="L272">
        <v>339</v>
      </c>
      <c r="M272">
        <v>0</v>
      </c>
      <c r="N272" s="17">
        <v>0.86</v>
      </c>
      <c r="O272" s="17">
        <v>0.44</v>
      </c>
    </row>
    <row r="273" spans="1:15" x14ac:dyDescent="0.3">
      <c r="A273">
        <v>101876001</v>
      </c>
      <c r="B273" t="s">
        <v>198</v>
      </c>
      <c r="C273" t="s">
        <v>123</v>
      </c>
      <c r="D273">
        <v>4</v>
      </c>
      <c r="E273" t="s">
        <v>123</v>
      </c>
      <c r="F273">
        <v>101876</v>
      </c>
      <c r="G273" t="s">
        <v>200</v>
      </c>
      <c r="H273" t="s">
        <v>201</v>
      </c>
      <c r="I273">
        <v>218</v>
      </c>
      <c r="J273" t="s">
        <v>202</v>
      </c>
      <c r="K273">
        <v>230</v>
      </c>
      <c r="L273">
        <v>209</v>
      </c>
      <c r="M273">
        <v>0</v>
      </c>
      <c r="N273" s="17">
        <v>0.82</v>
      </c>
      <c r="O273" s="17">
        <v>0.39</v>
      </c>
    </row>
    <row r="274" spans="1:15" x14ac:dyDescent="0.3">
      <c r="A274">
        <v>101877001</v>
      </c>
      <c r="B274" t="s">
        <v>198</v>
      </c>
      <c r="C274" t="s">
        <v>469</v>
      </c>
      <c r="D274">
        <v>4</v>
      </c>
      <c r="E274" t="s">
        <v>53</v>
      </c>
      <c r="F274">
        <v>101877</v>
      </c>
      <c r="G274" t="s">
        <v>200</v>
      </c>
      <c r="H274" t="s">
        <v>201</v>
      </c>
      <c r="I274">
        <v>174</v>
      </c>
      <c r="J274" t="s">
        <v>365</v>
      </c>
      <c r="K274">
        <v>117</v>
      </c>
      <c r="L274">
        <v>93</v>
      </c>
      <c r="M274">
        <v>0</v>
      </c>
      <c r="N274" s="17">
        <v>0.89</v>
      </c>
      <c r="O274" s="17">
        <v>0.67</v>
      </c>
    </row>
    <row r="275" spans="1:15" x14ac:dyDescent="0.3">
      <c r="A275">
        <v>101878001</v>
      </c>
      <c r="B275" t="s">
        <v>198</v>
      </c>
      <c r="C275" t="s">
        <v>470</v>
      </c>
      <c r="D275">
        <v>4</v>
      </c>
      <c r="E275" t="s">
        <v>70</v>
      </c>
      <c r="F275">
        <v>101878</v>
      </c>
      <c r="G275" t="s">
        <v>200</v>
      </c>
      <c r="H275" t="s">
        <v>201</v>
      </c>
      <c r="I275">
        <v>285</v>
      </c>
      <c r="J275" t="s">
        <v>202</v>
      </c>
      <c r="K275">
        <v>185</v>
      </c>
      <c r="L275">
        <v>185</v>
      </c>
      <c r="M275">
        <v>0</v>
      </c>
      <c r="N275" s="17">
        <v>0.7</v>
      </c>
      <c r="O275" s="17">
        <v>0.75</v>
      </c>
    </row>
    <row r="276" spans="1:15" x14ac:dyDescent="0.3">
      <c r="A276">
        <v>101881001</v>
      </c>
      <c r="B276" t="s">
        <v>198</v>
      </c>
      <c r="C276" t="s">
        <v>1084</v>
      </c>
      <c r="D276">
        <v>4</v>
      </c>
      <c r="E276" t="s">
        <v>1084</v>
      </c>
      <c r="F276">
        <v>101881</v>
      </c>
      <c r="G276" t="s">
        <v>200</v>
      </c>
      <c r="H276" t="s">
        <v>201</v>
      </c>
      <c r="I276">
        <v>0</v>
      </c>
      <c r="J276" t="s">
        <v>202</v>
      </c>
      <c r="K276" t="e">
        <v>#N/A</v>
      </c>
      <c r="L276" t="e">
        <v>#N/A</v>
      </c>
      <c r="M276" t="e">
        <v>#N/A</v>
      </c>
      <c r="N276" t="e">
        <v>#N/A</v>
      </c>
      <c r="O276" t="e">
        <v>#N/A</v>
      </c>
    </row>
    <row r="277" spans="1:15" x14ac:dyDescent="0.3">
      <c r="A277">
        <v>227820001</v>
      </c>
      <c r="B277" t="s">
        <v>198</v>
      </c>
      <c r="C277" t="s">
        <v>471</v>
      </c>
      <c r="D277">
        <v>4</v>
      </c>
      <c r="E277" t="s">
        <v>102</v>
      </c>
      <c r="F277">
        <v>227820</v>
      </c>
      <c r="G277" t="s">
        <v>200</v>
      </c>
      <c r="H277" t="s">
        <v>201</v>
      </c>
      <c r="I277">
        <v>823</v>
      </c>
      <c r="J277" t="s">
        <v>208</v>
      </c>
      <c r="K277">
        <v>820</v>
      </c>
      <c r="L277">
        <v>0</v>
      </c>
      <c r="M277">
        <v>826</v>
      </c>
      <c r="N277" s="17">
        <v>0.89</v>
      </c>
      <c r="O277" s="17">
        <v>0.75</v>
      </c>
    </row>
    <row r="278" spans="1:15" x14ac:dyDescent="0.3">
      <c r="A278">
        <v>227820002</v>
      </c>
      <c r="B278" t="s">
        <v>198</v>
      </c>
      <c r="C278" t="s">
        <v>472</v>
      </c>
      <c r="D278">
        <v>4</v>
      </c>
      <c r="E278" t="s">
        <v>102</v>
      </c>
      <c r="F278">
        <v>227820</v>
      </c>
      <c r="G278" t="s">
        <v>200</v>
      </c>
      <c r="H278" t="s">
        <v>201</v>
      </c>
      <c r="I278">
        <v>581</v>
      </c>
      <c r="J278" t="s">
        <v>208</v>
      </c>
      <c r="K278">
        <v>662</v>
      </c>
      <c r="L278">
        <v>0</v>
      </c>
      <c r="M278">
        <v>662</v>
      </c>
      <c r="N278" s="17">
        <v>0.84</v>
      </c>
      <c r="O278" s="17">
        <v>0.64</v>
      </c>
    </row>
    <row r="279" spans="1:15" x14ac:dyDescent="0.3">
      <c r="A279">
        <v>227820013</v>
      </c>
      <c r="B279" t="s">
        <v>198</v>
      </c>
      <c r="C279" t="s">
        <v>473</v>
      </c>
      <c r="D279">
        <v>4</v>
      </c>
      <c r="E279" t="s">
        <v>102</v>
      </c>
      <c r="F279">
        <v>227820</v>
      </c>
      <c r="G279" t="s">
        <v>200</v>
      </c>
      <c r="H279" t="s">
        <v>201</v>
      </c>
      <c r="I279">
        <v>657</v>
      </c>
      <c r="J279" t="s">
        <v>208</v>
      </c>
      <c r="K279">
        <v>685</v>
      </c>
      <c r="L279">
        <v>0</v>
      </c>
      <c r="M279">
        <v>685</v>
      </c>
      <c r="N279" s="17">
        <v>0.87</v>
      </c>
      <c r="O279" s="17">
        <v>0.93</v>
      </c>
    </row>
    <row r="280" spans="1:15" x14ac:dyDescent="0.3">
      <c r="A280">
        <v>227820014</v>
      </c>
      <c r="B280" t="s">
        <v>198</v>
      </c>
      <c r="C280" t="s">
        <v>474</v>
      </c>
      <c r="D280">
        <v>4</v>
      </c>
      <c r="E280" t="s">
        <v>102</v>
      </c>
      <c r="F280">
        <v>227820</v>
      </c>
      <c r="G280" t="s">
        <v>200</v>
      </c>
      <c r="H280" t="s">
        <v>201</v>
      </c>
      <c r="I280">
        <v>584</v>
      </c>
      <c r="J280" t="s">
        <v>208</v>
      </c>
      <c r="K280">
        <v>583</v>
      </c>
      <c r="L280">
        <v>0</v>
      </c>
      <c r="M280">
        <v>583</v>
      </c>
      <c r="N280" s="17">
        <v>0.9</v>
      </c>
      <c r="O280" s="17">
        <v>0.81</v>
      </c>
    </row>
    <row r="281" spans="1:15" x14ac:dyDescent="0.3">
      <c r="A281">
        <v>227820015</v>
      </c>
      <c r="B281" t="s">
        <v>198</v>
      </c>
      <c r="C281" t="s">
        <v>475</v>
      </c>
      <c r="D281">
        <v>4</v>
      </c>
      <c r="E281" t="s">
        <v>102</v>
      </c>
      <c r="F281">
        <v>227820</v>
      </c>
      <c r="G281" t="s">
        <v>200</v>
      </c>
      <c r="H281" t="s">
        <v>201</v>
      </c>
      <c r="I281">
        <v>579</v>
      </c>
      <c r="J281" t="s">
        <v>208</v>
      </c>
      <c r="K281">
        <v>541</v>
      </c>
      <c r="L281">
        <v>0</v>
      </c>
      <c r="M281">
        <v>541</v>
      </c>
      <c r="N281" s="17">
        <v>0.87</v>
      </c>
      <c r="O281" s="17">
        <v>0.73</v>
      </c>
    </row>
    <row r="282" spans="1:15" x14ac:dyDescent="0.3">
      <c r="A282">
        <v>227820016</v>
      </c>
      <c r="B282" t="s">
        <v>198</v>
      </c>
      <c r="C282" t="s">
        <v>476</v>
      </c>
      <c r="D282">
        <v>4</v>
      </c>
      <c r="E282" t="s">
        <v>102</v>
      </c>
      <c r="F282">
        <v>227820</v>
      </c>
      <c r="G282" t="s">
        <v>200</v>
      </c>
      <c r="H282" t="s">
        <v>201</v>
      </c>
      <c r="I282">
        <v>605</v>
      </c>
      <c r="J282" t="s">
        <v>208</v>
      </c>
      <c r="K282">
        <v>583</v>
      </c>
      <c r="L282">
        <v>0</v>
      </c>
      <c r="M282">
        <v>583</v>
      </c>
      <c r="N282" s="17">
        <v>0.89</v>
      </c>
      <c r="O282" s="17">
        <v>0.71</v>
      </c>
    </row>
    <row r="283" spans="1:15" x14ac:dyDescent="0.3">
      <c r="A283">
        <v>227820017</v>
      </c>
      <c r="B283" t="s">
        <v>198</v>
      </c>
      <c r="C283" t="s">
        <v>1085</v>
      </c>
      <c r="D283">
        <v>4</v>
      </c>
      <c r="E283" t="s">
        <v>102</v>
      </c>
      <c r="F283">
        <v>227820</v>
      </c>
      <c r="G283" t="s">
        <v>200</v>
      </c>
      <c r="H283" t="s">
        <v>201</v>
      </c>
      <c r="I283">
        <v>0</v>
      </c>
      <c r="J283" t="s">
        <v>208</v>
      </c>
      <c r="K283">
        <v>554</v>
      </c>
      <c r="L283">
        <v>0</v>
      </c>
      <c r="M283">
        <v>554</v>
      </c>
      <c r="N283" s="17">
        <v>0.9</v>
      </c>
      <c r="O283" s="17">
        <v>0.75</v>
      </c>
    </row>
    <row r="284" spans="1:15" x14ac:dyDescent="0.3">
      <c r="A284">
        <v>227820018</v>
      </c>
      <c r="B284" t="s">
        <v>198</v>
      </c>
      <c r="C284" t="s">
        <v>477</v>
      </c>
      <c r="D284">
        <v>4</v>
      </c>
      <c r="E284" t="s">
        <v>102</v>
      </c>
      <c r="F284">
        <v>227820</v>
      </c>
      <c r="G284" t="s">
        <v>200</v>
      </c>
      <c r="H284" t="s">
        <v>201</v>
      </c>
      <c r="I284">
        <v>601</v>
      </c>
      <c r="J284" t="s">
        <v>208</v>
      </c>
      <c r="K284">
        <v>463</v>
      </c>
      <c r="L284">
        <v>0</v>
      </c>
      <c r="M284">
        <v>463</v>
      </c>
      <c r="N284" s="17">
        <v>0.83</v>
      </c>
      <c r="O284" s="17">
        <v>0.78</v>
      </c>
    </row>
    <row r="285" spans="1:15" x14ac:dyDescent="0.3">
      <c r="A285">
        <v>227820020</v>
      </c>
      <c r="B285" t="s">
        <v>198</v>
      </c>
      <c r="C285" t="s">
        <v>478</v>
      </c>
      <c r="D285">
        <v>4</v>
      </c>
      <c r="E285" t="s">
        <v>102</v>
      </c>
      <c r="F285">
        <v>227820</v>
      </c>
      <c r="G285" t="s">
        <v>200</v>
      </c>
      <c r="H285" t="s">
        <v>201</v>
      </c>
      <c r="I285">
        <v>734</v>
      </c>
      <c r="J285" t="s">
        <v>208</v>
      </c>
      <c r="K285">
        <v>725</v>
      </c>
      <c r="L285">
        <v>0</v>
      </c>
      <c r="M285">
        <v>725</v>
      </c>
      <c r="N285" s="17">
        <v>0.88</v>
      </c>
      <c r="O285" s="17">
        <v>0.69</v>
      </c>
    </row>
    <row r="286" spans="1:15" x14ac:dyDescent="0.3">
      <c r="A286">
        <v>227820021</v>
      </c>
      <c r="B286" t="s">
        <v>198</v>
      </c>
      <c r="C286" t="s">
        <v>479</v>
      </c>
      <c r="D286">
        <v>4</v>
      </c>
      <c r="E286" t="s">
        <v>102</v>
      </c>
      <c r="F286">
        <v>227820</v>
      </c>
      <c r="G286" t="s">
        <v>200</v>
      </c>
      <c r="H286" t="s">
        <v>201</v>
      </c>
      <c r="I286">
        <v>630</v>
      </c>
      <c r="J286" t="s">
        <v>213</v>
      </c>
      <c r="K286">
        <v>394</v>
      </c>
      <c r="L286">
        <v>0</v>
      </c>
      <c r="M286">
        <v>395</v>
      </c>
      <c r="N286" s="17">
        <v>0.83</v>
      </c>
      <c r="O286" s="17">
        <v>0.71</v>
      </c>
    </row>
    <row r="287" spans="1:15" x14ac:dyDescent="0.3">
      <c r="A287">
        <v>227820030</v>
      </c>
      <c r="B287" t="s">
        <v>198</v>
      </c>
      <c r="C287" t="s">
        <v>480</v>
      </c>
      <c r="D287">
        <v>4</v>
      </c>
      <c r="E287" t="s">
        <v>102</v>
      </c>
      <c r="F287">
        <v>227820</v>
      </c>
      <c r="G287" t="s">
        <v>200</v>
      </c>
      <c r="H287" t="s">
        <v>201</v>
      </c>
      <c r="I287">
        <v>319</v>
      </c>
      <c r="J287" t="s">
        <v>208</v>
      </c>
      <c r="K287">
        <v>295</v>
      </c>
      <c r="L287">
        <v>0</v>
      </c>
      <c r="M287">
        <v>295</v>
      </c>
      <c r="N287" s="17">
        <v>0.84</v>
      </c>
      <c r="O287" s="17">
        <v>0.59</v>
      </c>
    </row>
    <row r="288" spans="1:15" x14ac:dyDescent="0.3">
      <c r="A288">
        <v>227820041</v>
      </c>
      <c r="B288" t="s">
        <v>198</v>
      </c>
      <c r="C288" t="s">
        <v>481</v>
      </c>
      <c r="D288">
        <v>4</v>
      </c>
      <c r="E288" t="s">
        <v>102</v>
      </c>
      <c r="F288">
        <v>227820</v>
      </c>
      <c r="G288" t="s">
        <v>200</v>
      </c>
      <c r="H288" t="s">
        <v>201</v>
      </c>
      <c r="I288">
        <v>465</v>
      </c>
      <c r="J288" t="s">
        <v>356</v>
      </c>
      <c r="K288">
        <v>466</v>
      </c>
      <c r="L288">
        <v>466</v>
      </c>
      <c r="M288">
        <v>0</v>
      </c>
      <c r="N288" s="17">
        <v>0.9</v>
      </c>
      <c r="O288" s="17">
        <v>0.63</v>
      </c>
    </row>
    <row r="289" spans="1:15" x14ac:dyDescent="0.3">
      <c r="A289">
        <v>227820042</v>
      </c>
      <c r="B289" t="s">
        <v>198</v>
      </c>
      <c r="C289" t="s">
        <v>482</v>
      </c>
      <c r="D289">
        <v>4</v>
      </c>
      <c r="E289" t="s">
        <v>102</v>
      </c>
      <c r="F289">
        <v>227820</v>
      </c>
      <c r="G289" t="s">
        <v>200</v>
      </c>
      <c r="H289" t="s">
        <v>201</v>
      </c>
      <c r="I289">
        <v>450</v>
      </c>
      <c r="J289" t="s">
        <v>356</v>
      </c>
      <c r="K289">
        <v>467</v>
      </c>
      <c r="L289">
        <v>467</v>
      </c>
      <c r="M289">
        <v>0</v>
      </c>
      <c r="N289" s="17">
        <v>0.86</v>
      </c>
      <c r="O289" s="17">
        <v>0.61</v>
      </c>
    </row>
    <row r="290" spans="1:15" x14ac:dyDescent="0.3">
      <c r="A290">
        <v>227820043</v>
      </c>
      <c r="B290" t="s">
        <v>198</v>
      </c>
      <c r="C290" t="s">
        <v>483</v>
      </c>
      <c r="D290">
        <v>4</v>
      </c>
      <c r="E290" t="s">
        <v>102</v>
      </c>
      <c r="F290">
        <v>227820</v>
      </c>
      <c r="G290" t="s">
        <v>200</v>
      </c>
      <c r="H290" t="s">
        <v>201</v>
      </c>
      <c r="I290">
        <v>447</v>
      </c>
      <c r="J290" t="s">
        <v>356</v>
      </c>
      <c r="K290">
        <v>462</v>
      </c>
      <c r="L290">
        <v>462</v>
      </c>
      <c r="M290">
        <v>0</v>
      </c>
      <c r="N290" s="17">
        <v>0.86</v>
      </c>
      <c r="O290" s="17">
        <v>0.57999999999999996</v>
      </c>
    </row>
    <row r="291" spans="1:15" x14ac:dyDescent="0.3">
      <c r="A291">
        <v>227820044</v>
      </c>
      <c r="B291" t="s">
        <v>198</v>
      </c>
      <c r="C291" t="s">
        <v>1086</v>
      </c>
      <c r="D291">
        <v>4</v>
      </c>
      <c r="E291" t="s">
        <v>102</v>
      </c>
      <c r="F291">
        <v>227820</v>
      </c>
      <c r="G291" t="s">
        <v>200</v>
      </c>
      <c r="H291" t="s">
        <v>201</v>
      </c>
      <c r="I291">
        <v>0</v>
      </c>
      <c r="J291" t="s">
        <v>363</v>
      </c>
      <c r="K291">
        <v>115</v>
      </c>
      <c r="L291">
        <v>115</v>
      </c>
      <c r="M291">
        <v>0</v>
      </c>
      <c r="N291" s="17">
        <v>0.82</v>
      </c>
      <c r="O291" s="17">
        <v>0.7</v>
      </c>
    </row>
    <row r="292" spans="1:15" x14ac:dyDescent="0.3">
      <c r="A292">
        <v>227820045</v>
      </c>
      <c r="B292" t="s">
        <v>198</v>
      </c>
      <c r="C292" t="s">
        <v>484</v>
      </c>
      <c r="D292">
        <v>4</v>
      </c>
      <c r="E292" t="s">
        <v>102</v>
      </c>
      <c r="F292">
        <v>227820</v>
      </c>
      <c r="G292" t="s">
        <v>200</v>
      </c>
      <c r="H292" t="s">
        <v>201</v>
      </c>
      <c r="I292">
        <v>436</v>
      </c>
      <c r="J292" t="s">
        <v>262</v>
      </c>
      <c r="K292">
        <v>329</v>
      </c>
      <c r="L292">
        <v>329</v>
      </c>
      <c r="M292">
        <v>0</v>
      </c>
      <c r="N292" s="17">
        <v>0.86</v>
      </c>
      <c r="O292" s="17">
        <v>0.69</v>
      </c>
    </row>
    <row r="293" spans="1:15" x14ac:dyDescent="0.3">
      <c r="A293">
        <v>227820050</v>
      </c>
      <c r="B293" t="s">
        <v>198</v>
      </c>
      <c r="C293" t="s">
        <v>485</v>
      </c>
      <c r="D293">
        <v>4</v>
      </c>
      <c r="E293" t="s">
        <v>102</v>
      </c>
      <c r="F293">
        <v>227820</v>
      </c>
      <c r="G293" t="s">
        <v>200</v>
      </c>
      <c r="H293" t="s">
        <v>201</v>
      </c>
      <c r="I293">
        <v>480</v>
      </c>
      <c r="J293" t="s">
        <v>356</v>
      </c>
      <c r="K293">
        <v>472</v>
      </c>
      <c r="L293">
        <v>472</v>
      </c>
      <c r="M293">
        <v>0</v>
      </c>
      <c r="N293" s="17">
        <v>0.92</v>
      </c>
      <c r="O293" s="17">
        <v>0.81</v>
      </c>
    </row>
    <row r="294" spans="1:15" x14ac:dyDescent="0.3">
      <c r="A294">
        <v>227820051</v>
      </c>
      <c r="B294" t="s">
        <v>198</v>
      </c>
      <c r="C294" t="s">
        <v>486</v>
      </c>
      <c r="D294">
        <v>4</v>
      </c>
      <c r="E294" t="s">
        <v>102</v>
      </c>
      <c r="F294">
        <v>227820</v>
      </c>
      <c r="G294" t="s">
        <v>200</v>
      </c>
      <c r="H294" t="s">
        <v>201</v>
      </c>
      <c r="I294">
        <v>494</v>
      </c>
      <c r="J294" t="s">
        <v>356</v>
      </c>
      <c r="K294">
        <v>485</v>
      </c>
      <c r="L294">
        <v>485</v>
      </c>
      <c r="M294">
        <v>0</v>
      </c>
      <c r="N294" s="17">
        <v>0.91</v>
      </c>
      <c r="O294" s="17">
        <v>0.7</v>
      </c>
    </row>
    <row r="295" spans="1:15" x14ac:dyDescent="0.3">
      <c r="A295">
        <v>227820052</v>
      </c>
      <c r="B295" t="s">
        <v>198</v>
      </c>
      <c r="C295" t="s">
        <v>487</v>
      </c>
      <c r="D295">
        <v>4</v>
      </c>
      <c r="E295" t="s">
        <v>102</v>
      </c>
      <c r="F295">
        <v>227820</v>
      </c>
      <c r="G295" t="s">
        <v>200</v>
      </c>
      <c r="H295" t="s">
        <v>201</v>
      </c>
      <c r="I295">
        <v>650</v>
      </c>
      <c r="J295" t="s">
        <v>253</v>
      </c>
      <c r="K295">
        <v>595</v>
      </c>
      <c r="L295">
        <v>465</v>
      </c>
      <c r="M295">
        <v>130</v>
      </c>
      <c r="N295" s="17">
        <v>0.89</v>
      </c>
      <c r="O295" s="17">
        <v>0.77</v>
      </c>
    </row>
    <row r="296" spans="1:15" x14ac:dyDescent="0.3">
      <c r="A296">
        <v>227820053</v>
      </c>
      <c r="B296" t="s">
        <v>198</v>
      </c>
      <c r="C296" t="s">
        <v>488</v>
      </c>
      <c r="D296">
        <v>4</v>
      </c>
      <c r="E296" t="s">
        <v>102</v>
      </c>
      <c r="F296">
        <v>227820</v>
      </c>
      <c r="G296" t="s">
        <v>200</v>
      </c>
      <c r="H296" t="s">
        <v>201</v>
      </c>
      <c r="I296">
        <v>348</v>
      </c>
      <c r="J296" t="s">
        <v>356</v>
      </c>
      <c r="K296">
        <v>345</v>
      </c>
      <c r="L296">
        <v>345</v>
      </c>
      <c r="M296">
        <v>0</v>
      </c>
      <c r="N296" s="17">
        <v>0.92</v>
      </c>
      <c r="O296" s="17">
        <v>0.62</v>
      </c>
    </row>
    <row r="297" spans="1:15" x14ac:dyDescent="0.3">
      <c r="A297">
        <v>227820054</v>
      </c>
      <c r="B297" t="s">
        <v>198</v>
      </c>
      <c r="C297" t="s">
        <v>489</v>
      </c>
      <c r="D297">
        <v>4</v>
      </c>
      <c r="E297" t="s">
        <v>102</v>
      </c>
      <c r="F297">
        <v>227820</v>
      </c>
      <c r="G297" t="s">
        <v>200</v>
      </c>
      <c r="H297" t="s">
        <v>201</v>
      </c>
      <c r="I297">
        <v>488</v>
      </c>
      <c r="J297" t="s">
        <v>356</v>
      </c>
      <c r="K297">
        <v>485</v>
      </c>
      <c r="L297">
        <v>485</v>
      </c>
      <c r="M297">
        <v>0</v>
      </c>
      <c r="N297" s="17">
        <v>0.92</v>
      </c>
      <c r="O297" s="17">
        <v>0.66</v>
      </c>
    </row>
    <row r="298" spans="1:15" x14ac:dyDescent="0.3">
      <c r="A298">
        <v>227820055</v>
      </c>
      <c r="B298" t="s">
        <v>198</v>
      </c>
      <c r="C298" t="s">
        <v>490</v>
      </c>
      <c r="D298">
        <v>4</v>
      </c>
      <c r="E298" t="s">
        <v>102</v>
      </c>
      <c r="F298">
        <v>227820</v>
      </c>
      <c r="G298" t="s">
        <v>200</v>
      </c>
      <c r="H298" t="s">
        <v>201</v>
      </c>
      <c r="I298">
        <v>354</v>
      </c>
      <c r="J298" t="s">
        <v>356</v>
      </c>
      <c r="K298">
        <v>346</v>
      </c>
      <c r="L298">
        <v>346</v>
      </c>
      <c r="M298">
        <v>0</v>
      </c>
      <c r="N298" s="17">
        <v>0.95</v>
      </c>
      <c r="O298" s="17">
        <v>0.62</v>
      </c>
    </row>
    <row r="299" spans="1:15" x14ac:dyDescent="0.3">
      <c r="A299">
        <v>227820056</v>
      </c>
      <c r="B299" t="s">
        <v>198</v>
      </c>
      <c r="C299" t="s">
        <v>491</v>
      </c>
      <c r="D299">
        <v>4</v>
      </c>
      <c r="E299" t="s">
        <v>102</v>
      </c>
      <c r="F299">
        <v>227820</v>
      </c>
      <c r="G299" t="s">
        <v>200</v>
      </c>
      <c r="H299" t="s">
        <v>201</v>
      </c>
      <c r="I299">
        <v>927</v>
      </c>
      <c r="J299" t="s">
        <v>213</v>
      </c>
      <c r="K299">
        <v>364</v>
      </c>
      <c r="L299">
        <v>364</v>
      </c>
      <c r="M299">
        <v>0</v>
      </c>
      <c r="N299" s="17">
        <v>0.91</v>
      </c>
      <c r="O299" s="17">
        <v>0.75</v>
      </c>
    </row>
    <row r="300" spans="1:15" x14ac:dyDescent="0.3">
      <c r="A300">
        <v>227820057</v>
      </c>
      <c r="B300" t="s">
        <v>198</v>
      </c>
      <c r="C300" t="s">
        <v>492</v>
      </c>
      <c r="D300">
        <v>4</v>
      </c>
      <c r="E300" t="s">
        <v>102</v>
      </c>
      <c r="F300">
        <v>227820</v>
      </c>
      <c r="G300" t="s">
        <v>200</v>
      </c>
      <c r="H300" t="s">
        <v>201</v>
      </c>
      <c r="I300">
        <v>435</v>
      </c>
      <c r="J300" t="s">
        <v>356</v>
      </c>
      <c r="K300">
        <v>423</v>
      </c>
      <c r="L300">
        <v>423</v>
      </c>
      <c r="M300">
        <v>0</v>
      </c>
      <c r="N300" s="17">
        <v>0.91</v>
      </c>
      <c r="O300" s="17">
        <v>0.64</v>
      </c>
    </row>
    <row r="301" spans="1:15" x14ac:dyDescent="0.3">
      <c r="A301">
        <v>227820058</v>
      </c>
      <c r="B301" t="s">
        <v>198</v>
      </c>
      <c r="C301" t="s">
        <v>493</v>
      </c>
      <c r="D301">
        <v>4</v>
      </c>
      <c r="E301" t="s">
        <v>102</v>
      </c>
      <c r="F301">
        <v>227820</v>
      </c>
      <c r="G301" t="s">
        <v>200</v>
      </c>
      <c r="H301" t="s">
        <v>201</v>
      </c>
      <c r="I301">
        <v>491</v>
      </c>
      <c r="J301" t="s">
        <v>356</v>
      </c>
      <c r="K301">
        <v>492</v>
      </c>
      <c r="L301">
        <v>492</v>
      </c>
      <c r="M301">
        <v>0</v>
      </c>
      <c r="N301" s="17">
        <v>0.9</v>
      </c>
      <c r="O301" s="17">
        <v>0.69</v>
      </c>
    </row>
    <row r="302" spans="1:15" x14ac:dyDescent="0.3">
      <c r="A302">
        <v>227820059</v>
      </c>
      <c r="B302" t="s">
        <v>198</v>
      </c>
      <c r="C302" t="s">
        <v>494</v>
      </c>
      <c r="D302">
        <v>4</v>
      </c>
      <c r="E302" t="s">
        <v>102</v>
      </c>
      <c r="F302">
        <v>227820</v>
      </c>
      <c r="G302" t="s">
        <v>200</v>
      </c>
      <c r="H302" t="s">
        <v>201</v>
      </c>
      <c r="I302">
        <v>395</v>
      </c>
      <c r="J302" t="s">
        <v>262</v>
      </c>
      <c r="K302">
        <v>446</v>
      </c>
      <c r="L302">
        <v>446</v>
      </c>
      <c r="M302">
        <v>0</v>
      </c>
      <c r="N302" s="17">
        <v>0.87</v>
      </c>
      <c r="O302" s="17">
        <v>0.7</v>
      </c>
    </row>
    <row r="303" spans="1:15" x14ac:dyDescent="0.3">
      <c r="A303">
        <v>227820060</v>
      </c>
      <c r="B303" t="s">
        <v>198</v>
      </c>
      <c r="C303" t="s">
        <v>495</v>
      </c>
      <c r="D303">
        <v>4</v>
      </c>
      <c r="E303" t="s">
        <v>102</v>
      </c>
      <c r="F303">
        <v>227820</v>
      </c>
      <c r="G303" t="s">
        <v>200</v>
      </c>
      <c r="H303" t="s">
        <v>201</v>
      </c>
      <c r="I303">
        <v>452</v>
      </c>
      <c r="J303" t="s">
        <v>356</v>
      </c>
      <c r="K303">
        <v>433</v>
      </c>
      <c r="L303">
        <v>433</v>
      </c>
      <c r="M303">
        <v>0</v>
      </c>
      <c r="N303" s="17">
        <v>0.89</v>
      </c>
      <c r="O303" s="17">
        <v>0.65</v>
      </c>
    </row>
    <row r="304" spans="1:15" x14ac:dyDescent="0.3">
      <c r="A304">
        <v>227820061</v>
      </c>
      <c r="B304" t="s">
        <v>198</v>
      </c>
      <c r="C304" t="s">
        <v>496</v>
      </c>
      <c r="D304">
        <v>4</v>
      </c>
      <c r="E304" t="s">
        <v>102</v>
      </c>
      <c r="F304">
        <v>227820</v>
      </c>
      <c r="G304" t="s">
        <v>200</v>
      </c>
      <c r="H304" t="s">
        <v>201</v>
      </c>
      <c r="I304">
        <v>468</v>
      </c>
      <c r="J304" t="s">
        <v>356</v>
      </c>
      <c r="K304">
        <v>472</v>
      </c>
      <c r="L304">
        <v>472</v>
      </c>
      <c r="M304">
        <v>0</v>
      </c>
      <c r="N304" s="17">
        <v>0.91</v>
      </c>
      <c r="O304" s="17">
        <v>0.53</v>
      </c>
    </row>
    <row r="305" spans="1:15" x14ac:dyDescent="0.3">
      <c r="A305">
        <v>227820062</v>
      </c>
      <c r="B305" t="s">
        <v>198</v>
      </c>
      <c r="C305" t="s">
        <v>497</v>
      </c>
      <c r="D305">
        <v>4</v>
      </c>
      <c r="E305" t="s">
        <v>102</v>
      </c>
      <c r="F305">
        <v>227820</v>
      </c>
      <c r="G305" t="s">
        <v>200</v>
      </c>
      <c r="H305" t="s">
        <v>201</v>
      </c>
      <c r="I305">
        <v>585</v>
      </c>
      <c r="J305" t="s">
        <v>253</v>
      </c>
      <c r="K305">
        <v>615</v>
      </c>
      <c r="L305">
        <v>498</v>
      </c>
      <c r="M305">
        <v>117</v>
      </c>
      <c r="N305" s="17">
        <v>0.85</v>
      </c>
      <c r="O305" s="17">
        <v>0.71</v>
      </c>
    </row>
    <row r="306" spans="1:15" x14ac:dyDescent="0.3">
      <c r="A306">
        <v>227820063</v>
      </c>
      <c r="B306" t="s">
        <v>198</v>
      </c>
      <c r="C306" t="s">
        <v>498</v>
      </c>
      <c r="D306">
        <v>4</v>
      </c>
      <c r="E306" t="s">
        <v>102</v>
      </c>
      <c r="F306">
        <v>227820</v>
      </c>
      <c r="G306" t="s">
        <v>200</v>
      </c>
      <c r="H306" t="s">
        <v>201</v>
      </c>
      <c r="I306">
        <v>771</v>
      </c>
      <c r="J306" t="s">
        <v>499</v>
      </c>
      <c r="K306">
        <v>618</v>
      </c>
      <c r="L306">
        <v>618</v>
      </c>
      <c r="M306">
        <v>0</v>
      </c>
      <c r="N306" s="17">
        <v>0.82</v>
      </c>
      <c r="O306" s="17">
        <v>0.65</v>
      </c>
    </row>
    <row r="307" spans="1:15" x14ac:dyDescent="0.3">
      <c r="A307">
        <v>227820071</v>
      </c>
      <c r="B307" t="s">
        <v>198</v>
      </c>
      <c r="C307" t="s">
        <v>500</v>
      </c>
      <c r="D307">
        <v>4</v>
      </c>
      <c r="E307" t="s">
        <v>102</v>
      </c>
      <c r="F307">
        <v>227820</v>
      </c>
      <c r="G307" t="s">
        <v>200</v>
      </c>
      <c r="H307" t="s">
        <v>201</v>
      </c>
      <c r="I307">
        <v>441</v>
      </c>
      <c r="J307" t="s">
        <v>356</v>
      </c>
      <c r="K307">
        <v>467</v>
      </c>
      <c r="L307">
        <v>467</v>
      </c>
      <c r="M307">
        <v>0</v>
      </c>
      <c r="N307" s="17">
        <v>0.95</v>
      </c>
      <c r="O307" s="17">
        <v>0.6</v>
      </c>
    </row>
    <row r="308" spans="1:15" x14ac:dyDescent="0.3">
      <c r="A308">
        <v>227820073</v>
      </c>
      <c r="B308" t="s">
        <v>198</v>
      </c>
      <c r="C308" t="s">
        <v>501</v>
      </c>
      <c r="D308">
        <v>4</v>
      </c>
      <c r="E308" t="s">
        <v>102</v>
      </c>
      <c r="F308">
        <v>227820</v>
      </c>
      <c r="G308" t="s">
        <v>200</v>
      </c>
      <c r="H308" t="s">
        <v>201</v>
      </c>
      <c r="I308">
        <v>642</v>
      </c>
      <c r="J308" t="s">
        <v>213</v>
      </c>
      <c r="K308">
        <v>526</v>
      </c>
      <c r="L308">
        <v>346</v>
      </c>
      <c r="M308">
        <v>180</v>
      </c>
      <c r="N308" s="17">
        <v>0.91</v>
      </c>
      <c r="O308" s="17">
        <v>0.57999999999999996</v>
      </c>
    </row>
    <row r="309" spans="1:15" x14ac:dyDescent="0.3">
      <c r="A309">
        <v>227820081</v>
      </c>
      <c r="B309" t="s">
        <v>198</v>
      </c>
      <c r="C309" t="s">
        <v>502</v>
      </c>
      <c r="D309">
        <v>4</v>
      </c>
      <c r="E309" t="s">
        <v>102</v>
      </c>
      <c r="F309">
        <v>227820</v>
      </c>
      <c r="G309" t="s">
        <v>200</v>
      </c>
      <c r="H309" t="s">
        <v>201</v>
      </c>
      <c r="I309">
        <v>512</v>
      </c>
      <c r="J309" t="s">
        <v>356</v>
      </c>
      <c r="K309">
        <v>509</v>
      </c>
      <c r="L309">
        <v>509</v>
      </c>
      <c r="M309">
        <v>0</v>
      </c>
      <c r="N309" s="17">
        <v>0.84</v>
      </c>
      <c r="O309" s="17">
        <v>0.59</v>
      </c>
    </row>
    <row r="310" spans="1:15" x14ac:dyDescent="0.3">
      <c r="A310">
        <v>227820082</v>
      </c>
      <c r="B310" t="s">
        <v>198</v>
      </c>
      <c r="C310" t="s">
        <v>503</v>
      </c>
      <c r="D310">
        <v>4</v>
      </c>
      <c r="E310" t="s">
        <v>102</v>
      </c>
      <c r="F310">
        <v>227820</v>
      </c>
      <c r="G310" t="s">
        <v>200</v>
      </c>
      <c r="H310" t="s">
        <v>201</v>
      </c>
      <c r="I310">
        <v>461</v>
      </c>
      <c r="J310" t="s">
        <v>356</v>
      </c>
      <c r="K310">
        <v>482</v>
      </c>
      <c r="L310">
        <v>482</v>
      </c>
      <c r="M310">
        <v>0</v>
      </c>
      <c r="N310" s="17">
        <v>0.92</v>
      </c>
      <c r="O310" s="17">
        <v>0.47</v>
      </c>
    </row>
    <row r="311" spans="1:15" x14ac:dyDescent="0.3">
      <c r="A311">
        <v>227820083</v>
      </c>
      <c r="B311" t="s">
        <v>198</v>
      </c>
      <c r="C311" t="s">
        <v>504</v>
      </c>
      <c r="D311">
        <v>4</v>
      </c>
      <c r="E311" t="s">
        <v>102</v>
      </c>
      <c r="F311">
        <v>227820</v>
      </c>
      <c r="G311" t="s">
        <v>200</v>
      </c>
      <c r="H311" t="s">
        <v>201</v>
      </c>
      <c r="I311">
        <v>127</v>
      </c>
      <c r="J311" t="s">
        <v>505</v>
      </c>
      <c r="K311">
        <v>226</v>
      </c>
      <c r="L311">
        <v>226</v>
      </c>
      <c r="M311">
        <v>0</v>
      </c>
      <c r="N311" s="17">
        <v>0.83</v>
      </c>
      <c r="O311" s="17">
        <v>0.69</v>
      </c>
    </row>
    <row r="312" spans="1:15" x14ac:dyDescent="0.3">
      <c r="A312">
        <v>227820101</v>
      </c>
      <c r="B312" t="s">
        <v>198</v>
      </c>
      <c r="C312" t="s">
        <v>506</v>
      </c>
      <c r="D312">
        <v>4</v>
      </c>
      <c r="E312" t="s">
        <v>102</v>
      </c>
      <c r="F312">
        <v>227820</v>
      </c>
      <c r="G312" t="s">
        <v>200</v>
      </c>
      <c r="H312" t="s">
        <v>201</v>
      </c>
      <c r="I312">
        <v>532</v>
      </c>
      <c r="J312" t="s">
        <v>507</v>
      </c>
      <c r="K312">
        <v>556</v>
      </c>
      <c r="L312">
        <v>502</v>
      </c>
      <c r="M312">
        <v>0</v>
      </c>
      <c r="N312" s="17">
        <v>0.89</v>
      </c>
      <c r="O312" s="17">
        <v>0.72</v>
      </c>
    </row>
    <row r="313" spans="1:15" x14ac:dyDescent="0.3">
      <c r="A313">
        <v>227820102</v>
      </c>
      <c r="B313" t="s">
        <v>198</v>
      </c>
      <c r="C313" t="s">
        <v>508</v>
      </c>
      <c r="D313">
        <v>4</v>
      </c>
      <c r="E313" t="s">
        <v>102</v>
      </c>
      <c r="F313">
        <v>227820</v>
      </c>
      <c r="G313" t="s">
        <v>200</v>
      </c>
      <c r="H313" t="s">
        <v>201</v>
      </c>
      <c r="I313">
        <v>633</v>
      </c>
      <c r="J313" t="s">
        <v>507</v>
      </c>
      <c r="K313">
        <v>698</v>
      </c>
      <c r="L313">
        <v>526</v>
      </c>
      <c r="M313">
        <v>0</v>
      </c>
      <c r="N313" s="17">
        <v>0.87</v>
      </c>
      <c r="O313" s="17">
        <v>0.63</v>
      </c>
    </row>
    <row r="314" spans="1:15" x14ac:dyDescent="0.3">
      <c r="A314">
        <v>227820103</v>
      </c>
      <c r="B314" t="s">
        <v>198</v>
      </c>
      <c r="C314" t="s">
        <v>509</v>
      </c>
      <c r="D314">
        <v>4</v>
      </c>
      <c r="E314" t="s">
        <v>102</v>
      </c>
      <c r="F314">
        <v>227820</v>
      </c>
      <c r="G314" t="s">
        <v>200</v>
      </c>
      <c r="H314" t="s">
        <v>201</v>
      </c>
      <c r="I314">
        <v>389</v>
      </c>
      <c r="J314" t="s">
        <v>507</v>
      </c>
      <c r="K314">
        <v>453</v>
      </c>
      <c r="L314">
        <v>402</v>
      </c>
      <c r="M314">
        <v>0</v>
      </c>
      <c r="N314" s="17">
        <v>0.87</v>
      </c>
      <c r="O314" s="17">
        <v>0.46</v>
      </c>
    </row>
    <row r="315" spans="1:15" x14ac:dyDescent="0.3">
      <c r="A315">
        <v>227820105</v>
      </c>
      <c r="B315" t="s">
        <v>198</v>
      </c>
      <c r="C315" t="s">
        <v>510</v>
      </c>
      <c r="D315">
        <v>4</v>
      </c>
      <c r="E315" t="s">
        <v>102</v>
      </c>
      <c r="F315">
        <v>227820</v>
      </c>
      <c r="G315" t="s">
        <v>200</v>
      </c>
      <c r="H315" t="s">
        <v>201</v>
      </c>
      <c r="I315">
        <v>547</v>
      </c>
      <c r="J315" t="s">
        <v>365</v>
      </c>
      <c r="K315">
        <v>404</v>
      </c>
      <c r="L315">
        <v>289</v>
      </c>
      <c r="M315">
        <v>0</v>
      </c>
      <c r="N315" s="17">
        <v>0.85</v>
      </c>
      <c r="O315" s="17">
        <v>0.56999999999999995</v>
      </c>
    </row>
    <row r="316" spans="1:15" x14ac:dyDescent="0.3">
      <c r="A316">
        <v>227820205</v>
      </c>
      <c r="B316" t="s">
        <v>198</v>
      </c>
      <c r="C316" t="s">
        <v>511</v>
      </c>
      <c r="D316">
        <v>4</v>
      </c>
      <c r="E316" t="s">
        <v>102</v>
      </c>
      <c r="F316">
        <v>227820</v>
      </c>
      <c r="G316" t="s">
        <v>200</v>
      </c>
      <c r="H316" t="s">
        <v>201</v>
      </c>
      <c r="I316">
        <v>869</v>
      </c>
      <c r="J316" t="s">
        <v>512</v>
      </c>
      <c r="K316">
        <v>877</v>
      </c>
      <c r="L316">
        <v>628</v>
      </c>
      <c r="M316">
        <v>0</v>
      </c>
      <c r="N316" s="17">
        <v>0.91</v>
      </c>
      <c r="O316" s="17">
        <v>0.82</v>
      </c>
    </row>
    <row r="317" spans="1:15" x14ac:dyDescent="0.3">
      <c r="A317">
        <v>227820206</v>
      </c>
      <c r="B317" t="s">
        <v>198</v>
      </c>
      <c r="C317" t="s">
        <v>513</v>
      </c>
      <c r="D317">
        <v>4</v>
      </c>
      <c r="E317" t="s">
        <v>102</v>
      </c>
      <c r="F317">
        <v>227820</v>
      </c>
      <c r="G317" t="s">
        <v>200</v>
      </c>
      <c r="H317" t="s">
        <v>201</v>
      </c>
      <c r="I317">
        <v>918</v>
      </c>
      <c r="J317" t="s">
        <v>512</v>
      </c>
      <c r="K317">
        <v>915</v>
      </c>
      <c r="L317">
        <v>674</v>
      </c>
      <c r="M317">
        <v>0</v>
      </c>
      <c r="N317" s="17">
        <v>0.93</v>
      </c>
      <c r="O317" s="17">
        <v>0.69</v>
      </c>
    </row>
    <row r="318" spans="1:15" x14ac:dyDescent="0.3">
      <c r="A318">
        <v>227820207</v>
      </c>
      <c r="B318" t="s">
        <v>198</v>
      </c>
      <c r="C318" t="s">
        <v>514</v>
      </c>
      <c r="D318">
        <v>4</v>
      </c>
      <c r="E318" t="s">
        <v>102</v>
      </c>
      <c r="F318">
        <v>227820</v>
      </c>
      <c r="G318" t="s">
        <v>200</v>
      </c>
      <c r="H318" t="s">
        <v>201</v>
      </c>
      <c r="I318">
        <v>1024</v>
      </c>
      <c r="J318" t="s">
        <v>345</v>
      </c>
      <c r="K318">
        <v>904</v>
      </c>
      <c r="L318">
        <v>631</v>
      </c>
      <c r="M318">
        <v>0</v>
      </c>
      <c r="N318" s="17">
        <v>0.82</v>
      </c>
      <c r="O318" s="17">
        <v>0.84</v>
      </c>
    </row>
    <row r="319" spans="1:15" x14ac:dyDescent="0.3">
      <c r="A319">
        <v>227820209</v>
      </c>
      <c r="B319" t="s">
        <v>198</v>
      </c>
      <c r="C319" t="s">
        <v>515</v>
      </c>
      <c r="D319">
        <v>4</v>
      </c>
      <c r="E319" t="s">
        <v>102</v>
      </c>
      <c r="F319">
        <v>227820</v>
      </c>
      <c r="G319" t="s">
        <v>200</v>
      </c>
      <c r="H319" t="s">
        <v>201</v>
      </c>
      <c r="I319">
        <v>852</v>
      </c>
      <c r="J319" t="s">
        <v>512</v>
      </c>
      <c r="K319">
        <v>835</v>
      </c>
      <c r="L319">
        <v>626</v>
      </c>
      <c r="M319">
        <v>0</v>
      </c>
      <c r="N319" s="17">
        <v>0.91</v>
      </c>
      <c r="O319" s="17">
        <v>0.71</v>
      </c>
    </row>
    <row r="320" spans="1:15" x14ac:dyDescent="0.3">
      <c r="A320">
        <v>227820211</v>
      </c>
      <c r="B320" t="s">
        <v>198</v>
      </c>
      <c r="C320" t="s">
        <v>516</v>
      </c>
      <c r="D320">
        <v>4</v>
      </c>
      <c r="E320" t="s">
        <v>102</v>
      </c>
      <c r="F320">
        <v>227820</v>
      </c>
      <c r="G320" t="s">
        <v>200</v>
      </c>
      <c r="H320" t="s">
        <v>201</v>
      </c>
      <c r="I320">
        <v>950</v>
      </c>
      <c r="J320" t="s">
        <v>512</v>
      </c>
      <c r="K320">
        <v>925</v>
      </c>
      <c r="L320">
        <v>733</v>
      </c>
      <c r="M320">
        <v>0</v>
      </c>
      <c r="N320" s="17">
        <v>0.93</v>
      </c>
      <c r="O320" s="17">
        <v>0.46</v>
      </c>
    </row>
    <row r="321" spans="1:15" x14ac:dyDescent="0.3">
      <c r="A321">
        <v>227820212</v>
      </c>
      <c r="B321" t="s">
        <v>198</v>
      </c>
      <c r="C321" t="s">
        <v>517</v>
      </c>
      <c r="D321">
        <v>4</v>
      </c>
      <c r="E321" t="s">
        <v>102</v>
      </c>
      <c r="F321">
        <v>227820</v>
      </c>
      <c r="G321" t="s">
        <v>200</v>
      </c>
      <c r="H321" t="s">
        <v>201</v>
      </c>
      <c r="I321">
        <v>1017</v>
      </c>
      <c r="J321" t="s">
        <v>345</v>
      </c>
      <c r="K321">
        <v>1020</v>
      </c>
      <c r="L321">
        <v>755</v>
      </c>
      <c r="M321">
        <v>0</v>
      </c>
      <c r="N321" s="17">
        <v>0.92</v>
      </c>
      <c r="O321" s="17">
        <v>0.84</v>
      </c>
    </row>
    <row r="322" spans="1:15" x14ac:dyDescent="0.3">
      <c r="A322">
        <v>227820213</v>
      </c>
      <c r="B322" t="s">
        <v>198</v>
      </c>
      <c r="C322" t="s">
        <v>518</v>
      </c>
      <c r="D322">
        <v>4</v>
      </c>
      <c r="E322" t="s">
        <v>102</v>
      </c>
      <c r="F322">
        <v>227820</v>
      </c>
      <c r="G322" t="s">
        <v>200</v>
      </c>
      <c r="H322" t="s">
        <v>201</v>
      </c>
      <c r="I322">
        <v>633</v>
      </c>
      <c r="J322" t="s">
        <v>507</v>
      </c>
      <c r="K322">
        <v>616</v>
      </c>
      <c r="L322">
        <v>476</v>
      </c>
      <c r="M322">
        <v>0</v>
      </c>
      <c r="N322" s="17">
        <v>0.94</v>
      </c>
      <c r="O322" s="17">
        <v>0.61</v>
      </c>
    </row>
    <row r="323" spans="1:15" x14ac:dyDescent="0.3">
      <c r="A323">
        <v>227820214</v>
      </c>
      <c r="B323" t="s">
        <v>198</v>
      </c>
      <c r="C323" t="s">
        <v>519</v>
      </c>
      <c r="D323">
        <v>4</v>
      </c>
      <c r="E323" t="s">
        <v>102</v>
      </c>
      <c r="F323">
        <v>227820</v>
      </c>
      <c r="G323" t="s">
        <v>200</v>
      </c>
      <c r="H323" t="s">
        <v>201</v>
      </c>
      <c r="I323">
        <v>858</v>
      </c>
      <c r="J323" t="s">
        <v>507</v>
      </c>
      <c r="K323">
        <v>830</v>
      </c>
      <c r="L323">
        <v>596</v>
      </c>
      <c r="M323">
        <v>0</v>
      </c>
      <c r="N323" s="17">
        <v>0.94</v>
      </c>
      <c r="O323" s="17">
        <v>0.63</v>
      </c>
    </row>
    <row r="324" spans="1:15" x14ac:dyDescent="0.3">
      <c r="A324">
        <v>227820215</v>
      </c>
      <c r="B324" t="s">
        <v>198</v>
      </c>
      <c r="C324" t="s">
        <v>520</v>
      </c>
      <c r="D324">
        <v>4</v>
      </c>
      <c r="E324" t="s">
        <v>102</v>
      </c>
      <c r="F324">
        <v>227820</v>
      </c>
      <c r="G324" t="s">
        <v>200</v>
      </c>
      <c r="H324" t="s">
        <v>201</v>
      </c>
      <c r="I324">
        <v>1022</v>
      </c>
      <c r="J324" t="s">
        <v>345</v>
      </c>
      <c r="K324">
        <v>877</v>
      </c>
      <c r="L324">
        <v>610</v>
      </c>
      <c r="M324">
        <v>0</v>
      </c>
      <c r="N324" s="17">
        <v>0.9</v>
      </c>
      <c r="O324" s="17">
        <v>0.87</v>
      </c>
    </row>
    <row r="325" spans="1:15" x14ac:dyDescent="0.3">
      <c r="A325">
        <v>227820216</v>
      </c>
      <c r="B325" t="s">
        <v>198</v>
      </c>
      <c r="C325" t="s">
        <v>521</v>
      </c>
      <c r="D325">
        <v>4</v>
      </c>
      <c r="E325" t="s">
        <v>102</v>
      </c>
      <c r="F325">
        <v>227820</v>
      </c>
      <c r="G325" t="s">
        <v>200</v>
      </c>
      <c r="H325" t="s">
        <v>201</v>
      </c>
      <c r="I325">
        <v>826</v>
      </c>
      <c r="J325" t="s">
        <v>512</v>
      </c>
      <c r="K325">
        <v>818</v>
      </c>
      <c r="L325">
        <v>588</v>
      </c>
      <c r="M325">
        <v>0</v>
      </c>
      <c r="N325" s="17">
        <v>0.92</v>
      </c>
      <c r="O325" s="17">
        <v>0.54</v>
      </c>
    </row>
    <row r="326" spans="1:15" x14ac:dyDescent="0.3">
      <c r="A326">
        <v>227820217</v>
      </c>
      <c r="B326" t="s">
        <v>198</v>
      </c>
      <c r="C326" t="s">
        <v>522</v>
      </c>
      <c r="D326">
        <v>4</v>
      </c>
      <c r="E326" t="s">
        <v>102</v>
      </c>
      <c r="F326">
        <v>227820</v>
      </c>
      <c r="G326" t="s">
        <v>200</v>
      </c>
      <c r="H326" t="s">
        <v>201</v>
      </c>
      <c r="I326">
        <v>819</v>
      </c>
      <c r="J326" t="s">
        <v>512</v>
      </c>
      <c r="K326">
        <v>813</v>
      </c>
      <c r="L326">
        <v>585</v>
      </c>
      <c r="M326">
        <v>0</v>
      </c>
      <c r="N326" s="17">
        <v>0.9</v>
      </c>
      <c r="O326" s="17">
        <v>0.6</v>
      </c>
    </row>
    <row r="327" spans="1:15" x14ac:dyDescent="0.3">
      <c r="A327">
        <v>227820218</v>
      </c>
      <c r="B327" t="s">
        <v>198</v>
      </c>
      <c r="C327" t="s">
        <v>523</v>
      </c>
      <c r="D327">
        <v>4</v>
      </c>
      <c r="E327" t="s">
        <v>102</v>
      </c>
      <c r="F327">
        <v>227820</v>
      </c>
      <c r="G327" t="s">
        <v>200</v>
      </c>
      <c r="H327" t="s">
        <v>201</v>
      </c>
      <c r="I327">
        <v>1092</v>
      </c>
      <c r="J327" t="s">
        <v>345</v>
      </c>
      <c r="K327">
        <v>920</v>
      </c>
      <c r="L327">
        <v>659</v>
      </c>
      <c r="M327">
        <v>0</v>
      </c>
      <c r="N327" s="17">
        <v>0.85</v>
      </c>
      <c r="O327" s="17">
        <v>0.73</v>
      </c>
    </row>
    <row r="328" spans="1:15" x14ac:dyDescent="0.3">
      <c r="A328">
        <v>227820219</v>
      </c>
      <c r="B328" t="s">
        <v>198</v>
      </c>
      <c r="C328" t="s">
        <v>524</v>
      </c>
      <c r="D328">
        <v>4</v>
      </c>
      <c r="E328" t="s">
        <v>102</v>
      </c>
      <c r="F328">
        <v>227820</v>
      </c>
      <c r="G328" t="s">
        <v>200</v>
      </c>
      <c r="H328" t="s">
        <v>201</v>
      </c>
      <c r="I328">
        <v>961</v>
      </c>
      <c r="J328" t="s">
        <v>345</v>
      </c>
      <c r="K328">
        <v>790</v>
      </c>
      <c r="L328">
        <v>533</v>
      </c>
      <c r="M328">
        <v>0</v>
      </c>
      <c r="N328" s="17">
        <v>0.9</v>
      </c>
      <c r="O328" s="17">
        <v>0.56999999999999995</v>
      </c>
    </row>
    <row r="329" spans="1:15" x14ac:dyDescent="0.3">
      <c r="A329">
        <v>227820302</v>
      </c>
      <c r="B329" t="s">
        <v>198</v>
      </c>
      <c r="C329" t="s">
        <v>525</v>
      </c>
      <c r="D329">
        <v>4</v>
      </c>
      <c r="E329" t="s">
        <v>102</v>
      </c>
      <c r="F329">
        <v>227820</v>
      </c>
      <c r="G329" t="s">
        <v>200</v>
      </c>
      <c r="H329" t="s">
        <v>201</v>
      </c>
      <c r="I329">
        <v>489</v>
      </c>
      <c r="J329" t="s">
        <v>507</v>
      </c>
      <c r="K329">
        <v>484</v>
      </c>
      <c r="L329">
        <v>434</v>
      </c>
      <c r="M329">
        <v>0</v>
      </c>
      <c r="N329" s="17">
        <v>0.93</v>
      </c>
      <c r="O329" s="17">
        <v>0.4</v>
      </c>
    </row>
    <row r="330" spans="1:15" x14ac:dyDescent="0.3">
      <c r="A330">
        <v>227820303</v>
      </c>
      <c r="B330" t="s">
        <v>198</v>
      </c>
      <c r="C330" t="s">
        <v>526</v>
      </c>
      <c r="D330">
        <v>4</v>
      </c>
      <c r="E330" t="s">
        <v>102</v>
      </c>
      <c r="F330">
        <v>227820</v>
      </c>
      <c r="G330" t="s">
        <v>200</v>
      </c>
      <c r="H330" t="s">
        <v>201</v>
      </c>
      <c r="I330">
        <v>576</v>
      </c>
      <c r="J330" t="s">
        <v>365</v>
      </c>
      <c r="K330">
        <v>555</v>
      </c>
      <c r="L330">
        <v>555</v>
      </c>
      <c r="M330">
        <v>0</v>
      </c>
      <c r="N330" s="17">
        <v>0.92</v>
      </c>
      <c r="O330" s="17">
        <v>0.42</v>
      </c>
    </row>
    <row r="331" spans="1:15" x14ac:dyDescent="0.3">
      <c r="A331">
        <v>227820401</v>
      </c>
      <c r="B331" t="s">
        <v>198</v>
      </c>
      <c r="C331" t="s">
        <v>527</v>
      </c>
      <c r="D331">
        <v>4</v>
      </c>
      <c r="E331" t="s">
        <v>102</v>
      </c>
      <c r="F331">
        <v>227820</v>
      </c>
      <c r="G331" t="s">
        <v>200</v>
      </c>
      <c r="H331" t="s">
        <v>201</v>
      </c>
      <c r="I331">
        <v>504</v>
      </c>
      <c r="J331" t="s">
        <v>309</v>
      </c>
      <c r="K331">
        <v>519</v>
      </c>
      <c r="L331">
        <v>519</v>
      </c>
      <c r="M331">
        <v>0</v>
      </c>
      <c r="N331" s="17">
        <v>0.92</v>
      </c>
      <c r="O331" s="17">
        <v>0.5</v>
      </c>
    </row>
    <row r="332" spans="1:15" x14ac:dyDescent="0.3">
      <c r="A332">
        <v>227820402</v>
      </c>
      <c r="B332" t="s">
        <v>198</v>
      </c>
      <c r="C332" t="s">
        <v>528</v>
      </c>
      <c r="D332">
        <v>4</v>
      </c>
      <c r="E332" t="s">
        <v>102</v>
      </c>
      <c r="F332">
        <v>227820</v>
      </c>
      <c r="G332" t="s">
        <v>200</v>
      </c>
      <c r="H332" t="s">
        <v>201</v>
      </c>
      <c r="I332">
        <v>502</v>
      </c>
      <c r="J332" t="s">
        <v>309</v>
      </c>
      <c r="K332">
        <v>533</v>
      </c>
      <c r="L332">
        <v>533</v>
      </c>
      <c r="M332">
        <v>0</v>
      </c>
      <c r="N332" s="17">
        <v>0.85</v>
      </c>
      <c r="O332" s="17">
        <v>0.53</v>
      </c>
    </row>
    <row r="333" spans="1:15" x14ac:dyDescent="0.3">
      <c r="A333">
        <v>123803001</v>
      </c>
      <c r="B333" t="s">
        <v>198</v>
      </c>
      <c r="C333" t="s">
        <v>529</v>
      </c>
      <c r="D333">
        <v>5</v>
      </c>
      <c r="E333" t="s">
        <v>136</v>
      </c>
      <c r="F333">
        <v>123803</v>
      </c>
      <c r="G333" t="s">
        <v>200</v>
      </c>
      <c r="H333" t="s">
        <v>201</v>
      </c>
      <c r="I333">
        <v>58</v>
      </c>
      <c r="J333" t="s">
        <v>208</v>
      </c>
      <c r="K333">
        <v>52</v>
      </c>
      <c r="L333">
        <v>0</v>
      </c>
      <c r="M333">
        <v>52</v>
      </c>
      <c r="N333" s="17">
        <v>0.96</v>
      </c>
      <c r="O333" s="17">
        <v>0.98</v>
      </c>
    </row>
    <row r="334" spans="1:15" x14ac:dyDescent="0.3">
      <c r="A334">
        <v>123803041</v>
      </c>
      <c r="B334" t="s">
        <v>198</v>
      </c>
      <c r="C334" t="s">
        <v>529</v>
      </c>
      <c r="D334">
        <v>5</v>
      </c>
      <c r="E334" t="s">
        <v>136</v>
      </c>
      <c r="F334">
        <v>123803</v>
      </c>
      <c r="G334" t="s">
        <v>200</v>
      </c>
      <c r="H334" t="s">
        <v>201</v>
      </c>
      <c r="I334">
        <v>49</v>
      </c>
      <c r="J334" t="s">
        <v>363</v>
      </c>
      <c r="K334">
        <v>38</v>
      </c>
      <c r="L334">
        <v>38</v>
      </c>
      <c r="M334">
        <v>0</v>
      </c>
      <c r="N334" s="17">
        <v>0.92</v>
      </c>
      <c r="O334" s="17">
        <v>0.77</v>
      </c>
    </row>
    <row r="335" spans="1:15" x14ac:dyDescent="0.3">
      <c r="A335">
        <v>123803101</v>
      </c>
      <c r="B335" t="s">
        <v>198</v>
      </c>
      <c r="C335" t="s">
        <v>529</v>
      </c>
      <c r="D335">
        <v>5</v>
      </c>
      <c r="E335" t="s">
        <v>136</v>
      </c>
      <c r="F335">
        <v>123803</v>
      </c>
      <c r="G335" t="s">
        <v>200</v>
      </c>
      <c r="H335" t="s">
        <v>201</v>
      </c>
      <c r="I335">
        <v>211</v>
      </c>
      <c r="J335" t="s">
        <v>365</v>
      </c>
      <c r="K335">
        <v>179</v>
      </c>
      <c r="L335">
        <v>119</v>
      </c>
      <c r="M335">
        <v>0</v>
      </c>
      <c r="N335" s="17">
        <v>0.95</v>
      </c>
      <c r="O335" s="17">
        <v>0.66</v>
      </c>
    </row>
    <row r="336" spans="1:15" x14ac:dyDescent="0.3">
      <c r="A336">
        <v>123803103</v>
      </c>
      <c r="B336" t="s">
        <v>198</v>
      </c>
      <c r="C336" t="s">
        <v>530</v>
      </c>
      <c r="D336">
        <v>5</v>
      </c>
      <c r="E336" t="s">
        <v>136</v>
      </c>
      <c r="F336">
        <v>123803</v>
      </c>
      <c r="G336" t="s">
        <v>200</v>
      </c>
      <c r="H336" t="s">
        <v>201</v>
      </c>
      <c r="I336">
        <v>111</v>
      </c>
      <c r="J336" t="s">
        <v>202</v>
      </c>
      <c r="K336">
        <v>68</v>
      </c>
      <c r="L336">
        <v>56</v>
      </c>
      <c r="M336">
        <v>0</v>
      </c>
      <c r="N336" s="17">
        <v>0.91</v>
      </c>
      <c r="O336" s="17">
        <v>0.67</v>
      </c>
    </row>
    <row r="337" spans="1:15" x14ac:dyDescent="0.3">
      <c r="A337">
        <v>123805001</v>
      </c>
      <c r="B337" t="s">
        <v>198</v>
      </c>
      <c r="C337" t="s">
        <v>50</v>
      </c>
      <c r="D337">
        <v>5</v>
      </c>
      <c r="E337" t="s">
        <v>50</v>
      </c>
      <c r="F337">
        <v>123805</v>
      </c>
      <c r="G337" t="s">
        <v>200</v>
      </c>
      <c r="H337" t="s">
        <v>201</v>
      </c>
      <c r="I337">
        <v>520</v>
      </c>
      <c r="J337" t="s">
        <v>531</v>
      </c>
      <c r="K337">
        <v>529</v>
      </c>
      <c r="L337">
        <v>493</v>
      </c>
      <c r="M337">
        <v>0</v>
      </c>
      <c r="N337" s="17">
        <v>0.89</v>
      </c>
      <c r="O337" s="17">
        <v>0.8</v>
      </c>
    </row>
    <row r="338" spans="1:15" x14ac:dyDescent="0.3">
      <c r="A338">
        <v>123807001</v>
      </c>
      <c r="B338" t="s">
        <v>198</v>
      </c>
      <c r="C338" t="s">
        <v>31</v>
      </c>
      <c r="D338">
        <v>5</v>
      </c>
      <c r="E338" t="s">
        <v>31</v>
      </c>
      <c r="F338">
        <v>123807</v>
      </c>
      <c r="G338" t="s">
        <v>200</v>
      </c>
      <c r="H338" t="s">
        <v>201</v>
      </c>
      <c r="I338">
        <v>443</v>
      </c>
      <c r="J338" t="s">
        <v>363</v>
      </c>
      <c r="K338">
        <v>465</v>
      </c>
      <c r="L338">
        <v>465</v>
      </c>
      <c r="M338">
        <v>0</v>
      </c>
      <c r="N338" s="17">
        <v>0.99</v>
      </c>
      <c r="O338" s="17">
        <v>0.84</v>
      </c>
    </row>
    <row r="339" spans="1:15" x14ac:dyDescent="0.3">
      <c r="A339">
        <v>123807002</v>
      </c>
      <c r="B339" t="s">
        <v>198</v>
      </c>
      <c r="C339" t="s">
        <v>532</v>
      </c>
      <c r="D339">
        <v>5</v>
      </c>
      <c r="E339" t="s">
        <v>31</v>
      </c>
      <c r="F339">
        <v>123807</v>
      </c>
      <c r="G339" t="s">
        <v>200</v>
      </c>
      <c r="H339" t="s">
        <v>201</v>
      </c>
      <c r="I339">
        <v>551</v>
      </c>
      <c r="J339" t="s">
        <v>208</v>
      </c>
      <c r="K339">
        <v>526</v>
      </c>
      <c r="L339">
        <v>0</v>
      </c>
      <c r="M339">
        <v>526</v>
      </c>
      <c r="N339" s="17">
        <v>0.92</v>
      </c>
      <c r="O339" s="17">
        <v>0.85</v>
      </c>
    </row>
    <row r="340" spans="1:15" x14ac:dyDescent="0.3">
      <c r="A340">
        <v>123807101</v>
      </c>
      <c r="B340" t="s">
        <v>198</v>
      </c>
      <c r="C340" t="s">
        <v>533</v>
      </c>
      <c r="D340">
        <v>5</v>
      </c>
      <c r="E340" t="s">
        <v>31</v>
      </c>
      <c r="F340">
        <v>123807</v>
      </c>
      <c r="G340" t="s">
        <v>200</v>
      </c>
      <c r="H340" t="s">
        <v>201</v>
      </c>
      <c r="I340">
        <v>642</v>
      </c>
      <c r="J340" t="s">
        <v>365</v>
      </c>
      <c r="K340">
        <v>708</v>
      </c>
      <c r="L340">
        <v>564</v>
      </c>
      <c r="M340">
        <v>0</v>
      </c>
      <c r="N340" s="17">
        <v>0.88</v>
      </c>
      <c r="O340" s="17">
        <v>0.85</v>
      </c>
    </row>
    <row r="341" spans="1:15" x14ac:dyDescent="0.3">
      <c r="A341">
        <v>123807102</v>
      </c>
      <c r="B341" t="s">
        <v>198</v>
      </c>
      <c r="C341" t="s">
        <v>534</v>
      </c>
      <c r="D341">
        <v>5</v>
      </c>
      <c r="E341" t="s">
        <v>31</v>
      </c>
      <c r="F341">
        <v>123807</v>
      </c>
      <c r="G341" t="s">
        <v>200</v>
      </c>
      <c r="H341" t="s">
        <v>201</v>
      </c>
      <c r="I341">
        <v>602</v>
      </c>
      <c r="J341" t="s">
        <v>202</v>
      </c>
      <c r="K341">
        <v>614</v>
      </c>
      <c r="L341">
        <v>475</v>
      </c>
      <c r="M341">
        <v>0</v>
      </c>
      <c r="N341" s="17">
        <v>0.84</v>
      </c>
      <c r="O341" s="17">
        <v>0.63</v>
      </c>
    </row>
    <row r="342" spans="1:15" x14ac:dyDescent="0.3">
      <c r="A342">
        <v>123807103</v>
      </c>
      <c r="B342" t="s">
        <v>198</v>
      </c>
      <c r="C342" t="s">
        <v>1087</v>
      </c>
      <c r="D342">
        <v>5</v>
      </c>
      <c r="E342" t="s">
        <v>31</v>
      </c>
      <c r="F342">
        <v>123807</v>
      </c>
      <c r="G342" t="s">
        <v>200</v>
      </c>
      <c r="H342" t="s">
        <v>201</v>
      </c>
      <c r="I342">
        <v>271</v>
      </c>
      <c r="J342" t="s">
        <v>360</v>
      </c>
      <c r="K342" t="e">
        <v>#N/A</v>
      </c>
      <c r="L342" t="e">
        <v>#N/A</v>
      </c>
      <c r="M342" t="e">
        <v>#N/A</v>
      </c>
      <c r="N342" t="e">
        <v>#N/A</v>
      </c>
      <c r="O342" t="e">
        <v>#N/A</v>
      </c>
    </row>
    <row r="343" spans="1:15" x14ac:dyDescent="0.3">
      <c r="A343">
        <v>21803001</v>
      </c>
      <c r="B343" t="s">
        <v>198</v>
      </c>
      <c r="C343" t="s">
        <v>535</v>
      </c>
      <c r="D343">
        <v>6</v>
      </c>
      <c r="E343" t="s">
        <v>33</v>
      </c>
      <c r="F343">
        <v>21803</v>
      </c>
      <c r="G343" t="s">
        <v>200</v>
      </c>
      <c r="H343" t="s">
        <v>201</v>
      </c>
      <c r="I343">
        <v>134</v>
      </c>
      <c r="J343" t="s">
        <v>202</v>
      </c>
      <c r="K343">
        <v>141</v>
      </c>
      <c r="L343">
        <v>102</v>
      </c>
      <c r="M343">
        <v>0</v>
      </c>
      <c r="N343" s="17">
        <v>0.95</v>
      </c>
      <c r="O343" s="17">
        <v>0.63</v>
      </c>
    </row>
    <row r="344" spans="1:15" x14ac:dyDescent="0.3">
      <c r="A344">
        <v>21803102</v>
      </c>
      <c r="B344" t="s">
        <v>198</v>
      </c>
      <c r="C344" t="s">
        <v>536</v>
      </c>
      <c r="D344">
        <v>6</v>
      </c>
      <c r="E344" t="s">
        <v>33</v>
      </c>
      <c r="F344">
        <v>21803</v>
      </c>
      <c r="G344" t="s">
        <v>200</v>
      </c>
      <c r="H344" t="s">
        <v>201</v>
      </c>
      <c r="I344">
        <v>158</v>
      </c>
      <c r="J344" t="s">
        <v>202</v>
      </c>
      <c r="K344">
        <v>167</v>
      </c>
      <c r="L344">
        <v>118</v>
      </c>
      <c r="M344">
        <v>0</v>
      </c>
      <c r="N344" s="17">
        <v>0.96</v>
      </c>
      <c r="O344" s="17">
        <v>0.72</v>
      </c>
    </row>
    <row r="345" spans="1:15" x14ac:dyDescent="0.3">
      <c r="A345">
        <v>21805041</v>
      </c>
      <c r="B345" t="s">
        <v>198</v>
      </c>
      <c r="C345" t="s">
        <v>537</v>
      </c>
      <c r="D345">
        <v>6</v>
      </c>
      <c r="E345" t="s">
        <v>21</v>
      </c>
      <c r="F345">
        <v>21805</v>
      </c>
      <c r="G345" t="s">
        <v>200</v>
      </c>
      <c r="H345" t="s">
        <v>201</v>
      </c>
      <c r="I345">
        <v>132</v>
      </c>
      <c r="J345" t="s">
        <v>538</v>
      </c>
      <c r="K345">
        <v>131</v>
      </c>
      <c r="L345">
        <v>131</v>
      </c>
      <c r="M345">
        <v>0</v>
      </c>
      <c r="N345" s="17">
        <v>0.89</v>
      </c>
      <c r="O345" s="17">
        <v>0.85</v>
      </c>
    </row>
    <row r="346" spans="1:15" x14ac:dyDescent="0.3">
      <c r="A346">
        <v>21805101</v>
      </c>
      <c r="B346" t="s">
        <v>198</v>
      </c>
      <c r="C346" t="s">
        <v>539</v>
      </c>
      <c r="D346">
        <v>6</v>
      </c>
      <c r="E346" t="s">
        <v>21</v>
      </c>
      <c r="F346">
        <v>21805</v>
      </c>
      <c r="G346" t="s">
        <v>200</v>
      </c>
      <c r="H346" t="s">
        <v>201</v>
      </c>
      <c r="I346">
        <v>225</v>
      </c>
      <c r="J346" t="s">
        <v>538</v>
      </c>
      <c r="K346">
        <v>261</v>
      </c>
      <c r="L346">
        <v>261</v>
      </c>
      <c r="M346">
        <v>0</v>
      </c>
      <c r="N346" s="17">
        <v>0.56000000000000005</v>
      </c>
      <c r="O346" s="17">
        <v>0.74</v>
      </c>
    </row>
    <row r="347" spans="1:15" x14ac:dyDescent="0.3">
      <c r="A347">
        <v>21805102</v>
      </c>
      <c r="B347" t="s">
        <v>198</v>
      </c>
      <c r="C347" t="s">
        <v>540</v>
      </c>
      <c r="D347">
        <v>6</v>
      </c>
      <c r="E347" t="s">
        <v>21</v>
      </c>
      <c r="F347">
        <v>21805</v>
      </c>
      <c r="G347" t="s">
        <v>200</v>
      </c>
      <c r="H347" t="s">
        <v>201</v>
      </c>
      <c r="I347">
        <v>171</v>
      </c>
      <c r="J347" t="s">
        <v>538</v>
      </c>
      <c r="K347">
        <v>217</v>
      </c>
      <c r="L347">
        <v>217</v>
      </c>
      <c r="M347">
        <v>0</v>
      </c>
      <c r="N347" s="17">
        <v>0.93</v>
      </c>
      <c r="O347" s="17">
        <v>0.65</v>
      </c>
    </row>
    <row r="348" spans="1:15" x14ac:dyDescent="0.3">
      <c r="A348">
        <v>170802001</v>
      </c>
      <c r="B348" t="s">
        <v>198</v>
      </c>
      <c r="C348" t="s">
        <v>541</v>
      </c>
      <c r="D348">
        <v>6</v>
      </c>
      <c r="E348" t="s">
        <v>541</v>
      </c>
      <c r="F348">
        <v>170802</v>
      </c>
      <c r="G348" t="s">
        <v>200</v>
      </c>
      <c r="H348" t="s">
        <v>201</v>
      </c>
      <c r="I348">
        <v>127</v>
      </c>
      <c r="J348" t="s">
        <v>406</v>
      </c>
      <c r="K348">
        <v>92</v>
      </c>
      <c r="L348">
        <v>92</v>
      </c>
      <c r="M348">
        <v>0</v>
      </c>
      <c r="N348" s="17">
        <v>0.19</v>
      </c>
      <c r="O348" s="17">
        <v>0.32</v>
      </c>
    </row>
    <row r="349" spans="1:15" x14ac:dyDescent="0.3">
      <c r="A349">
        <v>236801001</v>
      </c>
      <c r="B349" t="s">
        <v>198</v>
      </c>
      <c r="C349" t="s">
        <v>542</v>
      </c>
      <c r="D349">
        <v>6</v>
      </c>
      <c r="E349" t="s">
        <v>122</v>
      </c>
      <c r="F349">
        <v>236801</v>
      </c>
      <c r="G349" t="s">
        <v>207</v>
      </c>
      <c r="H349" t="s">
        <v>201</v>
      </c>
      <c r="I349">
        <v>36</v>
      </c>
      <c r="J349" t="s">
        <v>208</v>
      </c>
      <c r="K349">
        <v>56</v>
      </c>
      <c r="L349">
        <v>0</v>
      </c>
      <c r="M349">
        <v>56</v>
      </c>
      <c r="N349" s="17">
        <v>0.95</v>
      </c>
      <c r="O349" s="17">
        <v>0.19</v>
      </c>
    </row>
    <row r="350" spans="1:15" x14ac:dyDescent="0.3">
      <c r="A350">
        <v>236802101</v>
      </c>
      <c r="B350" t="s">
        <v>198</v>
      </c>
      <c r="C350" t="s">
        <v>543</v>
      </c>
      <c r="D350">
        <v>6</v>
      </c>
      <c r="E350" t="s">
        <v>543</v>
      </c>
      <c r="F350">
        <v>236802</v>
      </c>
      <c r="G350" t="s">
        <v>200</v>
      </c>
      <c r="H350" t="s">
        <v>544</v>
      </c>
      <c r="I350">
        <v>468</v>
      </c>
      <c r="J350" t="s">
        <v>538</v>
      </c>
      <c r="K350">
        <v>501</v>
      </c>
      <c r="L350">
        <v>501</v>
      </c>
      <c r="M350">
        <v>0</v>
      </c>
      <c r="N350" s="17">
        <v>0.22</v>
      </c>
      <c r="O350" s="17">
        <v>0.86</v>
      </c>
    </row>
    <row r="351" spans="1:15" x14ac:dyDescent="0.3">
      <c r="A351">
        <v>3801001</v>
      </c>
      <c r="B351" t="s">
        <v>198</v>
      </c>
      <c r="C351" t="s">
        <v>545</v>
      </c>
      <c r="D351">
        <v>7</v>
      </c>
      <c r="E351" t="s">
        <v>111</v>
      </c>
      <c r="F351">
        <v>3801</v>
      </c>
      <c r="G351" t="s">
        <v>200</v>
      </c>
      <c r="H351" t="s">
        <v>201</v>
      </c>
      <c r="I351">
        <v>262</v>
      </c>
      <c r="J351" t="s">
        <v>208</v>
      </c>
      <c r="K351">
        <v>257</v>
      </c>
      <c r="L351">
        <v>0</v>
      </c>
      <c r="M351">
        <v>257</v>
      </c>
      <c r="N351" s="17">
        <v>0.53</v>
      </c>
      <c r="O351" s="17">
        <v>0.91</v>
      </c>
    </row>
    <row r="352" spans="1:15" x14ac:dyDescent="0.3">
      <c r="A352">
        <v>3801042</v>
      </c>
      <c r="B352" t="s">
        <v>198</v>
      </c>
      <c r="C352" t="s">
        <v>546</v>
      </c>
      <c r="D352">
        <v>7</v>
      </c>
      <c r="E352" t="s">
        <v>111</v>
      </c>
      <c r="F352">
        <v>3801</v>
      </c>
      <c r="G352" t="s">
        <v>200</v>
      </c>
      <c r="H352" t="s">
        <v>201</v>
      </c>
      <c r="I352">
        <v>255</v>
      </c>
      <c r="J352" t="s">
        <v>363</v>
      </c>
      <c r="K352">
        <v>225</v>
      </c>
      <c r="L352">
        <v>225</v>
      </c>
      <c r="M352">
        <v>0</v>
      </c>
      <c r="N352" s="17">
        <v>0.6</v>
      </c>
      <c r="O352" s="17">
        <v>0.83</v>
      </c>
    </row>
    <row r="353" spans="1:15" x14ac:dyDescent="0.3">
      <c r="A353">
        <v>3801103</v>
      </c>
      <c r="B353" t="s">
        <v>198</v>
      </c>
      <c r="C353" t="s">
        <v>547</v>
      </c>
      <c r="D353">
        <v>7</v>
      </c>
      <c r="E353" t="s">
        <v>111</v>
      </c>
      <c r="F353">
        <v>3801</v>
      </c>
      <c r="G353" t="s">
        <v>200</v>
      </c>
      <c r="H353" t="s">
        <v>201</v>
      </c>
      <c r="I353">
        <v>505</v>
      </c>
      <c r="J353" t="s">
        <v>365</v>
      </c>
      <c r="K353">
        <v>514</v>
      </c>
      <c r="L353">
        <v>477</v>
      </c>
      <c r="M353">
        <v>0</v>
      </c>
      <c r="N353" s="17">
        <v>0.66</v>
      </c>
      <c r="O353" s="17">
        <v>0.72</v>
      </c>
    </row>
    <row r="354" spans="1:15" x14ac:dyDescent="0.3">
      <c r="A354">
        <v>92801001</v>
      </c>
      <c r="B354" t="s">
        <v>198</v>
      </c>
      <c r="C354" t="s">
        <v>548</v>
      </c>
      <c r="D354">
        <v>7</v>
      </c>
      <c r="E354" t="s">
        <v>48</v>
      </c>
      <c r="F354">
        <v>92801</v>
      </c>
      <c r="G354" t="s">
        <v>207</v>
      </c>
      <c r="H354" t="s">
        <v>201</v>
      </c>
      <c r="I354">
        <v>128</v>
      </c>
      <c r="J354" t="s">
        <v>208</v>
      </c>
      <c r="K354">
        <v>136</v>
      </c>
      <c r="L354">
        <v>0</v>
      </c>
      <c r="M354">
        <v>136</v>
      </c>
      <c r="N354" s="17">
        <v>0.3</v>
      </c>
      <c r="O354" s="17">
        <v>0.88</v>
      </c>
    </row>
    <row r="355" spans="1:15" x14ac:dyDescent="0.3">
      <c r="A355">
        <v>174801101</v>
      </c>
      <c r="B355" t="s">
        <v>198</v>
      </c>
      <c r="C355" t="s">
        <v>549</v>
      </c>
      <c r="D355">
        <v>7</v>
      </c>
      <c r="E355" t="s">
        <v>549</v>
      </c>
      <c r="F355">
        <v>174801</v>
      </c>
      <c r="G355" t="s">
        <v>200</v>
      </c>
      <c r="H355" t="s">
        <v>544</v>
      </c>
      <c r="I355">
        <v>254</v>
      </c>
      <c r="J355" t="s">
        <v>270</v>
      </c>
      <c r="K355">
        <v>252</v>
      </c>
      <c r="L355">
        <v>252</v>
      </c>
      <c r="M355">
        <v>0</v>
      </c>
      <c r="N355" s="17">
        <v>7.0000000000000007E-2</v>
      </c>
      <c r="O355" s="17">
        <v>0.93</v>
      </c>
    </row>
    <row r="356" spans="1:15" x14ac:dyDescent="0.3">
      <c r="A356">
        <v>183801001</v>
      </c>
      <c r="B356" t="s">
        <v>198</v>
      </c>
      <c r="C356" t="s">
        <v>550</v>
      </c>
      <c r="D356">
        <v>7</v>
      </c>
      <c r="E356" t="s">
        <v>108</v>
      </c>
      <c r="F356">
        <v>183801</v>
      </c>
      <c r="G356" t="s">
        <v>207</v>
      </c>
      <c r="H356" t="s">
        <v>201</v>
      </c>
      <c r="I356">
        <v>29</v>
      </c>
      <c r="J356" t="s">
        <v>231</v>
      </c>
      <c r="K356">
        <v>30</v>
      </c>
      <c r="L356">
        <v>5</v>
      </c>
      <c r="M356">
        <v>25</v>
      </c>
      <c r="N356" s="17">
        <v>0.27</v>
      </c>
      <c r="O356" s="17">
        <v>0.7</v>
      </c>
    </row>
    <row r="357" spans="1:15" x14ac:dyDescent="0.3">
      <c r="A357">
        <v>183801002</v>
      </c>
      <c r="B357" t="s">
        <v>198</v>
      </c>
      <c r="C357" t="s">
        <v>551</v>
      </c>
      <c r="D357">
        <v>7</v>
      </c>
      <c r="E357" t="s">
        <v>108</v>
      </c>
      <c r="F357">
        <v>183801</v>
      </c>
      <c r="G357" t="s">
        <v>200</v>
      </c>
      <c r="H357" t="s">
        <v>201</v>
      </c>
      <c r="I357">
        <v>93</v>
      </c>
      <c r="J357" t="s">
        <v>231</v>
      </c>
      <c r="K357">
        <v>114</v>
      </c>
      <c r="L357">
        <v>12</v>
      </c>
      <c r="M357">
        <v>102</v>
      </c>
      <c r="N357" s="17">
        <v>0.35</v>
      </c>
      <c r="O357" s="17">
        <v>0.79</v>
      </c>
    </row>
    <row r="358" spans="1:15" x14ac:dyDescent="0.3">
      <c r="A358">
        <v>183801003</v>
      </c>
      <c r="B358" t="s">
        <v>198</v>
      </c>
      <c r="C358" t="s">
        <v>552</v>
      </c>
      <c r="D358">
        <v>7</v>
      </c>
      <c r="E358" t="s">
        <v>108</v>
      </c>
      <c r="F358">
        <v>183801</v>
      </c>
      <c r="G358" t="s">
        <v>200</v>
      </c>
      <c r="H358" t="s">
        <v>201</v>
      </c>
      <c r="I358">
        <v>47</v>
      </c>
      <c r="J358" t="s">
        <v>231</v>
      </c>
      <c r="K358">
        <v>53</v>
      </c>
      <c r="L358">
        <v>6</v>
      </c>
      <c r="M358">
        <v>47</v>
      </c>
      <c r="N358" s="17">
        <v>0.21</v>
      </c>
      <c r="O358" s="17">
        <v>1</v>
      </c>
    </row>
    <row r="359" spans="1:15" x14ac:dyDescent="0.3">
      <c r="A359">
        <v>212801001</v>
      </c>
      <c r="B359" t="s">
        <v>198</v>
      </c>
      <c r="C359" t="s">
        <v>553</v>
      </c>
      <c r="D359">
        <v>7</v>
      </c>
      <c r="E359" t="s">
        <v>43</v>
      </c>
      <c r="F359">
        <v>212801</v>
      </c>
      <c r="G359" t="s">
        <v>200</v>
      </c>
      <c r="H359" t="s">
        <v>201</v>
      </c>
      <c r="I359">
        <v>551</v>
      </c>
      <c r="J359" t="s">
        <v>208</v>
      </c>
      <c r="K359">
        <v>580</v>
      </c>
      <c r="L359">
        <v>0</v>
      </c>
      <c r="M359">
        <v>580</v>
      </c>
      <c r="N359" s="17">
        <v>0.38</v>
      </c>
      <c r="O359" s="17">
        <v>0.81</v>
      </c>
    </row>
    <row r="360" spans="1:15" x14ac:dyDescent="0.3">
      <c r="A360">
        <v>212801041</v>
      </c>
      <c r="B360" t="s">
        <v>198</v>
      </c>
      <c r="C360" t="s">
        <v>554</v>
      </c>
      <c r="D360">
        <v>7</v>
      </c>
      <c r="E360" t="s">
        <v>43</v>
      </c>
      <c r="F360">
        <v>212801</v>
      </c>
      <c r="G360" t="s">
        <v>200</v>
      </c>
      <c r="H360" t="s">
        <v>201</v>
      </c>
      <c r="I360">
        <v>390</v>
      </c>
      <c r="J360" t="s">
        <v>555</v>
      </c>
      <c r="K360">
        <v>352</v>
      </c>
      <c r="L360">
        <v>352</v>
      </c>
      <c r="M360">
        <v>0</v>
      </c>
      <c r="N360" s="17">
        <v>0.47</v>
      </c>
      <c r="O360" s="17">
        <v>0.64</v>
      </c>
    </row>
    <row r="361" spans="1:15" x14ac:dyDescent="0.3">
      <c r="A361">
        <v>212801042</v>
      </c>
      <c r="B361" t="s">
        <v>198</v>
      </c>
      <c r="C361" t="s">
        <v>556</v>
      </c>
      <c r="D361">
        <v>7</v>
      </c>
      <c r="E361" t="s">
        <v>43</v>
      </c>
      <c r="F361">
        <v>212801</v>
      </c>
      <c r="G361" t="s">
        <v>200</v>
      </c>
      <c r="H361" t="s">
        <v>201</v>
      </c>
      <c r="I361">
        <v>369</v>
      </c>
      <c r="J361" t="s">
        <v>363</v>
      </c>
      <c r="K361">
        <v>293</v>
      </c>
      <c r="L361">
        <v>293</v>
      </c>
      <c r="M361">
        <v>0</v>
      </c>
      <c r="N361" s="17">
        <v>0.43</v>
      </c>
      <c r="O361" s="17">
        <v>0.73</v>
      </c>
    </row>
    <row r="362" spans="1:15" x14ac:dyDescent="0.3">
      <c r="A362">
        <v>212801101</v>
      </c>
      <c r="B362" t="s">
        <v>198</v>
      </c>
      <c r="C362" t="s">
        <v>557</v>
      </c>
      <c r="D362">
        <v>7</v>
      </c>
      <c r="E362" t="s">
        <v>43</v>
      </c>
      <c r="F362">
        <v>212801</v>
      </c>
      <c r="G362" t="s">
        <v>200</v>
      </c>
      <c r="H362" t="s">
        <v>201</v>
      </c>
      <c r="I362">
        <v>432</v>
      </c>
      <c r="J362" t="s">
        <v>441</v>
      </c>
      <c r="K362">
        <v>511</v>
      </c>
      <c r="L362">
        <v>469</v>
      </c>
      <c r="M362">
        <v>0</v>
      </c>
      <c r="N362" s="17">
        <v>0.54</v>
      </c>
      <c r="O362" s="17">
        <v>0.59</v>
      </c>
    </row>
    <row r="363" spans="1:15" x14ac:dyDescent="0.3">
      <c r="A363">
        <v>212801102</v>
      </c>
      <c r="B363" t="s">
        <v>198</v>
      </c>
      <c r="C363" t="s">
        <v>558</v>
      </c>
      <c r="D363">
        <v>7</v>
      </c>
      <c r="E363" t="s">
        <v>43</v>
      </c>
      <c r="F363">
        <v>212801</v>
      </c>
      <c r="G363" t="s">
        <v>200</v>
      </c>
      <c r="H363" t="s">
        <v>201</v>
      </c>
      <c r="I363">
        <v>293</v>
      </c>
      <c r="J363" t="s">
        <v>352</v>
      </c>
      <c r="K363">
        <v>301</v>
      </c>
      <c r="L363">
        <v>301</v>
      </c>
      <c r="M363">
        <v>0</v>
      </c>
      <c r="N363" s="17">
        <v>0</v>
      </c>
      <c r="O363" s="17">
        <v>0.84</v>
      </c>
    </row>
    <row r="364" spans="1:15" x14ac:dyDescent="0.3">
      <c r="A364">
        <v>212804001</v>
      </c>
      <c r="B364" t="s">
        <v>198</v>
      </c>
      <c r="C364" t="s">
        <v>559</v>
      </c>
      <c r="D364">
        <v>7</v>
      </c>
      <c r="E364" t="s">
        <v>158</v>
      </c>
      <c r="F364">
        <v>212804</v>
      </c>
      <c r="G364" t="s">
        <v>200</v>
      </c>
      <c r="H364" t="s">
        <v>544</v>
      </c>
      <c r="I364">
        <v>392</v>
      </c>
      <c r="J364" t="s">
        <v>406</v>
      </c>
      <c r="K364">
        <v>378</v>
      </c>
      <c r="L364">
        <v>299</v>
      </c>
      <c r="M364">
        <v>79</v>
      </c>
      <c r="N364" s="17">
        <v>0.28000000000000003</v>
      </c>
      <c r="O364" s="17">
        <v>0.87</v>
      </c>
    </row>
    <row r="365" spans="1:15" x14ac:dyDescent="0.3">
      <c r="A365">
        <v>212804102</v>
      </c>
      <c r="B365" t="s">
        <v>198</v>
      </c>
      <c r="C365" t="s">
        <v>560</v>
      </c>
      <c r="D365">
        <v>7</v>
      </c>
      <c r="E365" t="s">
        <v>158</v>
      </c>
      <c r="F365">
        <v>212804</v>
      </c>
      <c r="G365" t="s">
        <v>200</v>
      </c>
      <c r="H365" t="s">
        <v>544</v>
      </c>
      <c r="I365">
        <v>391</v>
      </c>
      <c r="J365" t="s">
        <v>406</v>
      </c>
      <c r="K365">
        <v>266</v>
      </c>
      <c r="L365">
        <v>179</v>
      </c>
      <c r="M365">
        <v>87</v>
      </c>
      <c r="N365" s="17">
        <v>0.17</v>
      </c>
      <c r="O365" s="17">
        <v>0.93</v>
      </c>
    </row>
    <row r="366" spans="1:15" x14ac:dyDescent="0.3">
      <c r="A366">
        <v>212804103</v>
      </c>
      <c r="B366" t="s">
        <v>198</v>
      </c>
      <c r="C366" t="s">
        <v>561</v>
      </c>
      <c r="D366">
        <v>7</v>
      </c>
      <c r="E366" t="s">
        <v>158</v>
      </c>
      <c r="F366">
        <v>212804</v>
      </c>
      <c r="G366" t="s">
        <v>200</v>
      </c>
      <c r="H366" t="s">
        <v>544</v>
      </c>
      <c r="I366">
        <v>233</v>
      </c>
      <c r="J366" t="s">
        <v>406</v>
      </c>
      <c r="K366">
        <v>228</v>
      </c>
      <c r="L366">
        <v>177</v>
      </c>
      <c r="M366">
        <v>51</v>
      </c>
      <c r="N366" s="17">
        <v>0.43</v>
      </c>
      <c r="O366" s="17">
        <v>0.87</v>
      </c>
    </row>
    <row r="367" spans="1:15" x14ac:dyDescent="0.3">
      <c r="A367">
        <v>234801001</v>
      </c>
      <c r="B367" t="s">
        <v>198</v>
      </c>
      <c r="C367" t="s">
        <v>118</v>
      </c>
      <c r="D367">
        <v>7</v>
      </c>
      <c r="E367" t="s">
        <v>118</v>
      </c>
      <c r="F367">
        <v>234801</v>
      </c>
      <c r="G367" t="s">
        <v>207</v>
      </c>
      <c r="H367" t="s">
        <v>201</v>
      </c>
      <c r="I367">
        <v>74</v>
      </c>
      <c r="J367" t="s">
        <v>213</v>
      </c>
      <c r="K367">
        <v>93</v>
      </c>
      <c r="L367">
        <v>19</v>
      </c>
      <c r="M367">
        <v>74</v>
      </c>
      <c r="N367" s="17">
        <v>0.68</v>
      </c>
      <c r="O367" s="17">
        <v>0.72</v>
      </c>
    </row>
    <row r="368" spans="1:15" x14ac:dyDescent="0.3">
      <c r="A368">
        <v>43801001</v>
      </c>
      <c r="B368" t="s">
        <v>198</v>
      </c>
      <c r="C368" t="s">
        <v>562</v>
      </c>
      <c r="D368">
        <v>10</v>
      </c>
      <c r="E368" t="s">
        <v>562</v>
      </c>
      <c r="F368">
        <v>43801</v>
      </c>
      <c r="G368" t="s">
        <v>200</v>
      </c>
      <c r="H368" t="s">
        <v>201</v>
      </c>
      <c r="I368">
        <v>1437</v>
      </c>
      <c r="J368" t="s">
        <v>406</v>
      </c>
      <c r="K368">
        <v>1399</v>
      </c>
      <c r="L368">
        <v>1177</v>
      </c>
      <c r="M368">
        <v>222</v>
      </c>
      <c r="N368" s="17">
        <v>0.02</v>
      </c>
      <c r="O368" s="17">
        <v>0.96</v>
      </c>
    </row>
    <row r="369" spans="1:15" x14ac:dyDescent="0.3">
      <c r="A369">
        <v>43802101</v>
      </c>
      <c r="B369" t="s">
        <v>198</v>
      </c>
      <c r="C369" t="s">
        <v>563</v>
      </c>
      <c r="D369">
        <v>10</v>
      </c>
      <c r="E369" t="s">
        <v>563</v>
      </c>
      <c r="F369">
        <v>43802</v>
      </c>
      <c r="G369" t="s">
        <v>200</v>
      </c>
      <c r="H369" t="s">
        <v>201</v>
      </c>
      <c r="I369">
        <v>234</v>
      </c>
      <c r="J369" t="s">
        <v>352</v>
      </c>
      <c r="K369">
        <v>174</v>
      </c>
      <c r="L369">
        <v>174</v>
      </c>
      <c r="M369">
        <v>0</v>
      </c>
      <c r="N369" s="17">
        <v>0.02</v>
      </c>
      <c r="O369" s="17">
        <v>0.88</v>
      </c>
    </row>
    <row r="370" spans="1:15" x14ac:dyDescent="0.3">
      <c r="A370">
        <v>57802001</v>
      </c>
      <c r="B370" t="s">
        <v>198</v>
      </c>
      <c r="C370" t="s">
        <v>564</v>
      </c>
      <c r="D370">
        <v>10</v>
      </c>
      <c r="E370" t="s">
        <v>109</v>
      </c>
      <c r="F370">
        <v>57802</v>
      </c>
      <c r="G370" t="s">
        <v>207</v>
      </c>
      <c r="H370" t="s">
        <v>201</v>
      </c>
      <c r="I370">
        <v>451</v>
      </c>
      <c r="J370" t="s">
        <v>406</v>
      </c>
      <c r="K370">
        <v>476</v>
      </c>
      <c r="L370">
        <v>349</v>
      </c>
      <c r="M370">
        <v>127</v>
      </c>
      <c r="N370" s="17">
        <v>0.83</v>
      </c>
      <c r="O370" s="17">
        <v>0.53</v>
      </c>
    </row>
    <row r="371" spans="1:15" x14ac:dyDescent="0.3">
      <c r="A371">
        <v>57803002</v>
      </c>
      <c r="B371" t="s">
        <v>198</v>
      </c>
      <c r="C371" t="s">
        <v>565</v>
      </c>
      <c r="D371">
        <v>10</v>
      </c>
      <c r="E371" t="s">
        <v>171</v>
      </c>
      <c r="F371">
        <v>57803</v>
      </c>
      <c r="G371" t="s">
        <v>200</v>
      </c>
      <c r="H371" t="s">
        <v>201</v>
      </c>
      <c r="I371">
        <v>513</v>
      </c>
      <c r="J371" t="s">
        <v>208</v>
      </c>
      <c r="K371">
        <v>520</v>
      </c>
      <c r="L371">
        <v>0</v>
      </c>
      <c r="M371">
        <v>520</v>
      </c>
      <c r="N371" s="17">
        <v>0.23</v>
      </c>
      <c r="O371" s="17">
        <v>0.97</v>
      </c>
    </row>
    <row r="372" spans="1:15" x14ac:dyDescent="0.3">
      <c r="A372">
        <v>57803003</v>
      </c>
      <c r="B372" t="s">
        <v>198</v>
      </c>
      <c r="C372" t="s">
        <v>566</v>
      </c>
      <c r="D372">
        <v>10</v>
      </c>
      <c r="E372" t="s">
        <v>171</v>
      </c>
      <c r="F372">
        <v>57803</v>
      </c>
      <c r="G372" t="s">
        <v>200</v>
      </c>
      <c r="H372" t="s">
        <v>201</v>
      </c>
      <c r="I372">
        <v>717</v>
      </c>
      <c r="J372" t="s">
        <v>365</v>
      </c>
      <c r="K372">
        <v>731</v>
      </c>
      <c r="L372">
        <v>650</v>
      </c>
      <c r="M372">
        <v>0</v>
      </c>
      <c r="N372" s="17">
        <v>0.87</v>
      </c>
      <c r="O372" s="17">
        <v>0.66</v>
      </c>
    </row>
    <row r="373" spans="1:15" x14ac:dyDescent="0.3">
      <c r="A373">
        <v>57803004</v>
      </c>
      <c r="B373" t="s">
        <v>198</v>
      </c>
      <c r="C373" t="s">
        <v>567</v>
      </c>
      <c r="D373">
        <v>10</v>
      </c>
      <c r="E373" t="s">
        <v>171</v>
      </c>
      <c r="F373">
        <v>57803</v>
      </c>
      <c r="G373" t="s">
        <v>200</v>
      </c>
      <c r="H373" t="s">
        <v>201</v>
      </c>
      <c r="I373">
        <v>603</v>
      </c>
      <c r="J373" t="s">
        <v>208</v>
      </c>
      <c r="K373">
        <v>594</v>
      </c>
      <c r="L373">
        <v>0</v>
      </c>
      <c r="M373">
        <v>594</v>
      </c>
      <c r="N373" s="17">
        <v>0.9</v>
      </c>
      <c r="O373" s="17">
        <v>0.81</v>
      </c>
    </row>
    <row r="374" spans="1:15" x14ac:dyDescent="0.3">
      <c r="A374">
        <v>57803005</v>
      </c>
      <c r="B374" t="s">
        <v>198</v>
      </c>
      <c r="C374" t="s">
        <v>568</v>
      </c>
      <c r="D374">
        <v>10</v>
      </c>
      <c r="E374" t="s">
        <v>171</v>
      </c>
      <c r="F374">
        <v>57803</v>
      </c>
      <c r="G374" t="s">
        <v>200</v>
      </c>
      <c r="H374" t="s">
        <v>201</v>
      </c>
      <c r="I374">
        <v>442</v>
      </c>
      <c r="J374" t="s">
        <v>208</v>
      </c>
      <c r="K374">
        <v>517</v>
      </c>
      <c r="L374">
        <v>0</v>
      </c>
      <c r="M374">
        <v>517</v>
      </c>
      <c r="N374" s="17">
        <v>0.87</v>
      </c>
      <c r="O374" s="17">
        <v>0.82</v>
      </c>
    </row>
    <row r="375" spans="1:15" x14ac:dyDescent="0.3">
      <c r="A375">
        <v>57803006</v>
      </c>
      <c r="B375" t="s">
        <v>198</v>
      </c>
      <c r="C375" t="s">
        <v>569</v>
      </c>
      <c r="D375">
        <v>10</v>
      </c>
      <c r="E375" t="s">
        <v>171</v>
      </c>
      <c r="F375">
        <v>57803</v>
      </c>
      <c r="G375" t="s">
        <v>200</v>
      </c>
      <c r="H375" t="s">
        <v>201</v>
      </c>
      <c r="I375">
        <v>495</v>
      </c>
      <c r="J375" t="s">
        <v>208</v>
      </c>
      <c r="K375">
        <v>537</v>
      </c>
      <c r="L375">
        <v>0</v>
      </c>
      <c r="M375">
        <v>537</v>
      </c>
      <c r="N375" s="17">
        <v>0.87</v>
      </c>
      <c r="O375" s="17">
        <v>0.67</v>
      </c>
    </row>
    <row r="376" spans="1:15" x14ac:dyDescent="0.3">
      <c r="A376">
        <v>57803007</v>
      </c>
      <c r="B376" t="s">
        <v>198</v>
      </c>
      <c r="C376" t="s">
        <v>570</v>
      </c>
      <c r="D376">
        <v>10</v>
      </c>
      <c r="E376" t="s">
        <v>171</v>
      </c>
      <c r="F376">
        <v>57803</v>
      </c>
      <c r="G376" t="s">
        <v>200</v>
      </c>
      <c r="H376" t="s">
        <v>201</v>
      </c>
      <c r="I376">
        <v>403</v>
      </c>
      <c r="J376" t="s">
        <v>208</v>
      </c>
      <c r="K376">
        <v>381</v>
      </c>
      <c r="L376">
        <v>0</v>
      </c>
      <c r="M376">
        <v>381</v>
      </c>
      <c r="N376" s="17">
        <v>0.83</v>
      </c>
      <c r="O376" s="17">
        <v>0.81</v>
      </c>
    </row>
    <row r="377" spans="1:15" x14ac:dyDescent="0.3">
      <c r="A377">
        <v>57803008</v>
      </c>
      <c r="B377" t="s">
        <v>198</v>
      </c>
      <c r="C377" t="s">
        <v>571</v>
      </c>
      <c r="D377">
        <v>10</v>
      </c>
      <c r="E377" t="s">
        <v>171</v>
      </c>
      <c r="F377">
        <v>57803</v>
      </c>
      <c r="G377" t="s">
        <v>200</v>
      </c>
      <c r="H377" t="s">
        <v>201</v>
      </c>
      <c r="I377">
        <v>537</v>
      </c>
      <c r="J377" t="s">
        <v>365</v>
      </c>
      <c r="K377">
        <v>615</v>
      </c>
      <c r="L377">
        <v>560</v>
      </c>
      <c r="M377">
        <v>0</v>
      </c>
      <c r="N377" s="17">
        <v>0.94</v>
      </c>
      <c r="O377" s="17">
        <v>0.62</v>
      </c>
    </row>
    <row r="378" spans="1:15" x14ac:dyDescent="0.3">
      <c r="A378">
        <v>57803009</v>
      </c>
      <c r="B378" t="s">
        <v>198</v>
      </c>
      <c r="C378" t="s">
        <v>572</v>
      </c>
      <c r="D378">
        <v>10</v>
      </c>
      <c r="E378" t="s">
        <v>171</v>
      </c>
      <c r="F378">
        <v>57803</v>
      </c>
      <c r="G378" t="s">
        <v>200</v>
      </c>
      <c r="H378" t="s">
        <v>201</v>
      </c>
      <c r="I378">
        <v>434</v>
      </c>
      <c r="J378" t="s">
        <v>208</v>
      </c>
      <c r="K378">
        <v>469</v>
      </c>
      <c r="L378">
        <v>0</v>
      </c>
      <c r="M378">
        <v>469</v>
      </c>
      <c r="N378" s="17">
        <v>0.77</v>
      </c>
      <c r="O378" s="17">
        <v>0.84</v>
      </c>
    </row>
    <row r="379" spans="1:15" x14ac:dyDescent="0.3">
      <c r="A379">
        <v>57803010</v>
      </c>
      <c r="B379" t="s">
        <v>198</v>
      </c>
      <c r="C379" t="s">
        <v>573</v>
      </c>
      <c r="D379">
        <v>10</v>
      </c>
      <c r="E379" t="s">
        <v>171</v>
      </c>
      <c r="F379">
        <v>57803</v>
      </c>
      <c r="G379" t="s">
        <v>200</v>
      </c>
      <c r="H379" t="s">
        <v>201</v>
      </c>
      <c r="I379">
        <v>499</v>
      </c>
      <c r="J379" t="s">
        <v>208</v>
      </c>
      <c r="K379">
        <v>501</v>
      </c>
      <c r="L379">
        <v>0</v>
      </c>
      <c r="M379">
        <v>501</v>
      </c>
      <c r="N379" s="17">
        <v>0.87</v>
      </c>
      <c r="O379" s="17">
        <v>0.82</v>
      </c>
    </row>
    <row r="380" spans="1:15" x14ac:dyDescent="0.3">
      <c r="A380">
        <v>57803011</v>
      </c>
      <c r="B380" t="s">
        <v>198</v>
      </c>
      <c r="C380" t="s">
        <v>574</v>
      </c>
      <c r="D380">
        <v>10</v>
      </c>
      <c r="E380" t="s">
        <v>171</v>
      </c>
      <c r="F380">
        <v>57803</v>
      </c>
      <c r="G380" t="s">
        <v>200</v>
      </c>
      <c r="H380" t="s">
        <v>201</v>
      </c>
      <c r="I380">
        <v>479</v>
      </c>
      <c r="J380" t="s">
        <v>363</v>
      </c>
      <c r="K380">
        <v>500</v>
      </c>
      <c r="L380">
        <v>500</v>
      </c>
      <c r="M380">
        <v>0</v>
      </c>
      <c r="N380" s="17">
        <v>0.83</v>
      </c>
      <c r="O380" s="17">
        <v>0.71</v>
      </c>
    </row>
    <row r="381" spans="1:15" x14ac:dyDescent="0.3">
      <c r="A381">
        <v>57803012</v>
      </c>
      <c r="B381" t="s">
        <v>198</v>
      </c>
      <c r="C381" t="s">
        <v>575</v>
      </c>
      <c r="D381">
        <v>10</v>
      </c>
      <c r="E381" t="s">
        <v>171</v>
      </c>
      <c r="F381">
        <v>57803</v>
      </c>
      <c r="G381" t="s">
        <v>200</v>
      </c>
      <c r="H381" t="s">
        <v>201</v>
      </c>
      <c r="I381">
        <v>484</v>
      </c>
      <c r="J381" t="s">
        <v>363</v>
      </c>
      <c r="K381">
        <v>479</v>
      </c>
      <c r="L381">
        <v>479</v>
      </c>
      <c r="M381">
        <v>0</v>
      </c>
      <c r="N381" s="17">
        <v>0.87</v>
      </c>
      <c r="O381" s="17">
        <v>0.68</v>
      </c>
    </row>
    <row r="382" spans="1:15" x14ac:dyDescent="0.3">
      <c r="A382">
        <v>57803013</v>
      </c>
      <c r="B382" t="s">
        <v>198</v>
      </c>
      <c r="C382" t="s">
        <v>576</v>
      </c>
      <c r="D382">
        <v>10</v>
      </c>
      <c r="E382" t="s">
        <v>171</v>
      </c>
      <c r="F382">
        <v>57803</v>
      </c>
      <c r="G382" t="s">
        <v>200</v>
      </c>
      <c r="H382" t="s">
        <v>201</v>
      </c>
      <c r="I382">
        <v>349</v>
      </c>
      <c r="J382" t="s">
        <v>208</v>
      </c>
      <c r="K382">
        <v>366</v>
      </c>
      <c r="L382">
        <v>0</v>
      </c>
      <c r="M382">
        <v>366</v>
      </c>
      <c r="N382" s="17">
        <v>0.76</v>
      </c>
      <c r="O382" s="17">
        <v>0.83</v>
      </c>
    </row>
    <row r="383" spans="1:15" x14ac:dyDescent="0.3">
      <c r="A383">
        <v>57803014</v>
      </c>
      <c r="B383" t="s">
        <v>198</v>
      </c>
      <c r="C383" t="s">
        <v>577</v>
      </c>
      <c r="D383">
        <v>10</v>
      </c>
      <c r="E383" t="s">
        <v>171</v>
      </c>
      <c r="F383">
        <v>57803</v>
      </c>
      <c r="G383" t="s">
        <v>200</v>
      </c>
      <c r="H383" t="s">
        <v>201</v>
      </c>
      <c r="I383">
        <v>412</v>
      </c>
      <c r="J383" t="s">
        <v>208</v>
      </c>
      <c r="K383">
        <v>399</v>
      </c>
      <c r="L383">
        <v>0</v>
      </c>
      <c r="M383">
        <v>399</v>
      </c>
      <c r="N383" s="17">
        <v>0.89</v>
      </c>
      <c r="O383" s="17">
        <v>0.76</v>
      </c>
    </row>
    <row r="384" spans="1:15" x14ac:dyDescent="0.3">
      <c r="A384">
        <v>57803015</v>
      </c>
      <c r="B384" t="s">
        <v>198</v>
      </c>
      <c r="C384" t="s">
        <v>578</v>
      </c>
      <c r="D384">
        <v>10</v>
      </c>
      <c r="E384" t="s">
        <v>171</v>
      </c>
      <c r="F384">
        <v>57803</v>
      </c>
      <c r="G384" t="s">
        <v>200</v>
      </c>
      <c r="H384" t="s">
        <v>201</v>
      </c>
      <c r="I384">
        <v>456</v>
      </c>
      <c r="J384" t="s">
        <v>363</v>
      </c>
      <c r="K384">
        <v>425</v>
      </c>
      <c r="L384">
        <v>425</v>
      </c>
      <c r="M384">
        <v>0</v>
      </c>
      <c r="N384" s="17">
        <v>0.89</v>
      </c>
      <c r="O384" s="17">
        <v>0.59</v>
      </c>
    </row>
    <row r="385" spans="1:15" x14ac:dyDescent="0.3">
      <c r="A385">
        <v>57803016</v>
      </c>
      <c r="B385" t="s">
        <v>198</v>
      </c>
      <c r="C385" t="s">
        <v>579</v>
      </c>
      <c r="D385">
        <v>10</v>
      </c>
      <c r="E385" t="s">
        <v>171</v>
      </c>
      <c r="F385">
        <v>57803</v>
      </c>
      <c r="G385" t="s">
        <v>200</v>
      </c>
      <c r="H385" t="s">
        <v>201</v>
      </c>
      <c r="I385">
        <v>362</v>
      </c>
      <c r="J385" t="s">
        <v>208</v>
      </c>
      <c r="K385">
        <v>363</v>
      </c>
      <c r="L385">
        <v>0</v>
      </c>
      <c r="M385">
        <v>363</v>
      </c>
      <c r="N385" s="17">
        <v>0.84</v>
      </c>
      <c r="O385" s="17">
        <v>0.83</v>
      </c>
    </row>
    <row r="386" spans="1:15" x14ac:dyDescent="0.3">
      <c r="A386">
        <v>57803017</v>
      </c>
      <c r="B386" t="s">
        <v>198</v>
      </c>
      <c r="C386" t="s">
        <v>580</v>
      </c>
      <c r="D386">
        <v>10</v>
      </c>
      <c r="E386" t="s">
        <v>171</v>
      </c>
      <c r="F386">
        <v>57803</v>
      </c>
      <c r="G386" t="s">
        <v>200</v>
      </c>
      <c r="H386" t="s">
        <v>201</v>
      </c>
      <c r="I386">
        <v>867</v>
      </c>
      <c r="J386" t="s">
        <v>365</v>
      </c>
      <c r="K386">
        <v>920</v>
      </c>
      <c r="L386">
        <v>836</v>
      </c>
      <c r="M386">
        <v>0</v>
      </c>
      <c r="N386" s="17">
        <v>0.86</v>
      </c>
      <c r="O386" s="17">
        <v>0.51</v>
      </c>
    </row>
    <row r="387" spans="1:15" x14ac:dyDescent="0.3">
      <c r="A387">
        <v>57803018</v>
      </c>
      <c r="B387" t="s">
        <v>198</v>
      </c>
      <c r="C387" t="s">
        <v>581</v>
      </c>
      <c r="D387">
        <v>10</v>
      </c>
      <c r="E387" t="s">
        <v>171</v>
      </c>
      <c r="F387">
        <v>57803</v>
      </c>
      <c r="G387" t="s">
        <v>200</v>
      </c>
      <c r="H387" t="s">
        <v>201</v>
      </c>
      <c r="I387">
        <v>692</v>
      </c>
      <c r="J387" t="s">
        <v>365</v>
      </c>
      <c r="K387">
        <v>629</v>
      </c>
      <c r="L387">
        <v>550</v>
      </c>
      <c r="M387">
        <v>0</v>
      </c>
      <c r="N387" s="17">
        <v>0.76</v>
      </c>
      <c r="O387" s="17">
        <v>0.62</v>
      </c>
    </row>
    <row r="388" spans="1:15" x14ac:dyDescent="0.3">
      <c r="A388">
        <v>57803019</v>
      </c>
      <c r="B388" t="s">
        <v>198</v>
      </c>
      <c r="C388" t="s">
        <v>582</v>
      </c>
      <c r="D388">
        <v>10</v>
      </c>
      <c r="E388" t="s">
        <v>171</v>
      </c>
      <c r="F388">
        <v>57803</v>
      </c>
      <c r="G388" t="s">
        <v>200</v>
      </c>
      <c r="H388" t="s">
        <v>201</v>
      </c>
      <c r="I388">
        <v>369</v>
      </c>
      <c r="J388" t="s">
        <v>208</v>
      </c>
      <c r="K388">
        <v>367</v>
      </c>
      <c r="L388">
        <v>0</v>
      </c>
      <c r="M388">
        <v>367</v>
      </c>
      <c r="N388" s="17">
        <v>0.89</v>
      </c>
      <c r="O388" s="17">
        <v>0.81</v>
      </c>
    </row>
    <row r="389" spans="1:15" x14ac:dyDescent="0.3">
      <c r="A389">
        <v>57803020</v>
      </c>
      <c r="B389" t="s">
        <v>198</v>
      </c>
      <c r="C389" t="s">
        <v>1088</v>
      </c>
      <c r="D389">
        <v>10</v>
      </c>
      <c r="E389" t="s">
        <v>171</v>
      </c>
      <c r="F389">
        <v>57803</v>
      </c>
      <c r="G389" t="s">
        <v>200</v>
      </c>
      <c r="H389" t="s">
        <v>201</v>
      </c>
      <c r="I389">
        <v>280</v>
      </c>
      <c r="J389" t="s">
        <v>208</v>
      </c>
      <c r="K389" t="e">
        <v>#N/A</v>
      </c>
      <c r="L389" t="e">
        <v>#N/A</v>
      </c>
      <c r="M389" t="e">
        <v>#N/A</v>
      </c>
      <c r="N389" t="e">
        <v>#N/A</v>
      </c>
      <c r="O389" t="e">
        <v>#N/A</v>
      </c>
    </row>
    <row r="390" spans="1:15" x14ac:dyDescent="0.3">
      <c r="A390">
        <v>57803021</v>
      </c>
      <c r="B390" t="s">
        <v>198</v>
      </c>
      <c r="C390" t="s">
        <v>1089</v>
      </c>
      <c r="D390">
        <v>10</v>
      </c>
      <c r="E390" t="s">
        <v>171</v>
      </c>
      <c r="F390">
        <v>57803</v>
      </c>
      <c r="G390" t="s">
        <v>200</v>
      </c>
      <c r="H390" t="s">
        <v>201</v>
      </c>
      <c r="I390">
        <v>157</v>
      </c>
      <c r="J390" t="s">
        <v>208</v>
      </c>
      <c r="K390" t="e">
        <v>#N/A</v>
      </c>
      <c r="L390" t="e">
        <v>#N/A</v>
      </c>
      <c r="M390" t="e">
        <v>#N/A</v>
      </c>
      <c r="N390" t="e">
        <v>#N/A</v>
      </c>
      <c r="O390" t="e">
        <v>#N/A</v>
      </c>
    </row>
    <row r="391" spans="1:15" x14ac:dyDescent="0.3">
      <c r="A391">
        <v>57803041</v>
      </c>
      <c r="B391" t="s">
        <v>198</v>
      </c>
      <c r="C391" t="s">
        <v>583</v>
      </c>
      <c r="D391">
        <v>10</v>
      </c>
      <c r="E391" t="s">
        <v>171</v>
      </c>
      <c r="F391">
        <v>57803</v>
      </c>
      <c r="G391" t="s">
        <v>200</v>
      </c>
      <c r="H391" t="s">
        <v>201</v>
      </c>
      <c r="I391">
        <v>501</v>
      </c>
      <c r="J391" t="s">
        <v>363</v>
      </c>
      <c r="K391">
        <v>491</v>
      </c>
      <c r="L391">
        <v>491</v>
      </c>
      <c r="M391">
        <v>0</v>
      </c>
      <c r="N391" s="17">
        <v>0.14000000000000001</v>
      </c>
      <c r="O391" s="17">
        <v>0.96</v>
      </c>
    </row>
    <row r="392" spans="1:15" x14ac:dyDescent="0.3">
      <c r="A392">
        <v>57803043</v>
      </c>
      <c r="B392" t="s">
        <v>198</v>
      </c>
      <c r="C392" t="s">
        <v>584</v>
      </c>
      <c r="D392">
        <v>10</v>
      </c>
      <c r="E392" t="s">
        <v>171</v>
      </c>
      <c r="F392">
        <v>57803</v>
      </c>
      <c r="G392" t="s">
        <v>200</v>
      </c>
      <c r="H392" t="s">
        <v>201</v>
      </c>
      <c r="I392">
        <v>371</v>
      </c>
      <c r="J392" t="s">
        <v>363</v>
      </c>
      <c r="K392">
        <v>357</v>
      </c>
      <c r="L392">
        <v>357</v>
      </c>
      <c r="M392">
        <v>0</v>
      </c>
      <c r="N392" s="17">
        <v>0.79</v>
      </c>
      <c r="O392" s="17">
        <v>0.67</v>
      </c>
    </row>
    <row r="393" spans="1:15" x14ac:dyDescent="0.3">
      <c r="A393">
        <v>57803044</v>
      </c>
      <c r="B393" t="s">
        <v>198</v>
      </c>
      <c r="C393" t="s">
        <v>585</v>
      </c>
      <c r="D393">
        <v>10</v>
      </c>
      <c r="E393" t="s">
        <v>171</v>
      </c>
      <c r="F393">
        <v>57803</v>
      </c>
      <c r="G393" t="s">
        <v>200</v>
      </c>
      <c r="H393" t="s">
        <v>201</v>
      </c>
      <c r="I393">
        <v>479</v>
      </c>
      <c r="J393" t="s">
        <v>363</v>
      </c>
      <c r="K393">
        <v>465</v>
      </c>
      <c r="L393">
        <v>465</v>
      </c>
      <c r="M393">
        <v>0</v>
      </c>
      <c r="N393" s="17">
        <v>0.88</v>
      </c>
      <c r="O393" s="17">
        <v>0.63</v>
      </c>
    </row>
    <row r="394" spans="1:15" x14ac:dyDescent="0.3">
      <c r="A394">
        <v>57803045</v>
      </c>
      <c r="B394" t="s">
        <v>198</v>
      </c>
      <c r="C394" t="s">
        <v>586</v>
      </c>
      <c r="D394">
        <v>10</v>
      </c>
      <c r="E394" t="s">
        <v>171</v>
      </c>
      <c r="F394">
        <v>57803</v>
      </c>
      <c r="G394" t="s">
        <v>200</v>
      </c>
      <c r="H394" t="s">
        <v>201</v>
      </c>
      <c r="I394">
        <v>532</v>
      </c>
      <c r="J394" t="s">
        <v>363</v>
      </c>
      <c r="K394">
        <v>538</v>
      </c>
      <c r="L394">
        <v>538</v>
      </c>
      <c r="M394">
        <v>0</v>
      </c>
      <c r="N394" s="17">
        <v>0.91</v>
      </c>
      <c r="O394" s="17">
        <v>0.73</v>
      </c>
    </row>
    <row r="395" spans="1:15" x14ac:dyDescent="0.3">
      <c r="A395">
        <v>57803046</v>
      </c>
      <c r="B395" t="s">
        <v>198</v>
      </c>
      <c r="C395" t="s">
        <v>587</v>
      </c>
      <c r="D395">
        <v>10</v>
      </c>
      <c r="E395" t="s">
        <v>171</v>
      </c>
      <c r="F395">
        <v>57803</v>
      </c>
      <c r="G395" t="s">
        <v>200</v>
      </c>
      <c r="H395" t="s">
        <v>201</v>
      </c>
      <c r="I395">
        <v>488</v>
      </c>
      <c r="J395" t="s">
        <v>363</v>
      </c>
      <c r="K395">
        <v>512</v>
      </c>
      <c r="L395">
        <v>512</v>
      </c>
      <c r="M395">
        <v>0</v>
      </c>
      <c r="N395" s="17">
        <v>0.9</v>
      </c>
      <c r="O395" s="17">
        <v>0.61</v>
      </c>
    </row>
    <row r="396" spans="1:15" x14ac:dyDescent="0.3">
      <c r="A396">
        <v>57803047</v>
      </c>
      <c r="B396" t="s">
        <v>198</v>
      </c>
      <c r="C396" t="s">
        <v>588</v>
      </c>
      <c r="D396">
        <v>10</v>
      </c>
      <c r="E396" t="s">
        <v>171</v>
      </c>
      <c r="F396">
        <v>57803</v>
      </c>
      <c r="G396" t="s">
        <v>200</v>
      </c>
      <c r="H396" t="s">
        <v>201</v>
      </c>
      <c r="I396">
        <v>492</v>
      </c>
      <c r="J396" t="s">
        <v>363</v>
      </c>
      <c r="K396">
        <v>529</v>
      </c>
      <c r="L396">
        <v>529</v>
      </c>
      <c r="M396">
        <v>0</v>
      </c>
      <c r="N396" s="17">
        <v>0.83</v>
      </c>
      <c r="O396" s="17">
        <v>0.69</v>
      </c>
    </row>
    <row r="397" spans="1:15" x14ac:dyDescent="0.3">
      <c r="A397">
        <v>57803048</v>
      </c>
      <c r="B397" t="s">
        <v>198</v>
      </c>
      <c r="C397" t="s">
        <v>589</v>
      </c>
      <c r="D397">
        <v>10</v>
      </c>
      <c r="E397" t="s">
        <v>171</v>
      </c>
      <c r="F397">
        <v>57803</v>
      </c>
      <c r="G397" t="s">
        <v>200</v>
      </c>
      <c r="H397" t="s">
        <v>201</v>
      </c>
      <c r="I397">
        <v>442</v>
      </c>
      <c r="J397" t="s">
        <v>363</v>
      </c>
      <c r="K397">
        <v>440</v>
      </c>
      <c r="L397">
        <v>440</v>
      </c>
      <c r="M397">
        <v>0</v>
      </c>
      <c r="N397" s="17">
        <v>0.91</v>
      </c>
      <c r="O397" s="17">
        <v>0.66</v>
      </c>
    </row>
    <row r="398" spans="1:15" x14ac:dyDescent="0.3">
      <c r="A398">
        <v>57803049</v>
      </c>
      <c r="B398" t="s">
        <v>198</v>
      </c>
      <c r="C398" t="s">
        <v>590</v>
      </c>
      <c r="D398">
        <v>10</v>
      </c>
      <c r="E398" t="s">
        <v>171</v>
      </c>
      <c r="F398">
        <v>57803</v>
      </c>
      <c r="G398" t="s">
        <v>200</v>
      </c>
      <c r="H398" t="s">
        <v>201</v>
      </c>
      <c r="I398">
        <v>562</v>
      </c>
      <c r="J398" t="s">
        <v>363</v>
      </c>
      <c r="K398">
        <v>607</v>
      </c>
      <c r="L398">
        <v>607</v>
      </c>
      <c r="M398">
        <v>0</v>
      </c>
      <c r="N398" s="17">
        <v>0.93</v>
      </c>
      <c r="O398" s="17">
        <v>0.59</v>
      </c>
    </row>
    <row r="399" spans="1:15" x14ac:dyDescent="0.3">
      <c r="A399">
        <v>57803050</v>
      </c>
      <c r="B399" t="s">
        <v>198</v>
      </c>
      <c r="C399" t="s">
        <v>591</v>
      </c>
      <c r="D399">
        <v>10</v>
      </c>
      <c r="E399" t="s">
        <v>171</v>
      </c>
      <c r="F399">
        <v>57803</v>
      </c>
      <c r="G399" t="s">
        <v>200</v>
      </c>
      <c r="H399" t="s">
        <v>201</v>
      </c>
      <c r="I399">
        <v>281</v>
      </c>
      <c r="J399" t="s">
        <v>262</v>
      </c>
      <c r="K399">
        <v>348</v>
      </c>
      <c r="L399">
        <v>240</v>
      </c>
      <c r="M399">
        <v>108</v>
      </c>
      <c r="N399" s="17">
        <v>0.75</v>
      </c>
      <c r="O399" s="17">
        <v>0.82</v>
      </c>
    </row>
    <row r="400" spans="1:15" x14ac:dyDescent="0.3">
      <c r="A400">
        <v>57803051</v>
      </c>
      <c r="B400" t="s">
        <v>198</v>
      </c>
      <c r="C400" t="s">
        <v>592</v>
      </c>
      <c r="D400">
        <v>10</v>
      </c>
      <c r="E400" t="s">
        <v>171</v>
      </c>
      <c r="F400">
        <v>57803</v>
      </c>
      <c r="G400" t="s">
        <v>200</v>
      </c>
      <c r="H400" t="s">
        <v>201</v>
      </c>
      <c r="I400">
        <v>430</v>
      </c>
      <c r="J400" t="s">
        <v>262</v>
      </c>
      <c r="K400">
        <v>688</v>
      </c>
      <c r="L400">
        <v>443</v>
      </c>
      <c r="M400">
        <v>245</v>
      </c>
      <c r="N400" s="17">
        <v>0.9</v>
      </c>
      <c r="O400" s="17">
        <v>0.71</v>
      </c>
    </row>
    <row r="401" spans="1:15" x14ac:dyDescent="0.3">
      <c r="A401">
        <v>57803101</v>
      </c>
      <c r="B401" t="s">
        <v>198</v>
      </c>
      <c r="C401" t="s">
        <v>593</v>
      </c>
      <c r="D401">
        <v>10</v>
      </c>
      <c r="E401" t="s">
        <v>171</v>
      </c>
      <c r="F401">
        <v>57803</v>
      </c>
      <c r="G401" t="s">
        <v>200</v>
      </c>
      <c r="H401" t="s">
        <v>201</v>
      </c>
      <c r="I401">
        <v>599</v>
      </c>
      <c r="J401" t="s">
        <v>365</v>
      </c>
      <c r="K401">
        <v>588</v>
      </c>
      <c r="L401">
        <v>588</v>
      </c>
      <c r="M401">
        <v>0</v>
      </c>
      <c r="N401" s="17">
        <v>0.14000000000000001</v>
      </c>
      <c r="O401" s="17">
        <v>0.92</v>
      </c>
    </row>
    <row r="402" spans="1:15" x14ac:dyDescent="0.3">
      <c r="A402">
        <v>57803102</v>
      </c>
      <c r="B402" t="s">
        <v>198</v>
      </c>
      <c r="C402" t="s">
        <v>594</v>
      </c>
      <c r="D402">
        <v>10</v>
      </c>
      <c r="E402" t="s">
        <v>171</v>
      </c>
      <c r="F402">
        <v>57803</v>
      </c>
      <c r="G402" t="s">
        <v>200</v>
      </c>
      <c r="H402" t="s">
        <v>201</v>
      </c>
      <c r="I402">
        <v>504</v>
      </c>
      <c r="J402" t="s">
        <v>365</v>
      </c>
      <c r="K402">
        <v>508</v>
      </c>
      <c r="L402">
        <v>493</v>
      </c>
      <c r="M402">
        <v>0</v>
      </c>
      <c r="N402" s="17">
        <v>0.79</v>
      </c>
      <c r="O402" s="17">
        <v>0.79</v>
      </c>
    </row>
    <row r="403" spans="1:15" x14ac:dyDescent="0.3">
      <c r="A403">
        <v>57803103</v>
      </c>
      <c r="B403" t="s">
        <v>198</v>
      </c>
      <c r="C403" t="s">
        <v>595</v>
      </c>
      <c r="D403">
        <v>10</v>
      </c>
      <c r="E403" t="s">
        <v>171</v>
      </c>
      <c r="F403">
        <v>57803</v>
      </c>
      <c r="G403" t="s">
        <v>200</v>
      </c>
      <c r="H403" t="s">
        <v>201</v>
      </c>
      <c r="I403">
        <v>535</v>
      </c>
      <c r="J403" t="s">
        <v>365</v>
      </c>
      <c r="K403">
        <v>542</v>
      </c>
      <c r="L403">
        <v>496</v>
      </c>
      <c r="M403">
        <v>0</v>
      </c>
      <c r="N403" s="17">
        <v>0.83</v>
      </c>
      <c r="O403" s="17">
        <v>0.69</v>
      </c>
    </row>
    <row r="404" spans="1:15" x14ac:dyDescent="0.3">
      <c r="A404">
        <v>57803104</v>
      </c>
      <c r="B404" t="s">
        <v>198</v>
      </c>
      <c r="C404" t="s">
        <v>596</v>
      </c>
      <c r="D404">
        <v>10</v>
      </c>
      <c r="E404" t="s">
        <v>171</v>
      </c>
      <c r="F404">
        <v>57803</v>
      </c>
      <c r="G404" t="s">
        <v>200</v>
      </c>
      <c r="H404" t="s">
        <v>201</v>
      </c>
      <c r="I404">
        <v>943</v>
      </c>
      <c r="J404" t="s">
        <v>365</v>
      </c>
      <c r="K404">
        <v>968</v>
      </c>
      <c r="L404">
        <v>890</v>
      </c>
      <c r="M404">
        <v>0</v>
      </c>
      <c r="N404" s="17">
        <v>0.93</v>
      </c>
      <c r="O404" s="17">
        <v>0.52</v>
      </c>
    </row>
    <row r="405" spans="1:15" x14ac:dyDescent="0.3">
      <c r="A405">
        <v>57803105</v>
      </c>
      <c r="B405" t="s">
        <v>198</v>
      </c>
      <c r="C405" t="s">
        <v>597</v>
      </c>
      <c r="D405">
        <v>10</v>
      </c>
      <c r="E405" t="s">
        <v>171</v>
      </c>
      <c r="F405">
        <v>57803</v>
      </c>
      <c r="G405" t="s">
        <v>200</v>
      </c>
      <c r="H405" t="s">
        <v>201</v>
      </c>
      <c r="I405">
        <v>408</v>
      </c>
      <c r="J405" t="s">
        <v>365</v>
      </c>
      <c r="K405">
        <v>429</v>
      </c>
      <c r="L405">
        <v>344</v>
      </c>
      <c r="M405">
        <v>0</v>
      </c>
      <c r="N405" s="17">
        <v>0.93</v>
      </c>
      <c r="O405" s="17">
        <v>0.67</v>
      </c>
    </row>
    <row r="406" spans="1:15" x14ac:dyDescent="0.3">
      <c r="A406">
        <v>57803106</v>
      </c>
      <c r="B406" t="s">
        <v>198</v>
      </c>
      <c r="C406" t="s">
        <v>598</v>
      </c>
      <c r="D406">
        <v>10</v>
      </c>
      <c r="E406" t="s">
        <v>171</v>
      </c>
      <c r="F406">
        <v>57803</v>
      </c>
      <c r="G406" t="s">
        <v>200</v>
      </c>
      <c r="H406" t="s">
        <v>201</v>
      </c>
      <c r="I406">
        <v>447</v>
      </c>
      <c r="J406" t="s">
        <v>365</v>
      </c>
      <c r="K406">
        <v>471</v>
      </c>
      <c r="L406">
        <v>413</v>
      </c>
      <c r="M406">
        <v>0</v>
      </c>
      <c r="N406" s="17">
        <v>0.95</v>
      </c>
      <c r="O406" s="17">
        <v>0.57999999999999996</v>
      </c>
    </row>
    <row r="407" spans="1:15" x14ac:dyDescent="0.3">
      <c r="A407">
        <v>57803107</v>
      </c>
      <c r="B407" t="s">
        <v>198</v>
      </c>
      <c r="C407" t="s">
        <v>599</v>
      </c>
      <c r="D407">
        <v>10</v>
      </c>
      <c r="E407" t="s">
        <v>171</v>
      </c>
      <c r="F407">
        <v>57803</v>
      </c>
      <c r="G407" t="s">
        <v>200</v>
      </c>
      <c r="H407" t="s">
        <v>201</v>
      </c>
      <c r="I407">
        <v>391</v>
      </c>
      <c r="J407" t="s">
        <v>365</v>
      </c>
      <c r="K407">
        <v>411</v>
      </c>
      <c r="L407">
        <v>411</v>
      </c>
      <c r="M407">
        <v>0</v>
      </c>
      <c r="N407" s="17">
        <v>0.87</v>
      </c>
      <c r="O407" s="17">
        <v>0.55000000000000004</v>
      </c>
    </row>
    <row r="408" spans="1:15" x14ac:dyDescent="0.3">
      <c r="A408">
        <v>57803108</v>
      </c>
      <c r="B408" t="s">
        <v>198</v>
      </c>
      <c r="C408" t="s">
        <v>600</v>
      </c>
      <c r="D408">
        <v>10</v>
      </c>
      <c r="E408" t="s">
        <v>171</v>
      </c>
      <c r="F408">
        <v>57803</v>
      </c>
      <c r="G408" t="s">
        <v>200</v>
      </c>
      <c r="H408" t="s">
        <v>201</v>
      </c>
      <c r="I408">
        <v>455</v>
      </c>
      <c r="J408" t="s">
        <v>202</v>
      </c>
      <c r="K408">
        <v>504</v>
      </c>
      <c r="L408">
        <v>406</v>
      </c>
      <c r="M408">
        <v>0</v>
      </c>
      <c r="N408" s="17">
        <v>0.94</v>
      </c>
      <c r="O408" s="17">
        <v>0.57999999999999996</v>
      </c>
    </row>
    <row r="409" spans="1:15" x14ac:dyDescent="0.3">
      <c r="A409">
        <v>57803109</v>
      </c>
      <c r="B409" t="s">
        <v>198</v>
      </c>
      <c r="C409" t="s">
        <v>601</v>
      </c>
      <c r="D409">
        <v>10</v>
      </c>
      <c r="E409" t="s">
        <v>171</v>
      </c>
      <c r="F409">
        <v>57803</v>
      </c>
      <c r="G409" t="s">
        <v>200</v>
      </c>
      <c r="H409" t="s">
        <v>201</v>
      </c>
      <c r="I409">
        <v>689</v>
      </c>
      <c r="J409" t="s">
        <v>365</v>
      </c>
      <c r="K409">
        <v>688</v>
      </c>
      <c r="L409">
        <v>631</v>
      </c>
      <c r="M409">
        <v>0</v>
      </c>
      <c r="N409" s="17">
        <v>0.86</v>
      </c>
      <c r="O409" s="17">
        <v>0.73</v>
      </c>
    </row>
    <row r="410" spans="1:15" x14ac:dyDescent="0.3">
      <c r="A410">
        <v>57803110</v>
      </c>
      <c r="B410" t="s">
        <v>198</v>
      </c>
      <c r="C410" t="s">
        <v>602</v>
      </c>
      <c r="D410">
        <v>10</v>
      </c>
      <c r="E410" t="s">
        <v>171</v>
      </c>
      <c r="F410">
        <v>57803</v>
      </c>
      <c r="G410" t="s">
        <v>200</v>
      </c>
      <c r="H410" t="s">
        <v>201</v>
      </c>
      <c r="I410">
        <v>706</v>
      </c>
      <c r="J410" t="s">
        <v>365</v>
      </c>
      <c r="K410">
        <v>679</v>
      </c>
      <c r="L410">
        <v>639</v>
      </c>
      <c r="M410">
        <v>0</v>
      </c>
      <c r="N410" s="17">
        <v>0.92</v>
      </c>
      <c r="O410" s="17">
        <v>0.64</v>
      </c>
    </row>
    <row r="411" spans="1:15" x14ac:dyDescent="0.3">
      <c r="A411">
        <v>57803111</v>
      </c>
      <c r="B411" t="s">
        <v>198</v>
      </c>
      <c r="C411" t="s">
        <v>603</v>
      </c>
      <c r="D411">
        <v>10</v>
      </c>
      <c r="E411" t="s">
        <v>171</v>
      </c>
      <c r="F411">
        <v>57803</v>
      </c>
      <c r="G411" t="s">
        <v>200</v>
      </c>
      <c r="H411" t="s">
        <v>201</v>
      </c>
      <c r="I411">
        <v>662</v>
      </c>
      <c r="J411" t="s">
        <v>365</v>
      </c>
      <c r="K411">
        <v>673</v>
      </c>
      <c r="L411">
        <v>632</v>
      </c>
      <c r="M411">
        <v>0</v>
      </c>
      <c r="N411" s="17">
        <v>0.87</v>
      </c>
      <c r="O411" s="17">
        <v>0.65</v>
      </c>
    </row>
    <row r="412" spans="1:15" x14ac:dyDescent="0.3">
      <c r="A412">
        <v>57803112</v>
      </c>
      <c r="B412" t="s">
        <v>198</v>
      </c>
      <c r="C412" t="s">
        <v>604</v>
      </c>
      <c r="D412">
        <v>10</v>
      </c>
      <c r="E412" t="s">
        <v>171</v>
      </c>
      <c r="F412">
        <v>57803</v>
      </c>
      <c r="G412" t="s">
        <v>200</v>
      </c>
      <c r="H412" t="s">
        <v>201</v>
      </c>
      <c r="I412">
        <v>598</v>
      </c>
      <c r="J412" t="s">
        <v>365</v>
      </c>
      <c r="K412">
        <v>601</v>
      </c>
      <c r="L412">
        <v>576</v>
      </c>
      <c r="M412">
        <v>0</v>
      </c>
      <c r="N412" s="17">
        <v>0.92</v>
      </c>
      <c r="O412" s="17">
        <v>0.56999999999999995</v>
      </c>
    </row>
    <row r="413" spans="1:15" x14ac:dyDescent="0.3">
      <c r="A413">
        <v>57803114</v>
      </c>
      <c r="B413" t="s">
        <v>198</v>
      </c>
      <c r="C413" t="s">
        <v>605</v>
      </c>
      <c r="D413">
        <v>10</v>
      </c>
      <c r="E413" t="s">
        <v>171</v>
      </c>
      <c r="F413">
        <v>57803</v>
      </c>
      <c r="G413" t="s">
        <v>200</v>
      </c>
      <c r="H413" t="s">
        <v>201</v>
      </c>
      <c r="I413">
        <v>666</v>
      </c>
      <c r="J413" t="s">
        <v>365</v>
      </c>
      <c r="K413">
        <v>670</v>
      </c>
      <c r="L413">
        <v>606</v>
      </c>
      <c r="M413">
        <v>0</v>
      </c>
      <c r="N413" s="17">
        <v>0.89</v>
      </c>
      <c r="O413" s="17">
        <v>0.73</v>
      </c>
    </row>
    <row r="414" spans="1:15" x14ac:dyDescent="0.3">
      <c r="A414">
        <v>57803115</v>
      </c>
      <c r="B414" t="s">
        <v>198</v>
      </c>
      <c r="C414" t="s">
        <v>606</v>
      </c>
      <c r="D414">
        <v>10</v>
      </c>
      <c r="E414" t="s">
        <v>171</v>
      </c>
      <c r="F414">
        <v>57803</v>
      </c>
      <c r="G414" t="s">
        <v>200</v>
      </c>
      <c r="H414" t="s">
        <v>201</v>
      </c>
      <c r="I414">
        <v>514</v>
      </c>
      <c r="J414" t="s">
        <v>365</v>
      </c>
      <c r="K414">
        <v>490</v>
      </c>
      <c r="L414">
        <v>427</v>
      </c>
      <c r="M414">
        <v>0</v>
      </c>
      <c r="N414" s="17">
        <v>0.85</v>
      </c>
      <c r="O414" s="17">
        <v>0.66</v>
      </c>
    </row>
    <row r="415" spans="1:15" x14ac:dyDescent="0.3">
      <c r="A415">
        <v>57803116</v>
      </c>
      <c r="B415" t="s">
        <v>198</v>
      </c>
      <c r="C415" t="s">
        <v>607</v>
      </c>
      <c r="D415">
        <v>10</v>
      </c>
      <c r="E415" t="s">
        <v>171</v>
      </c>
      <c r="F415">
        <v>57803</v>
      </c>
      <c r="G415" t="s">
        <v>200</v>
      </c>
      <c r="H415" t="s">
        <v>201</v>
      </c>
      <c r="I415">
        <v>570</v>
      </c>
      <c r="J415" t="s">
        <v>365</v>
      </c>
      <c r="K415">
        <v>572</v>
      </c>
      <c r="L415">
        <v>510</v>
      </c>
      <c r="M415">
        <v>0</v>
      </c>
      <c r="N415" s="17">
        <v>0.93</v>
      </c>
      <c r="O415" s="17">
        <v>0.64</v>
      </c>
    </row>
    <row r="416" spans="1:15" x14ac:dyDescent="0.3">
      <c r="A416">
        <v>57804001</v>
      </c>
      <c r="B416" t="s">
        <v>198</v>
      </c>
      <c r="C416" t="s">
        <v>608</v>
      </c>
      <c r="D416">
        <v>10</v>
      </c>
      <c r="E416" t="s">
        <v>161</v>
      </c>
      <c r="F416">
        <v>57804</v>
      </c>
      <c r="G416" t="s">
        <v>207</v>
      </c>
      <c r="H416" t="s">
        <v>201</v>
      </c>
      <c r="I416">
        <v>260</v>
      </c>
      <c r="J416" t="s">
        <v>208</v>
      </c>
      <c r="K416">
        <v>254</v>
      </c>
      <c r="L416">
        <v>0</v>
      </c>
      <c r="M416">
        <v>254</v>
      </c>
      <c r="N416" s="17">
        <v>0.83</v>
      </c>
      <c r="O416" s="17">
        <v>0.55000000000000004</v>
      </c>
    </row>
    <row r="417" spans="1:15" x14ac:dyDescent="0.3">
      <c r="A417">
        <v>57804002</v>
      </c>
      <c r="B417" t="s">
        <v>198</v>
      </c>
      <c r="C417" t="s">
        <v>609</v>
      </c>
      <c r="D417">
        <v>10</v>
      </c>
      <c r="E417" t="s">
        <v>161</v>
      </c>
      <c r="F417">
        <v>57804</v>
      </c>
      <c r="G417" t="s">
        <v>207</v>
      </c>
      <c r="H417" t="s">
        <v>201</v>
      </c>
      <c r="I417">
        <v>414</v>
      </c>
      <c r="J417" t="s">
        <v>208</v>
      </c>
      <c r="K417">
        <v>298</v>
      </c>
      <c r="L417">
        <v>0</v>
      </c>
      <c r="M417">
        <v>298</v>
      </c>
      <c r="N417" s="17">
        <v>0.86</v>
      </c>
      <c r="O417" s="17">
        <v>0.56999999999999995</v>
      </c>
    </row>
    <row r="418" spans="1:15" x14ac:dyDescent="0.3">
      <c r="A418">
        <v>57804003</v>
      </c>
      <c r="B418" t="s">
        <v>198</v>
      </c>
      <c r="C418" t="s">
        <v>610</v>
      </c>
      <c r="D418">
        <v>10</v>
      </c>
      <c r="E418" t="s">
        <v>161</v>
      </c>
      <c r="F418">
        <v>57804</v>
      </c>
      <c r="G418" t="s">
        <v>207</v>
      </c>
      <c r="H418" t="s">
        <v>201</v>
      </c>
      <c r="I418">
        <v>249</v>
      </c>
      <c r="J418" t="s">
        <v>208</v>
      </c>
      <c r="K418">
        <v>319</v>
      </c>
      <c r="L418">
        <v>0</v>
      </c>
      <c r="M418">
        <v>319</v>
      </c>
      <c r="N418" s="17">
        <v>0.82</v>
      </c>
      <c r="O418" s="17">
        <v>0.55000000000000004</v>
      </c>
    </row>
    <row r="419" spans="1:15" x14ac:dyDescent="0.3">
      <c r="A419">
        <v>57804004</v>
      </c>
      <c r="B419" t="s">
        <v>198</v>
      </c>
      <c r="C419" t="s">
        <v>611</v>
      </c>
      <c r="D419">
        <v>10</v>
      </c>
      <c r="E419" t="s">
        <v>161</v>
      </c>
      <c r="F419">
        <v>57804</v>
      </c>
      <c r="G419" t="s">
        <v>207</v>
      </c>
      <c r="H419" t="s">
        <v>201</v>
      </c>
      <c r="I419">
        <v>510</v>
      </c>
      <c r="J419" t="s">
        <v>208</v>
      </c>
      <c r="K419">
        <v>436</v>
      </c>
      <c r="L419">
        <v>0</v>
      </c>
      <c r="M419">
        <v>436</v>
      </c>
      <c r="N419" s="17">
        <v>0.85</v>
      </c>
      <c r="O419" s="17">
        <v>0.6</v>
      </c>
    </row>
    <row r="420" spans="1:15" x14ac:dyDescent="0.3">
      <c r="A420">
        <v>57804005</v>
      </c>
      <c r="B420" t="s">
        <v>198</v>
      </c>
      <c r="C420" t="s">
        <v>612</v>
      </c>
      <c r="D420">
        <v>10</v>
      </c>
      <c r="E420" t="s">
        <v>161</v>
      </c>
      <c r="F420">
        <v>57804</v>
      </c>
      <c r="G420" t="s">
        <v>207</v>
      </c>
      <c r="H420" t="s">
        <v>201</v>
      </c>
      <c r="I420">
        <v>212</v>
      </c>
      <c r="J420" t="s">
        <v>208</v>
      </c>
      <c r="K420">
        <v>252</v>
      </c>
      <c r="L420">
        <v>0</v>
      </c>
      <c r="M420">
        <v>252</v>
      </c>
      <c r="N420" s="17">
        <v>0.71</v>
      </c>
      <c r="O420" s="17">
        <v>0.55000000000000004</v>
      </c>
    </row>
    <row r="421" spans="1:15" x14ac:dyDescent="0.3">
      <c r="A421">
        <v>57804006</v>
      </c>
      <c r="B421" t="s">
        <v>198</v>
      </c>
      <c r="C421" t="s">
        <v>613</v>
      </c>
      <c r="D421">
        <v>10</v>
      </c>
      <c r="E421" t="s">
        <v>161</v>
      </c>
      <c r="F421">
        <v>57804</v>
      </c>
      <c r="G421" t="s">
        <v>207</v>
      </c>
      <c r="H421" t="s">
        <v>201</v>
      </c>
      <c r="I421">
        <v>195</v>
      </c>
      <c r="J421" t="s">
        <v>208</v>
      </c>
      <c r="K421">
        <v>265</v>
      </c>
      <c r="L421">
        <v>0</v>
      </c>
      <c r="M421">
        <v>265</v>
      </c>
      <c r="N421" s="17">
        <v>0.86</v>
      </c>
      <c r="O421" s="17">
        <v>0.37</v>
      </c>
    </row>
    <row r="422" spans="1:15" x14ac:dyDescent="0.3">
      <c r="A422">
        <v>57804007</v>
      </c>
      <c r="B422" t="s">
        <v>198</v>
      </c>
      <c r="C422" t="s">
        <v>614</v>
      </c>
      <c r="D422">
        <v>10</v>
      </c>
      <c r="E422" t="s">
        <v>161</v>
      </c>
      <c r="F422">
        <v>57804</v>
      </c>
      <c r="G422" t="s">
        <v>207</v>
      </c>
      <c r="H422" t="s">
        <v>201</v>
      </c>
      <c r="I422">
        <v>240</v>
      </c>
      <c r="J422" t="s">
        <v>208</v>
      </c>
      <c r="K422">
        <v>258</v>
      </c>
      <c r="L422">
        <v>0</v>
      </c>
      <c r="M422">
        <v>258</v>
      </c>
      <c r="N422" s="17">
        <v>0.83</v>
      </c>
      <c r="O422" s="17">
        <v>0.64</v>
      </c>
    </row>
    <row r="423" spans="1:15" x14ac:dyDescent="0.3">
      <c r="A423">
        <v>57804008</v>
      </c>
      <c r="B423" t="s">
        <v>198</v>
      </c>
      <c r="C423" t="s">
        <v>615</v>
      </c>
      <c r="D423">
        <v>10</v>
      </c>
      <c r="E423" t="s">
        <v>161</v>
      </c>
      <c r="F423">
        <v>57804</v>
      </c>
      <c r="G423" t="s">
        <v>207</v>
      </c>
      <c r="H423" t="s">
        <v>201</v>
      </c>
      <c r="I423">
        <v>352</v>
      </c>
      <c r="J423" t="s">
        <v>208</v>
      </c>
      <c r="K423">
        <v>362</v>
      </c>
      <c r="L423">
        <v>0</v>
      </c>
      <c r="M423">
        <v>362</v>
      </c>
      <c r="N423" s="17">
        <v>0.86</v>
      </c>
      <c r="O423" s="17">
        <v>0.61</v>
      </c>
    </row>
    <row r="424" spans="1:15" x14ac:dyDescent="0.3">
      <c r="A424">
        <v>57804009</v>
      </c>
      <c r="B424" t="s">
        <v>198</v>
      </c>
      <c r="C424" t="s">
        <v>616</v>
      </c>
      <c r="D424">
        <v>10</v>
      </c>
      <c r="E424" t="s">
        <v>161</v>
      </c>
      <c r="F424">
        <v>57804</v>
      </c>
      <c r="G424" t="s">
        <v>207</v>
      </c>
      <c r="H424" t="s">
        <v>201</v>
      </c>
      <c r="I424">
        <v>252</v>
      </c>
      <c r="J424" t="s">
        <v>208</v>
      </c>
      <c r="K424">
        <v>252</v>
      </c>
      <c r="L424">
        <v>0</v>
      </c>
      <c r="M424">
        <v>252</v>
      </c>
      <c r="N424" s="17">
        <v>0.8</v>
      </c>
      <c r="O424" s="17">
        <v>0.51</v>
      </c>
    </row>
    <row r="425" spans="1:15" x14ac:dyDescent="0.3">
      <c r="A425">
        <v>57804010</v>
      </c>
      <c r="B425" t="s">
        <v>198</v>
      </c>
      <c r="C425" t="s">
        <v>617</v>
      </c>
      <c r="D425">
        <v>10</v>
      </c>
      <c r="E425" t="s">
        <v>161</v>
      </c>
      <c r="F425">
        <v>57804</v>
      </c>
      <c r="G425" t="s">
        <v>207</v>
      </c>
      <c r="H425" t="s">
        <v>201</v>
      </c>
      <c r="I425">
        <v>311</v>
      </c>
      <c r="J425" t="s">
        <v>208</v>
      </c>
      <c r="K425">
        <v>317</v>
      </c>
      <c r="L425">
        <v>0</v>
      </c>
      <c r="M425">
        <v>317</v>
      </c>
      <c r="N425" s="17">
        <v>0.88</v>
      </c>
      <c r="O425" s="17">
        <v>0.53</v>
      </c>
    </row>
    <row r="426" spans="1:15" x14ac:dyDescent="0.3">
      <c r="A426">
        <v>57804011</v>
      </c>
      <c r="B426" t="s">
        <v>198</v>
      </c>
      <c r="C426" t="s">
        <v>618</v>
      </c>
      <c r="D426">
        <v>10</v>
      </c>
      <c r="E426" t="s">
        <v>161</v>
      </c>
      <c r="F426">
        <v>57804</v>
      </c>
      <c r="G426" t="s">
        <v>207</v>
      </c>
      <c r="H426" t="s">
        <v>201</v>
      </c>
      <c r="I426">
        <v>138</v>
      </c>
      <c r="J426" t="s">
        <v>208</v>
      </c>
      <c r="K426">
        <v>218</v>
      </c>
      <c r="L426">
        <v>0</v>
      </c>
      <c r="M426">
        <v>218</v>
      </c>
      <c r="N426" s="17">
        <v>0.85</v>
      </c>
      <c r="O426" s="17">
        <v>0.47</v>
      </c>
    </row>
    <row r="427" spans="1:15" x14ac:dyDescent="0.3">
      <c r="A427">
        <v>57804012</v>
      </c>
      <c r="B427" t="s">
        <v>198</v>
      </c>
      <c r="C427" t="s">
        <v>619</v>
      </c>
      <c r="D427">
        <v>10</v>
      </c>
      <c r="E427" t="s">
        <v>161</v>
      </c>
      <c r="F427">
        <v>57804</v>
      </c>
      <c r="G427" t="s">
        <v>207</v>
      </c>
      <c r="H427" t="s">
        <v>201</v>
      </c>
      <c r="I427">
        <v>345</v>
      </c>
      <c r="J427" t="s">
        <v>208</v>
      </c>
      <c r="K427">
        <v>360</v>
      </c>
      <c r="L427">
        <v>0</v>
      </c>
      <c r="M427">
        <v>360</v>
      </c>
      <c r="N427" s="17">
        <v>0.84</v>
      </c>
      <c r="O427" s="17">
        <v>0.49</v>
      </c>
    </row>
    <row r="428" spans="1:15" x14ac:dyDescent="0.3">
      <c r="A428">
        <v>57804013</v>
      </c>
      <c r="B428" t="s">
        <v>198</v>
      </c>
      <c r="C428" t="s">
        <v>620</v>
      </c>
      <c r="D428">
        <v>10</v>
      </c>
      <c r="E428" t="s">
        <v>161</v>
      </c>
      <c r="F428">
        <v>57804</v>
      </c>
      <c r="G428" t="s">
        <v>207</v>
      </c>
      <c r="H428" t="s">
        <v>201</v>
      </c>
      <c r="I428">
        <v>130</v>
      </c>
      <c r="J428" t="s">
        <v>208</v>
      </c>
      <c r="K428">
        <v>199</v>
      </c>
      <c r="L428">
        <v>0</v>
      </c>
      <c r="M428">
        <v>199</v>
      </c>
      <c r="N428" s="17">
        <v>0.81</v>
      </c>
      <c r="O428" s="17">
        <v>0.47</v>
      </c>
    </row>
    <row r="429" spans="1:15" x14ac:dyDescent="0.3">
      <c r="A429">
        <v>57806101</v>
      </c>
      <c r="B429" t="s">
        <v>198</v>
      </c>
      <c r="C429" t="s">
        <v>16</v>
      </c>
      <c r="D429">
        <v>10</v>
      </c>
      <c r="E429" t="s">
        <v>16</v>
      </c>
      <c r="F429">
        <v>57806</v>
      </c>
      <c r="G429" t="s">
        <v>200</v>
      </c>
      <c r="H429" t="s">
        <v>201</v>
      </c>
      <c r="I429">
        <v>971</v>
      </c>
      <c r="J429" t="s">
        <v>349</v>
      </c>
      <c r="K429">
        <v>1012</v>
      </c>
      <c r="L429">
        <v>763</v>
      </c>
      <c r="M429">
        <v>161</v>
      </c>
      <c r="N429" s="17">
        <v>0.88</v>
      </c>
      <c r="O429" s="17">
        <v>0.54</v>
      </c>
    </row>
    <row r="430" spans="1:15" x14ac:dyDescent="0.3">
      <c r="A430">
        <v>57807001</v>
      </c>
      <c r="B430" t="s">
        <v>198</v>
      </c>
      <c r="C430" t="s">
        <v>621</v>
      </c>
      <c r="D430">
        <v>10</v>
      </c>
      <c r="E430" t="s">
        <v>110</v>
      </c>
      <c r="F430">
        <v>57807</v>
      </c>
      <c r="G430" t="s">
        <v>200</v>
      </c>
      <c r="H430" t="s">
        <v>201</v>
      </c>
      <c r="I430">
        <v>1478</v>
      </c>
      <c r="J430" t="s">
        <v>406</v>
      </c>
      <c r="K430">
        <v>1426</v>
      </c>
      <c r="L430">
        <v>967</v>
      </c>
      <c r="M430">
        <v>459</v>
      </c>
      <c r="N430" s="17">
        <v>0.85</v>
      </c>
      <c r="O430" s="17">
        <v>0.6</v>
      </c>
    </row>
    <row r="431" spans="1:15" x14ac:dyDescent="0.3">
      <c r="A431">
        <v>57807002</v>
      </c>
      <c r="B431" t="s">
        <v>198</v>
      </c>
      <c r="C431" t="s">
        <v>622</v>
      </c>
      <c r="D431">
        <v>10</v>
      </c>
      <c r="E431" t="s">
        <v>110</v>
      </c>
      <c r="F431">
        <v>57807</v>
      </c>
      <c r="G431" t="s">
        <v>200</v>
      </c>
      <c r="H431" t="s">
        <v>201</v>
      </c>
      <c r="I431">
        <v>1102</v>
      </c>
      <c r="J431" t="s">
        <v>208</v>
      </c>
      <c r="K431">
        <v>1048</v>
      </c>
      <c r="L431">
        <v>0</v>
      </c>
      <c r="M431">
        <v>1048</v>
      </c>
      <c r="N431" s="17">
        <v>0.53</v>
      </c>
      <c r="O431" s="17">
        <v>0.87</v>
      </c>
    </row>
    <row r="432" spans="1:15" x14ac:dyDescent="0.3">
      <c r="A432">
        <v>57807041</v>
      </c>
      <c r="B432" t="s">
        <v>198</v>
      </c>
      <c r="C432" t="s">
        <v>623</v>
      </c>
      <c r="D432">
        <v>10</v>
      </c>
      <c r="E432" t="s">
        <v>110</v>
      </c>
      <c r="F432">
        <v>57807</v>
      </c>
      <c r="G432" t="s">
        <v>200</v>
      </c>
      <c r="H432" t="s">
        <v>201</v>
      </c>
      <c r="I432">
        <v>595</v>
      </c>
      <c r="J432" t="s">
        <v>435</v>
      </c>
      <c r="K432">
        <v>600</v>
      </c>
      <c r="L432">
        <v>600</v>
      </c>
      <c r="M432">
        <v>0</v>
      </c>
      <c r="N432" s="17">
        <v>0.57999999999999996</v>
      </c>
      <c r="O432" s="17">
        <v>0.69</v>
      </c>
    </row>
    <row r="433" spans="1:15" x14ac:dyDescent="0.3">
      <c r="A433">
        <v>57807101</v>
      </c>
      <c r="B433" t="s">
        <v>198</v>
      </c>
      <c r="C433" t="s">
        <v>624</v>
      </c>
      <c r="D433">
        <v>10</v>
      </c>
      <c r="E433" t="s">
        <v>110</v>
      </c>
      <c r="F433">
        <v>57807</v>
      </c>
      <c r="G433" t="s">
        <v>200</v>
      </c>
      <c r="H433" t="s">
        <v>201</v>
      </c>
      <c r="I433">
        <v>1040</v>
      </c>
      <c r="J433" t="s">
        <v>538</v>
      </c>
      <c r="K433">
        <v>1037</v>
      </c>
      <c r="L433">
        <v>1037</v>
      </c>
      <c r="M433">
        <v>0</v>
      </c>
      <c r="N433" s="17">
        <v>0.56000000000000005</v>
      </c>
      <c r="O433" s="17">
        <v>0.74</v>
      </c>
    </row>
    <row r="434" spans="1:15" x14ac:dyDescent="0.3">
      <c r="A434">
        <v>57807102</v>
      </c>
      <c r="B434" t="s">
        <v>198</v>
      </c>
      <c r="C434" t="s">
        <v>625</v>
      </c>
      <c r="D434">
        <v>10</v>
      </c>
      <c r="E434" t="s">
        <v>110</v>
      </c>
      <c r="F434">
        <v>57807</v>
      </c>
      <c r="G434" t="s">
        <v>200</v>
      </c>
      <c r="H434" t="s">
        <v>201</v>
      </c>
      <c r="I434">
        <v>480</v>
      </c>
      <c r="J434" t="s">
        <v>538</v>
      </c>
      <c r="K434">
        <v>415</v>
      </c>
      <c r="L434">
        <v>415</v>
      </c>
      <c r="M434">
        <v>0</v>
      </c>
      <c r="N434" s="17">
        <v>0.81</v>
      </c>
      <c r="O434" s="17">
        <v>0.53</v>
      </c>
    </row>
    <row r="435" spans="1:15" x14ac:dyDescent="0.3">
      <c r="A435">
        <v>57807104</v>
      </c>
      <c r="B435" t="s">
        <v>198</v>
      </c>
      <c r="C435" t="s">
        <v>626</v>
      </c>
      <c r="D435">
        <v>10</v>
      </c>
      <c r="E435" t="s">
        <v>110</v>
      </c>
      <c r="F435">
        <v>57807</v>
      </c>
      <c r="G435" t="s">
        <v>200</v>
      </c>
      <c r="H435" t="s">
        <v>201</v>
      </c>
      <c r="I435">
        <v>450</v>
      </c>
      <c r="J435" t="s">
        <v>538</v>
      </c>
      <c r="K435">
        <v>449</v>
      </c>
      <c r="L435">
        <v>449</v>
      </c>
      <c r="M435">
        <v>0</v>
      </c>
      <c r="N435" s="17">
        <v>0.72</v>
      </c>
      <c r="O435" s="17">
        <v>0.66</v>
      </c>
    </row>
    <row r="436" spans="1:15" x14ac:dyDescent="0.3">
      <c r="A436">
        <v>57807105</v>
      </c>
      <c r="B436" t="s">
        <v>198</v>
      </c>
      <c r="C436" t="s">
        <v>627</v>
      </c>
      <c r="D436">
        <v>10</v>
      </c>
      <c r="E436" t="s">
        <v>110</v>
      </c>
      <c r="F436">
        <v>57807</v>
      </c>
      <c r="G436" t="s">
        <v>200</v>
      </c>
      <c r="H436" t="s">
        <v>201</v>
      </c>
      <c r="I436">
        <v>348</v>
      </c>
      <c r="J436" t="s">
        <v>352</v>
      </c>
      <c r="K436">
        <v>261</v>
      </c>
      <c r="L436">
        <v>261</v>
      </c>
      <c r="M436">
        <v>0</v>
      </c>
      <c r="N436" s="17">
        <v>0.77</v>
      </c>
      <c r="O436" s="17">
        <v>0.57999999999999996</v>
      </c>
    </row>
    <row r="437" spans="1:15" x14ac:dyDescent="0.3">
      <c r="A437">
        <v>57807106</v>
      </c>
      <c r="B437" t="s">
        <v>198</v>
      </c>
      <c r="C437" t="s">
        <v>628</v>
      </c>
      <c r="D437">
        <v>10</v>
      </c>
      <c r="E437" t="s">
        <v>110</v>
      </c>
      <c r="F437">
        <v>57807</v>
      </c>
      <c r="G437" t="s">
        <v>200</v>
      </c>
      <c r="H437" t="s">
        <v>201</v>
      </c>
      <c r="I437">
        <v>241</v>
      </c>
      <c r="J437" t="s">
        <v>538</v>
      </c>
      <c r="K437">
        <v>262</v>
      </c>
      <c r="L437">
        <v>262</v>
      </c>
      <c r="M437">
        <v>0</v>
      </c>
      <c r="N437" s="17">
        <v>0.61</v>
      </c>
      <c r="O437" s="17">
        <v>0.72</v>
      </c>
    </row>
    <row r="438" spans="1:15" x14ac:dyDescent="0.3">
      <c r="A438">
        <v>57808101</v>
      </c>
      <c r="B438" t="s">
        <v>198</v>
      </c>
      <c r="C438" t="s">
        <v>155</v>
      </c>
      <c r="D438">
        <v>10</v>
      </c>
      <c r="E438" t="s">
        <v>155</v>
      </c>
      <c r="F438">
        <v>57808</v>
      </c>
      <c r="G438" t="s">
        <v>200</v>
      </c>
      <c r="H438" t="s">
        <v>201</v>
      </c>
      <c r="I438">
        <v>619</v>
      </c>
      <c r="J438" t="s">
        <v>349</v>
      </c>
      <c r="K438">
        <v>696</v>
      </c>
      <c r="L438">
        <v>546</v>
      </c>
      <c r="M438">
        <v>91</v>
      </c>
      <c r="N438" s="17">
        <v>0.82</v>
      </c>
      <c r="O438" s="17">
        <v>0.73</v>
      </c>
    </row>
    <row r="439" spans="1:15" x14ac:dyDescent="0.3">
      <c r="A439">
        <v>57808102</v>
      </c>
      <c r="B439" t="s">
        <v>198</v>
      </c>
      <c r="C439" t="s">
        <v>629</v>
      </c>
      <c r="D439">
        <v>10</v>
      </c>
      <c r="E439" t="s">
        <v>155</v>
      </c>
      <c r="F439">
        <v>57808</v>
      </c>
      <c r="G439" t="s">
        <v>200</v>
      </c>
      <c r="H439" t="s">
        <v>201</v>
      </c>
      <c r="I439">
        <v>1349</v>
      </c>
      <c r="J439" t="s">
        <v>349</v>
      </c>
      <c r="K439">
        <v>1346</v>
      </c>
      <c r="L439">
        <v>1184</v>
      </c>
      <c r="M439">
        <v>64</v>
      </c>
      <c r="N439" s="17">
        <v>0.11</v>
      </c>
      <c r="O439" s="17">
        <v>0.92</v>
      </c>
    </row>
    <row r="440" spans="1:15" x14ac:dyDescent="0.3">
      <c r="A440">
        <v>57808104</v>
      </c>
      <c r="B440" t="s">
        <v>198</v>
      </c>
      <c r="C440" t="s">
        <v>1090</v>
      </c>
      <c r="D440">
        <v>10</v>
      </c>
      <c r="E440" t="s">
        <v>155</v>
      </c>
      <c r="F440">
        <v>57808</v>
      </c>
      <c r="G440" t="s">
        <v>200</v>
      </c>
      <c r="H440" t="s">
        <v>201</v>
      </c>
      <c r="I440">
        <v>135</v>
      </c>
      <c r="J440" t="s">
        <v>270</v>
      </c>
      <c r="K440" t="e">
        <v>#N/A</v>
      </c>
      <c r="L440" t="e">
        <v>#N/A</v>
      </c>
      <c r="M440" t="e">
        <v>#N/A</v>
      </c>
      <c r="N440" t="e">
        <v>#N/A</v>
      </c>
      <c r="O440" t="e">
        <v>#N/A</v>
      </c>
    </row>
    <row r="441" spans="1:15" x14ac:dyDescent="0.3">
      <c r="A441">
        <v>57809101</v>
      </c>
      <c r="B441" t="s">
        <v>198</v>
      </c>
      <c r="C441" t="s">
        <v>103</v>
      </c>
      <c r="D441">
        <v>10</v>
      </c>
      <c r="E441" t="s">
        <v>103</v>
      </c>
      <c r="F441">
        <v>57809</v>
      </c>
      <c r="G441" t="s">
        <v>200</v>
      </c>
      <c r="H441" t="s">
        <v>201</v>
      </c>
      <c r="I441">
        <v>83</v>
      </c>
      <c r="J441" t="s">
        <v>507</v>
      </c>
      <c r="K441">
        <v>113</v>
      </c>
      <c r="L441">
        <v>69</v>
      </c>
      <c r="M441">
        <v>0</v>
      </c>
      <c r="N441" s="17">
        <v>0.91</v>
      </c>
      <c r="O441" s="17">
        <v>0.79</v>
      </c>
    </row>
    <row r="442" spans="1:15" x14ac:dyDescent="0.3">
      <c r="A442">
        <v>57810101</v>
      </c>
      <c r="B442" t="s">
        <v>198</v>
      </c>
      <c r="C442" t="s">
        <v>14</v>
      </c>
      <c r="D442">
        <v>10</v>
      </c>
      <c r="E442" t="s">
        <v>14</v>
      </c>
      <c r="F442">
        <v>57810</v>
      </c>
      <c r="G442" t="s">
        <v>200</v>
      </c>
      <c r="H442" t="s">
        <v>201</v>
      </c>
      <c r="I442">
        <v>354</v>
      </c>
      <c r="J442" t="s">
        <v>360</v>
      </c>
      <c r="K442">
        <v>269</v>
      </c>
      <c r="L442">
        <v>211</v>
      </c>
      <c r="M442">
        <v>0</v>
      </c>
      <c r="N442" s="17">
        <v>0.94</v>
      </c>
      <c r="O442" s="17">
        <v>0.37</v>
      </c>
    </row>
    <row r="443" spans="1:15" x14ac:dyDescent="0.3">
      <c r="A443">
        <v>57813101</v>
      </c>
      <c r="B443" t="s">
        <v>198</v>
      </c>
      <c r="C443" t="s">
        <v>630</v>
      </c>
      <c r="D443">
        <v>10</v>
      </c>
      <c r="E443" t="s">
        <v>170</v>
      </c>
      <c r="F443">
        <v>57813</v>
      </c>
      <c r="G443" t="s">
        <v>200</v>
      </c>
      <c r="H443" t="s">
        <v>201</v>
      </c>
      <c r="I443">
        <v>2017</v>
      </c>
      <c r="J443" t="s">
        <v>202</v>
      </c>
      <c r="K443">
        <v>2089</v>
      </c>
      <c r="L443">
        <v>1877</v>
      </c>
      <c r="M443">
        <v>0</v>
      </c>
      <c r="N443" s="17">
        <v>0.92</v>
      </c>
      <c r="O443" s="17">
        <v>0.68</v>
      </c>
    </row>
    <row r="444" spans="1:15" x14ac:dyDescent="0.3">
      <c r="A444">
        <v>57813104</v>
      </c>
      <c r="B444" t="s">
        <v>198</v>
      </c>
      <c r="C444" t="s">
        <v>631</v>
      </c>
      <c r="D444">
        <v>10</v>
      </c>
      <c r="E444" t="s">
        <v>170</v>
      </c>
      <c r="F444">
        <v>57813</v>
      </c>
      <c r="G444" t="s">
        <v>200</v>
      </c>
      <c r="H444" t="s">
        <v>201</v>
      </c>
      <c r="I444">
        <v>2031</v>
      </c>
      <c r="J444" t="s">
        <v>202</v>
      </c>
      <c r="K444">
        <v>2016</v>
      </c>
      <c r="L444">
        <v>1698</v>
      </c>
      <c r="M444">
        <v>0</v>
      </c>
      <c r="N444" s="17">
        <v>0.9</v>
      </c>
      <c r="O444" s="17">
        <v>0.7</v>
      </c>
    </row>
    <row r="445" spans="1:15" x14ac:dyDescent="0.3">
      <c r="A445">
        <v>57813105</v>
      </c>
      <c r="B445" t="s">
        <v>198</v>
      </c>
      <c r="C445" t="s">
        <v>632</v>
      </c>
      <c r="D445">
        <v>10</v>
      </c>
      <c r="E445" t="s">
        <v>170</v>
      </c>
      <c r="F445">
        <v>57813</v>
      </c>
      <c r="G445" t="s">
        <v>200</v>
      </c>
      <c r="H445" t="s">
        <v>201</v>
      </c>
      <c r="I445">
        <v>816</v>
      </c>
      <c r="J445" t="s">
        <v>360</v>
      </c>
      <c r="K445">
        <v>656</v>
      </c>
      <c r="L445">
        <v>528</v>
      </c>
      <c r="M445">
        <v>0</v>
      </c>
      <c r="N445" s="17">
        <v>0.87</v>
      </c>
      <c r="O445" s="17">
        <v>0.67</v>
      </c>
    </row>
    <row r="446" spans="1:15" x14ac:dyDescent="0.3">
      <c r="A446">
        <v>57813106</v>
      </c>
      <c r="B446" t="s">
        <v>198</v>
      </c>
      <c r="C446" t="s">
        <v>1091</v>
      </c>
      <c r="D446">
        <v>10</v>
      </c>
      <c r="E446" t="s">
        <v>170</v>
      </c>
      <c r="F446">
        <v>57813</v>
      </c>
      <c r="G446" t="s">
        <v>200</v>
      </c>
      <c r="H446" t="s">
        <v>201</v>
      </c>
      <c r="I446">
        <v>0</v>
      </c>
      <c r="J446" t="s">
        <v>360</v>
      </c>
      <c r="K446" t="e">
        <v>#N/A</v>
      </c>
      <c r="L446" t="e">
        <v>#N/A</v>
      </c>
      <c r="M446" t="e">
        <v>#N/A</v>
      </c>
      <c r="N446" t="e">
        <v>#N/A</v>
      </c>
      <c r="O446" t="e">
        <v>#N/A</v>
      </c>
    </row>
    <row r="447" spans="1:15" x14ac:dyDescent="0.3">
      <c r="A447">
        <v>57813107</v>
      </c>
      <c r="B447" t="s">
        <v>198</v>
      </c>
      <c r="C447" t="s">
        <v>1092</v>
      </c>
      <c r="D447">
        <v>10</v>
      </c>
      <c r="E447" t="s">
        <v>170</v>
      </c>
      <c r="F447">
        <v>57813</v>
      </c>
      <c r="G447" t="s">
        <v>200</v>
      </c>
      <c r="H447" t="s">
        <v>201</v>
      </c>
      <c r="I447">
        <v>228</v>
      </c>
      <c r="J447" t="s">
        <v>360</v>
      </c>
      <c r="K447" t="e">
        <v>#N/A</v>
      </c>
      <c r="L447" t="e">
        <v>#N/A</v>
      </c>
      <c r="M447" t="e">
        <v>#N/A</v>
      </c>
      <c r="N447" t="e">
        <v>#N/A</v>
      </c>
      <c r="O447" t="e">
        <v>#N/A</v>
      </c>
    </row>
    <row r="448" spans="1:15" x14ac:dyDescent="0.3">
      <c r="A448">
        <v>57813108</v>
      </c>
      <c r="B448" t="s">
        <v>198</v>
      </c>
      <c r="C448" t="s">
        <v>1093</v>
      </c>
      <c r="D448">
        <v>10</v>
      </c>
      <c r="E448" t="s">
        <v>170</v>
      </c>
      <c r="F448">
        <v>57813</v>
      </c>
      <c r="G448" t="s">
        <v>200</v>
      </c>
      <c r="H448" t="s">
        <v>201</v>
      </c>
      <c r="I448">
        <v>470</v>
      </c>
      <c r="J448" t="s">
        <v>345</v>
      </c>
      <c r="K448" t="e">
        <v>#N/A</v>
      </c>
      <c r="L448" t="e">
        <v>#N/A</v>
      </c>
      <c r="M448" t="e">
        <v>#N/A</v>
      </c>
      <c r="N448" t="e">
        <v>#N/A</v>
      </c>
      <c r="O448" t="e">
        <v>#N/A</v>
      </c>
    </row>
    <row r="449" spans="1:15" x14ac:dyDescent="0.3">
      <c r="A449">
        <v>57813109</v>
      </c>
      <c r="B449" t="s">
        <v>198</v>
      </c>
      <c r="C449" t="s">
        <v>1094</v>
      </c>
      <c r="D449">
        <v>10</v>
      </c>
      <c r="E449" t="s">
        <v>170</v>
      </c>
      <c r="F449">
        <v>57813</v>
      </c>
      <c r="G449" t="s">
        <v>200</v>
      </c>
      <c r="H449" t="s">
        <v>201</v>
      </c>
      <c r="I449">
        <v>435</v>
      </c>
      <c r="J449" t="s">
        <v>437</v>
      </c>
      <c r="K449" t="e">
        <v>#N/A</v>
      </c>
      <c r="L449" t="e">
        <v>#N/A</v>
      </c>
      <c r="M449" t="e">
        <v>#N/A</v>
      </c>
      <c r="N449" t="e">
        <v>#N/A</v>
      </c>
      <c r="O449" t="e">
        <v>#N/A</v>
      </c>
    </row>
    <row r="450" spans="1:15" x14ac:dyDescent="0.3">
      <c r="A450">
        <v>57813110</v>
      </c>
      <c r="B450" t="s">
        <v>198</v>
      </c>
      <c r="C450" t="s">
        <v>1095</v>
      </c>
      <c r="D450">
        <v>10</v>
      </c>
      <c r="E450" t="s">
        <v>170</v>
      </c>
      <c r="F450">
        <v>57813</v>
      </c>
      <c r="G450" t="s">
        <v>200</v>
      </c>
      <c r="H450" t="s">
        <v>201</v>
      </c>
      <c r="I450">
        <v>634</v>
      </c>
      <c r="J450" t="s">
        <v>213</v>
      </c>
      <c r="K450" t="e">
        <v>#N/A</v>
      </c>
      <c r="L450" t="e">
        <v>#N/A</v>
      </c>
      <c r="M450" t="e">
        <v>#N/A</v>
      </c>
      <c r="N450" t="e">
        <v>#N/A</v>
      </c>
      <c r="O450" t="e">
        <v>#N/A</v>
      </c>
    </row>
    <row r="451" spans="1:15" x14ac:dyDescent="0.3">
      <c r="A451">
        <v>57814001</v>
      </c>
      <c r="B451" t="s">
        <v>198</v>
      </c>
      <c r="C451" t="s">
        <v>633</v>
      </c>
      <c r="D451">
        <v>10</v>
      </c>
      <c r="E451" t="s">
        <v>12</v>
      </c>
      <c r="F451">
        <v>57814</v>
      </c>
      <c r="G451" t="s">
        <v>207</v>
      </c>
      <c r="H451" t="s">
        <v>201</v>
      </c>
      <c r="I451">
        <v>213</v>
      </c>
      <c r="J451" t="s">
        <v>382</v>
      </c>
      <c r="K451">
        <v>238</v>
      </c>
      <c r="L451">
        <v>32</v>
      </c>
      <c r="M451">
        <v>206</v>
      </c>
      <c r="N451" s="17">
        <v>1</v>
      </c>
      <c r="O451" s="17">
        <v>-0.01</v>
      </c>
    </row>
    <row r="452" spans="1:15" x14ac:dyDescent="0.3">
      <c r="A452">
        <v>57814002</v>
      </c>
      <c r="B452" t="s">
        <v>198</v>
      </c>
      <c r="C452" t="s">
        <v>634</v>
      </c>
      <c r="D452">
        <v>10</v>
      </c>
      <c r="E452" t="s">
        <v>12</v>
      </c>
      <c r="F452">
        <v>57814</v>
      </c>
      <c r="G452" t="s">
        <v>207</v>
      </c>
      <c r="H452" t="s">
        <v>201</v>
      </c>
      <c r="I452">
        <v>5</v>
      </c>
      <c r="J452" t="s">
        <v>635</v>
      </c>
      <c r="K452">
        <v>7</v>
      </c>
      <c r="L452">
        <v>0</v>
      </c>
      <c r="M452">
        <v>7</v>
      </c>
      <c r="N452" s="17">
        <v>1</v>
      </c>
      <c r="O452" s="17">
        <v>0</v>
      </c>
    </row>
    <row r="453" spans="1:15" x14ac:dyDescent="0.3">
      <c r="A453">
        <v>57814003</v>
      </c>
      <c r="B453" t="s">
        <v>198</v>
      </c>
      <c r="C453" t="s">
        <v>636</v>
      </c>
      <c r="D453">
        <v>10</v>
      </c>
      <c r="E453" t="s">
        <v>12</v>
      </c>
      <c r="F453">
        <v>57814</v>
      </c>
      <c r="G453" t="s">
        <v>207</v>
      </c>
      <c r="H453" t="s">
        <v>201</v>
      </c>
      <c r="I453">
        <v>87</v>
      </c>
      <c r="J453" t="s">
        <v>637</v>
      </c>
      <c r="K453">
        <v>86</v>
      </c>
      <c r="L453">
        <v>8</v>
      </c>
      <c r="M453">
        <v>78</v>
      </c>
      <c r="N453" s="17">
        <v>1</v>
      </c>
      <c r="O453" s="17">
        <v>-0.01</v>
      </c>
    </row>
    <row r="454" spans="1:15" x14ac:dyDescent="0.3">
      <c r="A454">
        <v>57814005</v>
      </c>
      <c r="B454" t="s">
        <v>198</v>
      </c>
      <c r="C454" t="s">
        <v>638</v>
      </c>
      <c r="D454">
        <v>10</v>
      </c>
      <c r="E454" t="s">
        <v>12</v>
      </c>
      <c r="F454">
        <v>57814</v>
      </c>
      <c r="G454" t="s">
        <v>207</v>
      </c>
      <c r="H454" t="s">
        <v>201</v>
      </c>
      <c r="I454">
        <v>38</v>
      </c>
      <c r="J454" t="s">
        <v>637</v>
      </c>
      <c r="K454">
        <v>27</v>
      </c>
      <c r="L454">
        <v>3</v>
      </c>
      <c r="M454">
        <v>24</v>
      </c>
      <c r="N454" s="17">
        <v>1</v>
      </c>
      <c r="O454" s="17">
        <v>-0.01</v>
      </c>
    </row>
    <row r="455" spans="1:15" x14ac:dyDescent="0.3">
      <c r="A455">
        <v>57819001</v>
      </c>
      <c r="B455" t="s">
        <v>198</v>
      </c>
      <c r="C455" t="s">
        <v>80</v>
      </c>
      <c r="D455">
        <v>10</v>
      </c>
      <c r="E455" t="s">
        <v>80</v>
      </c>
      <c r="F455">
        <v>57819</v>
      </c>
      <c r="G455" t="s">
        <v>207</v>
      </c>
      <c r="H455" t="s">
        <v>201</v>
      </c>
      <c r="I455">
        <v>194</v>
      </c>
      <c r="J455" t="s">
        <v>349</v>
      </c>
      <c r="K455">
        <v>181</v>
      </c>
      <c r="L455">
        <v>129</v>
      </c>
      <c r="M455">
        <v>42</v>
      </c>
      <c r="N455" s="17">
        <v>0.78</v>
      </c>
      <c r="O455" s="17">
        <v>0.71</v>
      </c>
    </row>
    <row r="456" spans="1:15" x14ac:dyDescent="0.3">
      <c r="A456">
        <v>57827101</v>
      </c>
      <c r="B456" t="s">
        <v>198</v>
      </c>
      <c r="C456" t="s">
        <v>639</v>
      </c>
      <c r="D456">
        <v>10</v>
      </c>
      <c r="E456" t="s">
        <v>104</v>
      </c>
      <c r="F456">
        <v>57827</v>
      </c>
      <c r="G456" t="s">
        <v>200</v>
      </c>
      <c r="H456" t="s">
        <v>201</v>
      </c>
      <c r="I456">
        <v>84</v>
      </c>
      <c r="J456" t="s">
        <v>437</v>
      </c>
      <c r="K456">
        <v>141</v>
      </c>
      <c r="L456">
        <v>79</v>
      </c>
      <c r="M456">
        <v>0</v>
      </c>
      <c r="N456" s="17">
        <v>0.93</v>
      </c>
      <c r="O456" s="17">
        <v>0.55000000000000004</v>
      </c>
    </row>
    <row r="457" spans="1:15" x14ac:dyDescent="0.3">
      <c r="A457">
        <v>57827102</v>
      </c>
      <c r="B457" t="s">
        <v>198</v>
      </c>
      <c r="C457" t="s">
        <v>640</v>
      </c>
      <c r="D457">
        <v>10</v>
      </c>
      <c r="E457" t="s">
        <v>104</v>
      </c>
      <c r="F457">
        <v>57827</v>
      </c>
      <c r="G457" t="s">
        <v>200</v>
      </c>
      <c r="H457" t="s">
        <v>201</v>
      </c>
      <c r="I457">
        <v>281</v>
      </c>
      <c r="J457" t="s">
        <v>202</v>
      </c>
      <c r="K457">
        <v>352</v>
      </c>
      <c r="L457">
        <v>332</v>
      </c>
      <c r="M457">
        <v>0</v>
      </c>
      <c r="N457" s="17">
        <v>0.92</v>
      </c>
      <c r="O457" s="17">
        <v>0.72</v>
      </c>
    </row>
    <row r="458" spans="1:15" x14ac:dyDescent="0.3">
      <c r="A458">
        <v>57828001</v>
      </c>
      <c r="B458" t="s">
        <v>198</v>
      </c>
      <c r="C458" t="s">
        <v>641</v>
      </c>
      <c r="D458">
        <v>10</v>
      </c>
      <c r="E458" t="s">
        <v>167</v>
      </c>
      <c r="F458">
        <v>57828</v>
      </c>
      <c r="G458" t="s">
        <v>207</v>
      </c>
      <c r="H458" t="s">
        <v>201</v>
      </c>
      <c r="I458">
        <v>165</v>
      </c>
      <c r="J458" t="s">
        <v>208</v>
      </c>
      <c r="K458">
        <v>162</v>
      </c>
      <c r="L458">
        <v>0</v>
      </c>
      <c r="M458">
        <v>165</v>
      </c>
      <c r="N458" s="17">
        <v>0.56000000000000005</v>
      </c>
      <c r="O458" s="17">
        <v>0.72</v>
      </c>
    </row>
    <row r="459" spans="1:15" x14ac:dyDescent="0.3">
      <c r="A459">
        <v>57828002</v>
      </c>
      <c r="B459" t="s">
        <v>198</v>
      </c>
      <c r="C459" t="s">
        <v>642</v>
      </c>
      <c r="D459">
        <v>10</v>
      </c>
      <c r="E459" t="s">
        <v>167</v>
      </c>
      <c r="F459">
        <v>57828</v>
      </c>
      <c r="G459" t="s">
        <v>207</v>
      </c>
      <c r="H459" t="s">
        <v>201</v>
      </c>
      <c r="I459">
        <v>144</v>
      </c>
      <c r="J459" t="s">
        <v>208</v>
      </c>
      <c r="K459">
        <v>146</v>
      </c>
      <c r="L459">
        <v>0</v>
      </c>
      <c r="M459">
        <v>146</v>
      </c>
      <c r="N459" s="17">
        <v>0.48</v>
      </c>
      <c r="O459" s="17">
        <v>0.69</v>
      </c>
    </row>
    <row r="460" spans="1:15" x14ac:dyDescent="0.3">
      <c r="A460">
        <v>57828003</v>
      </c>
      <c r="B460" t="s">
        <v>198</v>
      </c>
      <c r="C460" t="s">
        <v>643</v>
      </c>
      <c r="D460">
        <v>10</v>
      </c>
      <c r="E460" t="s">
        <v>167</v>
      </c>
      <c r="F460">
        <v>57828</v>
      </c>
      <c r="G460" t="s">
        <v>207</v>
      </c>
      <c r="H460" t="s">
        <v>201</v>
      </c>
      <c r="I460">
        <v>151</v>
      </c>
      <c r="J460" t="s">
        <v>208</v>
      </c>
      <c r="K460">
        <v>135</v>
      </c>
      <c r="L460">
        <v>0</v>
      </c>
      <c r="M460">
        <v>136</v>
      </c>
      <c r="N460" s="17">
        <v>0.67</v>
      </c>
      <c r="O460" s="17">
        <v>0.79</v>
      </c>
    </row>
    <row r="461" spans="1:15" x14ac:dyDescent="0.3">
      <c r="A461">
        <v>57828004</v>
      </c>
      <c r="B461" t="s">
        <v>198</v>
      </c>
      <c r="C461" t="s">
        <v>644</v>
      </c>
      <c r="D461">
        <v>10</v>
      </c>
      <c r="E461" t="s">
        <v>167</v>
      </c>
      <c r="F461">
        <v>57828</v>
      </c>
      <c r="G461" t="s">
        <v>207</v>
      </c>
      <c r="H461" t="s">
        <v>201</v>
      </c>
      <c r="I461">
        <v>234</v>
      </c>
      <c r="J461" t="s">
        <v>208</v>
      </c>
      <c r="K461">
        <v>231</v>
      </c>
      <c r="L461">
        <v>0</v>
      </c>
      <c r="M461">
        <v>232</v>
      </c>
      <c r="N461" s="17">
        <v>0.66</v>
      </c>
      <c r="O461" s="17">
        <v>0.8</v>
      </c>
    </row>
    <row r="462" spans="1:15" x14ac:dyDescent="0.3">
      <c r="A462">
        <v>57828005</v>
      </c>
      <c r="B462" t="s">
        <v>198</v>
      </c>
      <c r="C462" t="s">
        <v>645</v>
      </c>
      <c r="D462">
        <v>10</v>
      </c>
      <c r="E462" t="s">
        <v>167</v>
      </c>
      <c r="F462">
        <v>57828</v>
      </c>
      <c r="G462" t="s">
        <v>207</v>
      </c>
      <c r="H462" t="s">
        <v>201</v>
      </c>
      <c r="I462">
        <v>251</v>
      </c>
      <c r="J462" t="s">
        <v>208</v>
      </c>
      <c r="K462">
        <v>243</v>
      </c>
      <c r="L462">
        <v>0</v>
      </c>
      <c r="M462">
        <v>247</v>
      </c>
      <c r="N462" s="17">
        <v>0.53</v>
      </c>
      <c r="O462" s="17">
        <v>0.56999999999999995</v>
      </c>
    </row>
    <row r="463" spans="1:15" x14ac:dyDescent="0.3">
      <c r="A463">
        <v>57828006</v>
      </c>
      <c r="B463" t="s">
        <v>198</v>
      </c>
      <c r="C463" t="s">
        <v>646</v>
      </c>
      <c r="D463">
        <v>10</v>
      </c>
      <c r="E463" t="s">
        <v>167</v>
      </c>
      <c r="F463">
        <v>57828</v>
      </c>
      <c r="G463" t="s">
        <v>207</v>
      </c>
      <c r="H463" t="s">
        <v>201</v>
      </c>
      <c r="I463">
        <v>219</v>
      </c>
      <c r="J463" t="s">
        <v>208</v>
      </c>
      <c r="K463">
        <v>226</v>
      </c>
      <c r="L463">
        <v>0</v>
      </c>
      <c r="M463">
        <v>227</v>
      </c>
      <c r="N463" s="17">
        <v>0.52</v>
      </c>
      <c r="O463" s="17">
        <v>0.52</v>
      </c>
    </row>
    <row r="464" spans="1:15" x14ac:dyDescent="0.3">
      <c r="A464">
        <v>57829001</v>
      </c>
      <c r="B464" t="s">
        <v>198</v>
      </c>
      <c r="C464" t="s">
        <v>647</v>
      </c>
      <c r="D464">
        <v>10</v>
      </c>
      <c r="E464" t="s">
        <v>10</v>
      </c>
      <c r="F464">
        <v>57829</v>
      </c>
      <c r="G464" t="s">
        <v>200</v>
      </c>
      <c r="H464" t="s">
        <v>201</v>
      </c>
      <c r="I464">
        <v>897</v>
      </c>
      <c r="J464" t="s">
        <v>390</v>
      </c>
      <c r="K464">
        <v>874</v>
      </c>
      <c r="L464">
        <v>722</v>
      </c>
      <c r="M464">
        <v>0</v>
      </c>
      <c r="N464" s="17">
        <v>0.91</v>
      </c>
      <c r="O464" s="17">
        <v>0.52</v>
      </c>
    </row>
    <row r="465" spans="1:15" x14ac:dyDescent="0.3">
      <c r="A465">
        <v>57829002</v>
      </c>
      <c r="B465" t="s">
        <v>198</v>
      </c>
      <c r="C465" t="s">
        <v>648</v>
      </c>
      <c r="D465">
        <v>10</v>
      </c>
      <c r="E465" t="s">
        <v>10</v>
      </c>
      <c r="F465">
        <v>57829</v>
      </c>
      <c r="G465" t="s">
        <v>200</v>
      </c>
      <c r="H465" t="s">
        <v>201</v>
      </c>
      <c r="I465">
        <v>752</v>
      </c>
      <c r="J465" t="s">
        <v>637</v>
      </c>
      <c r="K465">
        <v>714</v>
      </c>
      <c r="L465">
        <v>301</v>
      </c>
      <c r="M465">
        <v>413</v>
      </c>
      <c r="N465" s="17">
        <v>0.97</v>
      </c>
      <c r="O465" s="17">
        <v>0.68</v>
      </c>
    </row>
    <row r="466" spans="1:15" x14ac:dyDescent="0.3">
      <c r="A466">
        <v>57830001</v>
      </c>
      <c r="B466" t="s">
        <v>198</v>
      </c>
      <c r="C466" t="s">
        <v>649</v>
      </c>
      <c r="D466">
        <v>10</v>
      </c>
      <c r="E466" t="s">
        <v>78</v>
      </c>
      <c r="F466">
        <v>57830</v>
      </c>
      <c r="G466" t="s">
        <v>200</v>
      </c>
      <c r="H466" t="s">
        <v>201</v>
      </c>
      <c r="I466">
        <v>660</v>
      </c>
      <c r="J466" t="s">
        <v>390</v>
      </c>
      <c r="K466">
        <v>686</v>
      </c>
      <c r="L466">
        <v>615</v>
      </c>
      <c r="M466">
        <v>0</v>
      </c>
      <c r="N466" s="17">
        <v>0.94</v>
      </c>
      <c r="O466" s="17">
        <v>0.53</v>
      </c>
    </row>
    <row r="467" spans="1:15" x14ac:dyDescent="0.3">
      <c r="A467">
        <v>57830002</v>
      </c>
      <c r="B467" t="s">
        <v>198</v>
      </c>
      <c r="C467" t="s">
        <v>650</v>
      </c>
      <c r="D467">
        <v>10</v>
      </c>
      <c r="E467" t="s">
        <v>78</v>
      </c>
      <c r="F467">
        <v>57830</v>
      </c>
      <c r="G467" t="s">
        <v>200</v>
      </c>
      <c r="H467" t="s">
        <v>201</v>
      </c>
      <c r="I467">
        <v>595</v>
      </c>
      <c r="J467" t="s">
        <v>637</v>
      </c>
      <c r="K467">
        <v>584</v>
      </c>
      <c r="L467">
        <v>225</v>
      </c>
      <c r="M467">
        <v>359</v>
      </c>
      <c r="N467" s="17">
        <v>0.94</v>
      </c>
      <c r="O467" s="17">
        <v>0.65</v>
      </c>
    </row>
    <row r="468" spans="1:15" x14ac:dyDescent="0.3">
      <c r="A468">
        <v>57831001</v>
      </c>
      <c r="B468" t="s">
        <v>198</v>
      </c>
      <c r="C468" t="s">
        <v>60</v>
      </c>
      <c r="D468">
        <v>10</v>
      </c>
      <c r="E468" t="s">
        <v>60</v>
      </c>
      <c r="F468">
        <v>57831</v>
      </c>
      <c r="G468" t="s">
        <v>200</v>
      </c>
      <c r="H468" t="s">
        <v>201</v>
      </c>
      <c r="I468">
        <v>390</v>
      </c>
      <c r="J468" t="s">
        <v>345</v>
      </c>
      <c r="K468">
        <v>398</v>
      </c>
      <c r="L468">
        <v>281</v>
      </c>
      <c r="M468">
        <v>0</v>
      </c>
      <c r="N468" s="17">
        <v>0.76</v>
      </c>
      <c r="O468" s="17">
        <v>0.45</v>
      </c>
    </row>
    <row r="469" spans="1:15" x14ac:dyDescent="0.3">
      <c r="A469">
        <v>57831002</v>
      </c>
      <c r="B469" t="s">
        <v>198</v>
      </c>
      <c r="C469" t="s">
        <v>651</v>
      </c>
      <c r="D469">
        <v>10</v>
      </c>
      <c r="E469" t="s">
        <v>60</v>
      </c>
      <c r="F469">
        <v>57831</v>
      </c>
      <c r="G469" t="s">
        <v>200</v>
      </c>
      <c r="H469" t="s">
        <v>201</v>
      </c>
      <c r="I469">
        <v>216</v>
      </c>
      <c r="J469" t="s">
        <v>213</v>
      </c>
      <c r="K469">
        <v>216</v>
      </c>
      <c r="L469">
        <v>94</v>
      </c>
      <c r="M469">
        <v>122</v>
      </c>
      <c r="N469" s="17">
        <v>0.98</v>
      </c>
      <c r="O469" s="17">
        <v>0</v>
      </c>
    </row>
    <row r="470" spans="1:15" x14ac:dyDescent="0.3">
      <c r="A470">
        <v>57833001</v>
      </c>
      <c r="B470" t="s">
        <v>198</v>
      </c>
      <c r="C470" t="s">
        <v>652</v>
      </c>
      <c r="D470">
        <v>10</v>
      </c>
      <c r="E470" t="s">
        <v>49</v>
      </c>
      <c r="F470">
        <v>57833</v>
      </c>
      <c r="G470" t="s">
        <v>200</v>
      </c>
      <c r="H470" t="s">
        <v>201</v>
      </c>
      <c r="I470">
        <v>175</v>
      </c>
      <c r="J470" t="s">
        <v>538</v>
      </c>
      <c r="K470">
        <v>187</v>
      </c>
      <c r="L470">
        <v>156</v>
      </c>
      <c r="M470">
        <v>0</v>
      </c>
      <c r="N470" s="17">
        <v>0.66</v>
      </c>
      <c r="O470" s="17">
        <v>0.79</v>
      </c>
    </row>
    <row r="471" spans="1:15" x14ac:dyDescent="0.3">
      <c r="A471">
        <v>57833002</v>
      </c>
      <c r="B471" t="s">
        <v>198</v>
      </c>
      <c r="C471" t="s">
        <v>653</v>
      </c>
      <c r="D471">
        <v>10</v>
      </c>
      <c r="E471" t="s">
        <v>49</v>
      </c>
      <c r="F471">
        <v>57833</v>
      </c>
      <c r="G471" t="s">
        <v>200</v>
      </c>
      <c r="H471" t="s">
        <v>201</v>
      </c>
      <c r="I471">
        <v>127</v>
      </c>
      <c r="J471" t="s">
        <v>538</v>
      </c>
      <c r="K471">
        <v>144</v>
      </c>
      <c r="L471">
        <v>125</v>
      </c>
      <c r="M471">
        <v>0</v>
      </c>
      <c r="N471" s="17">
        <v>0.56999999999999995</v>
      </c>
      <c r="O471" s="17">
        <v>0.71</v>
      </c>
    </row>
    <row r="472" spans="1:15" x14ac:dyDescent="0.3">
      <c r="A472">
        <v>57834001</v>
      </c>
      <c r="B472" t="s">
        <v>198</v>
      </c>
      <c r="C472" t="s">
        <v>57</v>
      </c>
      <c r="D472">
        <v>10</v>
      </c>
      <c r="E472" t="s">
        <v>57</v>
      </c>
      <c r="F472">
        <v>57834</v>
      </c>
      <c r="G472" t="s">
        <v>207</v>
      </c>
      <c r="H472" t="s">
        <v>201</v>
      </c>
      <c r="I472">
        <v>241</v>
      </c>
      <c r="J472" t="s">
        <v>208</v>
      </c>
      <c r="K472">
        <v>289</v>
      </c>
      <c r="L472">
        <v>0</v>
      </c>
      <c r="M472">
        <v>289</v>
      </c>
      <c r="N472" s="17">
        <v>0.62</v>
      </c>
      <c r="O472" s="17">
        <v>0.53</v>
      </c>
    </row>
    <row r="473" spans="1:15" x14ac:dyDescent="0.3">
      <c r="A473">
        <v>57834003</v>
      </c>
      <c r="B473" t="s">
        <v>198</v>
      </c>
      <c r="C473" t="s">
        <v>654</v>
      </c>
      <c r="D473">
        <v>10</v>
      </c>
      <c r="E473" t="s">
        <v>57</v>
      </c>
      <c r="F473">
        <v>57834</v>
      </c>
      <c r="G473" t="s">
        <v>207</v>
      </c>
      <c r="H473" t="s">
        <v>201</v>
      </c>
      <c r="I473">
        <v>221</v>
      </c>
      <c r="J473" t="s">
        <v>208</v>
      </c>
      <c r="K473">
        <v>200</v>
      </c>
      <c r="L473">
        <v>0</v>
      </c>
      <c r="M473">
        <v>200</v>
      </c>
      <c r="N473" s="17">
        <v>0.8</v>
      </c>
      <c r="O473" s="17">
        <v>0.64</v>
      </c>
    </row>
    <row r="474" spans="1:15" x14ac:dyDescent="0.3">
      <c r="A474">
        <v>57834004</v>
      </c>
      <c r="B474" t="s">
        <v>198</v>
      </c>
      <c r="C474" t="s">
        <v>655</v>
      </c>
      <c r="D474">
        <v>10</v>
      </c>
      <c r="E474" t="s">
        <v>57</v>
      </c>
      <c r="F474">
        <v>57834</v>
      </c>
      <c r="G474" t="s">
        <v>207</v>
      </c>
      <c r="H474" t="s">
        <v>201</v>
      </c>
      <c r="I474">
        <v>216</v>
      </c>
      <c r="J474" t="s">
        <v>208</v>
      </c>
      <c r="K474">
        <v>189</v>
      </c>
      <c r="L474">
        <v>0</v>
      </c>
      <c r="M474">
        <v>189</v>
      </c>
      <c r="N474" s="17">
        <v>0.63</v>
      </c>
      <c r="O474" s="17">
        <v>0.67</v>
      </c>
    </row>
    <row r="475" spans="1:15" x14ac:dyDescent="0.3">
      <c r="A475">
        <v>57835001</v>
      </c>
      <c r="B475" t="s">
        <v>198</v>
      </c>
      <c r="C475" t="s">
        <v>64</v>
      </c>
      <c r="D475">
        <v>10</v>
      </c>
      <c r="E475" t="s">
        <v>64</v>
      </c>
      <c r="F475">
        <v>57835</v>
      </c>
      <c r="G475" t="s">
        <v>200</v>
      </c>
      <c r="H475" t="s">
        <v>201</v>
      </c>
      <c r="I475">
        <v>532</v>
      </c>
      <c r="J475" t="s">
        <v>349</v>
      </c>
      <c r="K475">
        <v>607</v>
      </c>
      <c r="L475">
        <v>559</v>
      </c>
      <c r="M475">
        <v>0</v>
      </c>
      <c r="N475" s="17">
        <v>0.96</v>
      </c>
      <c r="O475" s="17">
        <v>0.72</v>
      </c>
    </row>
    <row r="476" spans="1:15" x14ac:dyDescent="0.3">
      <c r="A476">
        <v>57835101</v>
      </c>
      <c r="B476" t="s">
        <v>198</v>
      </c>
      <c r="C476" t="s">
        <v>656</v>
      </c>
      <c r="D476">
        <v>10</v>
      </c>
      <c r="E476" t="s">
        <v>64</v>
      </c>
      <c r="F476">
        <v>57835</v>
      </c>
      <c r="G476" t="s">
        <v>200</v>
      </c>
      <c r="H476" t="s">
        <v>201</v>
      </c>
      <c r="I476">
        <v>101</v>
      </c>
      <c r="J476" t="s">
        <v>202</v>
      </c>
      <c r="K476">
        <v>90</v>
      </c>
      <c r="L476">
        <v>61</v>
      </c>
      <c r="M476">
        <v>0</v>
      </c>
      <c r="N476" s="17">
        <v>0.99</v>
      </c>
      <c r="O476" s="17">
        <v>0.85</v>
      </c>
    </row>
    <row r="477" spans="1:15" x14ac:dyDescent="0.3">
      <c r="A477">
        <v>57835102</v>
      </c>
      <c r="B477" t="s">
        <v>198</v>
      </c>
      <c r="C477" t="s">
        <v>657</v>
      </c>
      <c r="D477">
        <v>10</v>
      </c>
      <c r="E477" t="s">
        <v>64</v>
      </c>
      <c r="F477">
        <v>57835</v>
      </c>
      <c r="G477" t="s">
        <v>200</v>
      </c>
      <c r="H477" t="s">
        <v>201</v>
      </c>
      <c r="I477">
        <v>467</v>
      </c>
      <c r="J477" t="s">
        <v>349</v>
      </c>
      <c r="K477">
        <v>446</v>
      </c>
      <c r="L477">
        <v>285</v>
      </c>
      <c r="M477">
        <v>109</v>
      </c>
      <c r="N477" s="17">
        <v>0.92</v>
      </c>
      <c r="O477" s="17">
        <v>0.75</v>
      </c>
    </row>
    <row r="478" spans="1:15" x14ac:dyDescent="0.3">
      <c r="A478">
        <v>57835103</v>
      </c>
      <c r="B478" t="s">
        <v>198</v>
      </c>
      <c r="C478" t="s">
        <v>658</v>
      </c>
      <c r="D478">
        <v>10</v>
      </c>
      <c r="E478" t="s">
        <v>64</v>
      </c>
      <c r="F478">
        <v>57835</v>
      </c>
      <c r="G478" t="s">
        <v>200</v>
      </c>
      <c r="H478" t="s">
        <v>201</v>
      </c>
      <c r="I478">
        <v>199</v>
      </c>
      <c r="J478" t="s">
        <v>349</v>
      </c>
      <c r="K478">
        <v>214</v>
      </c>
      <c r="L478">
        <v>166</v>
      </c>
      <c r="M478">
        <v>0</v>
      </c>
      <c r="N478" s="17">
        <v>0.97</v>
      </c>
      <c r="O478" s="17">
        <v>0.67</v>
      </c>
    </row>
    <row r="479" spans="1:15" x14ac:dyDescent="0.3">
      <c r="A479">
        <v>57835104</v>
      </c>
      <c r="B479" t="s">
        <v>198</v>
      </c>
      <c r="C479" t="s">
        <v>659</v>
      </c>
      <c r="D479">
        <v>10</v>
      </c>
      <c r="E479" t="s">
        <v>64</v>
      </c>
      <c r="F479">
        <v>57835</v>
      </c>
      <c r="G479" t="s">
        <v>200</v>
      </c>
      <c r="H479" t="s">
        <v>201</v>
      </c>
      <c r="I479">
        <v>84</v>
      </c>
      <c r="J479" t="s">
        <v>390</v>
      </c>
      <c r="K479">
        <v>76</v>
      </c>
      <c r="L479">
        <v>56</v>
      </c>
      <c r="M479">
        <v>0</v>
      </c>
      <c r="N479" s="17">
        <v>0.88</v>
      </c>
      <c r="O479" s="17">
        <v>0.75</v>
      </c>
    </row>
    <row r="480" spans="1:15" x14ac:dyDescent="0.3">
      <c r="A480">
        <v>57835105</v>
      </c>
      <c r="B480" t="s">
        <v>198</v>
      </c>
      <c r="C480" t="s">
        <v>660</v>
      </c>
      <c r="D480">
        <v>10</v>
      </c>
      <c r="E480" t="s">
        <v>64</v>
      </c>
      <c r="F480">
        <v>57835</v>
      </c>
      <c r="G480" t="s">
        <v>200</v>
      </c>
      <c r="H480" t="s">
        <v>201</v>
      </c>
      <c r="I480">
        <v>14</v>
      </c>
      <c r="J480" t="s">
        <v>202</v>
      </c>
      <c r="K480">
        <v>17</v>
      </c>
      <c r="L480">
        <v>3</v>
      </c>
      <c r="M480">
        <v>0</v>
      </c>
      <c r="N480" s="17">
        <v>1</v>
      </c>
      <c r="O480" s="17">
        <v>0</v>
      </c>
    </row>
    <row r="481" spans="1:15" x14ac:dyDescent="0.3">
      <c r="A481">
        <v>57836041</v>
      </c>
      <c r="B481" t="s">
        <v>198</v>
      </c>
      <c r="C481" t="s">
        <v>132</v>
      </c>
      <c r="D481">
        <v>10</v>
      </c>
      <c r="E481" t="s">
        <v>132</v>
      </c>
      <c r="F481">
        <v>57836</v>
      </c>
      <c r="G481" t="s">
        <v>200</v>
      </c>
      <c r="H481" t="s">
        <v>201</v>
      </c>
      <c r="I481">
        <v>122</v>
      </c>
      <c r="J481" t="s">
        <v>363</v>
      </c>
      <c r="K481">
        <v>109</v>
      </c>
      <c r="L481">
        <v>109</v>
      </c>
      <c r="M481">
        <v>0</v>
      </c>
      <c r="N481" s="17">
        <v>0.92</v>
      </c>
      <c r="O481" s="17">
        <v>0.84</v>
      </c>
    </row>
    <row r="482" spans="1:15" x14ac:dyDescent="0.3">
      <c r="A482">
        <v>57836101</v>
      </c>
      <c r="B482" t="s">
        <v>198</v>
      </c>
      <c r="C482" t="s">
        <v>661</v>
      </c>
      <c r="D482">
        <v>10</v>
      </c>
      <c r="E482" t="s">
        <v>132</v>
      </c>
      <c r="F482">
        <v>57836</v>
      </c>
      <c r="G482" t="s">
        <v>200</v>
      </c>
      <c r="H482" t="s">
        <v>201</v>
      </c>
      <c r="I482">
        <v>208</v>
      </c>
      <c r="J482" t="s">
        <v>270</v>
      </c>
      <c r="K482">
        <v>221</v>
      </c>
      <c r="L482">
        <v>221</v>
      </c>
      <c r="M482">
        <v>0</v>
      </c>
      <c r="N482" s="17">
        <v>0.98</v>
      </c>
      <c r="O482" s="17">
        <v>0.68</v>
      </c>
    </row>
    <row r="483" spans="1:15" x14ac:dyDescent="0.3">
      <c r="A483">
        <v>57839101</v>
      </c>
      <c r="B483" t="s">
        <v>198</v>
      </c>
      <c r="C483" t="s">
        <v>85</v>
      </c>
      <c r="D483">
        <v>10</v>
      </c>
      <c r="E483" t="s">
        <v>85</v>
      </c>
      <c r="F483">
        <v>57839</v>
      </c>
      <c r="G483" t="s">
        <v>200</v>
      </c>
      <c r="H483" t="s">
        <v>201</v>
      </c>
      <c r="I483">
        <v>711</v>
      </c>
      <c r="J483" t="s">
        <v>345</v>
      </c>
      <c r="K483">
        <v>705</v>
      </c>
      <c r="L483">
        <v>531</v>
      </c>
      <c r="M483">
        <v>0</v>
      </c>
      <c r="N483" s="17">
        <v>0.89</v>
      </c>
      <c r="O483" s="17">
        <v>0.78</v>
      </c>
    </row>
    <row r="484" spans="1:15" x14ac:dyDescent="0.3">
      <c r="A484">
        <v>57839103</v>
      </c>
      <c r="B484" t="s">
        <v>198</v>
      </c>
      <c r="C484" t="s">
        <v>662</v>
      </c>
      <c r="D484">
        <v>10</v>
      </c>
      <c r="E484" t="s">
        <v>85</v>
      </c>
      <c r="F484">
        <v>57839</v>
      </c>
      <c r="G484" t="s">
        <v>200</v>
      </c>
      <c r="H484" t="s">
        <v>201</v>
      </c>
      <c r="I484">
        <v>299</v>
      </c>
      <c r="J484" t="s">
        <v>363</v>
      </c>
      <c r="K484">
        <v>296</v>
      </c>
      <c r="L484">
        <v>296</v>
      </c>
      <c r="M484">
        <v>0</v>
      </c>
      <c r="N484" s="17">
        <v>0.87</v>
      </c>
      <c r="O484" s="17">
        <v>0.71</v>
      </c>
    </row>
    <row r="485" spans="1:15" x14ac:dyDescent="0.3">
      <c r="A485">
        <v>57840001</v>
      </c>
      <c r="B485" t="s">
        <v>198</v>
      </c>
      <c r="C485" t="s">
        <v>663</v>
      </c>
      <c r="D485">
        <v>10</v>
      </c>
      <c r="E485" t="s">
        <v>664</v>
      </c>
      <c r="F485">
        <v>57840</v>
      </c>
      <c r="G485" t="s">
        <v>200</v>
      </c>
      <c r="H485" t="s">
        <v>201</v>
      </c>
      <c r="I485">
        <v>275</v>
      </c>
      <c r="J485" t="s">
        <v>665</v>
      </c>
      <c r="K485">
        <v>263</v>
      </c>
      <c r="L485">
        <v>0</v>
      </c>
      <c r="M485">
        <v>264</v>
      </c>
      <c r="N485" s="17">
        <v>0.21</v>
      </c>
      <c r="O485" s="17">
        <v>0.96</v>
      </c>
    </row>
    <row r="486" spans="1:15" x14ac:dyDescent="0.3">
      <c r="A486">
        <v>57841001</v>
      </c>
      <c r="B486" t="s">
        <v>198</v>
      </c>
      <c r="C486" t="s">
        <v>666</v>
      </c>
      <c r="D486">
        <v>10</v>
      </c>
      <c r="E486" t="s">
        <v>38</v>
      </c>
      <c r="F486">
        <v>57841</v>
      </c>
      <c r="G486" t="s">
        <v>200</v>
      </c>
      <c r="H486" t="s">
        <v>201</v>
      </c>
      <c r="I486">
        <v>836</v>
      </c>
      <c r="J486" t="s">
        <v>349</v>
      </c>
      <c r="K486">
        <v>903</v>
      </c>
      <c r="L486">
        <v>729</v>
      </c>
      <c r="M486">
        <v>0</v>
      </c>
      <c r="N486" s="17">
        <v>0.94</v>
      </c>
      <c r="O486" s="17">
        <v>0.65</v>
      </c>
    </row>
    <row r="487" spans="1:15" x14ac:dyDescent="0.3">
      <c r="A487">
        <v>57841002</v>
      </c>
      <c r="B487" t="s">
        <v>198</v>
      </c>
      <c r="C487" t="s">
        <v>667</v>
      </c>
      <c r="D487">
        <v>10</v>
      </c>
      <c r="E487" t="s">
        <v>38</v>
      </c>
      <c r="F487">
        <v>57841</v>
      </c>
      <c r="G487" t="s">
        <v>200</v>
      </c>
      <c r="H487" t="s">
        <v>201</v>
      </c>
      <c r="I487">
        <v>394</v>
      </c>
      <c r="J487" t="s">
        <v>343</v>
      </c>
      <c r="K487">
        <v>342</v>
      </c>
      <c r="L487">
        <v>258</v>
      </c>
      <c r="M487">
        <v>0</v>
      </c>
      <c r="N487" s="17">
        <v>0.95</v>
      </c>
      <c r="O487" s="17">
        <v>0.61</v>
      </c>
    </row>
    <row r="488" spans="1:15" x14ac:dyDescent="0.3">
      <c r="A488">
        <v>57844001</v>
      </c>
      <c r="B488" t="s">
        <v>198</v>
      </c>
      <c r="C488" t="s">
        <v>668</v>
      </c>
      <c r="D488">
        <v>10</v>
      </c>
      <c r="E488" t="s">
        <v>93</v>
      </c>
      <c r="F488">
        <v>57844</v>
      </c>
      <c r="G488" t="s">
        <v>200</v>
      </c>
      <c r="H488" t="s">
        <v>201</v>
      </c>
      <c r="I488">
        <v>115</v>
      </c>
      <c r="J488" t="s">
        <v>637</v>
      </c>
      <c r="K488">
        <v>114</v>
      </c>
      <c r="L488">
        <v>49</v>
      </c>
      <c r="M488">
        <v>65</v>
      </c>
      <c r="N488" s="17">
        <v>0.5</v>
      </c>
      <c r="O488" s="17">
        <v>0.72</v>
      </c>
    </row>
    <row r="489" spans="1:15" x14ac:dyDescent="0.3">
      <c r="A489">
        <v>57844101</v>
      </c>
      <c r="B489" t="s">
        <v>198</v>
      </c>
      <c r="C489" t="s">
        <v>93</v>
      </c>
      <c r="D489">
        <v>10</v>
      </c>
      <c r="E489" t="s">
        <v>93</v>
      </c>
      <c r="F489">
        <v>57844</v>
      </c>
      <c r="G489" t="s">
        <v>200</v>
      </c>
      <c r="H489" t="s">
        <v>201</v>
      </c>
      <c r="I489">
        <v>209</v>
      </c>
      <c r="J489" t="s">
        <v>390</v>
      </c>
      <c r="K489">
        <v>161</v>
      </c>
      <c r="L489">
        <v>143</v>
      </c>
      <c r="M489">
        <v>0</v>
      </c>
      <c r="N489" s="17">
        <v>0.64</v>
      </c>
      <c r="O489" s="17">
        <v>0.55000000000000004</v>
      </c>
    </row>
    <row r="490" spans="1:15" x14ac:dyDescent="0.3">
      <c r="A490">
        <v>57844102</v>
      </c>
      <c r="B490" t="s">
        <v>198</v>
      </c>
      <c r="C490" t="s">
        <v>669</v>
      </c>
      <c r="D490">
        <v>10</v>
      </c>
      <c r="E490" t="s">
        <v>93</v>
      </c>
      <c r="F490">
        <v>57844</v>
      </c>
      <c r="G490" t="s">
        <v>200</v>
      </c>
      <c r="H490" t="s">
        <v>201</v>
      </c>
      <c r="I490">
        <v>276</v>
      </c>
      <c r="J490" t="s">
        <v>202</v>
      </c>
      <c r="K490">
        <v>218</v>
      </c>
      <c r="L490">
        <v>196</v>
      </c>
      <c r="M490">
        <v>0</v>
      </c>
      <c r="N490" s="17">
        <v>0.56999999999999995</v>
      </c>
      <c r="O490" s="17">
        <v>0.66</v>
      </c>
    </row>
    <row r="491" spans="1:15" x14ac:dyDescent="0.3">
      <c r="A491">
        <v>57845001</v>
      </c>
      <c r="B491" t="s">
        <v>198</v>
      </c>
      <c r="C491" t="s">
        <v>154</v>
      </c>
      <c r="D491">
        <v>10</v>
      </c>
      <c r="E491" t="s">
        <v>154</v>
      </c>
      <c r="F491">
        <v>57845</v>
      </c>
      <c r="G491" t="s">
        <v>200</v>
      </c>
      <c r="H491" t="s">
        <v>201</v>
      </c>
      <c r="I491">
        <v>541</v>
      </c>
      <c r="J491" t="s">
        <v>406</v>
      </c>
      <c r="K491">
        <v>528</v>
      </c>
      <c r="L491">
        <v>528</v>
      </c>
      <c r="M491">
        <v>0</v>
      </c>
      <c r="N491" s="17">
        <v>0.48</v>
      </c>
      <c r="O491" s="17">
        <v>0.83</v>
      </c>
    </row>
    <row r="492" spans="1:15" x14ac:dyDescent="0.3">
      <c r="A492">
        <v>57845002</v>
      </c>
      <c r="B492" t="s">
        <v>198</v>
      </c>
      <c r="C492" t="s">
        <v>670</v>
      </c>
      <c r="D492">
        <v>10</v>
      </c>
      <c r="E492" t="s">
        <v>154</v>
      </c>
      <c r="F492">
        <v>57845</v>
      </c>
      <c r="G492" t="s">
        <v>200</v>
      </c>
      <c r="H492" t="s">
        <v>201</v>
      </c>
      <c r="I492">
        <v>253</v>
      </c>
      <c r="J492" t="s">
        <v>538</v>
      </c>
      <c r="K492">
        <v>235</v>
      </c>
      <c r="L492">
        <v>235</v>
      </c>
      <c r="M492">
        <v>0</v>
      </c>
      <c r="N492" s="17">
        <v>0.5</v>
      </c>
      <c r="O492" s="17">
        <v>0.76</v>
      </c>
    </row>
    <row r="493" spans="1:15" x14ac:dyDescent="0.3">
      <c r="A493">
        <v>57845003</v>
      </c>
      <c r="B493" t="s">
        <v>198</v>
      </c>
      <c r="C493" t="s">
        <v>671</v>
      </c>
      <c r="D493">
        <v>10</v>
      </c>
      <c r="E493" t="s">
        <v>154</v>
      </c>
      <c r="F493">
        <v>57845</v>
      </c>
      <c r="G493" t="s">
        <v>200</v>
      </c>
      <c r="H493" t="s">
        <v>201</v>
      </c>
      <c r="I493">
        <v>191</v>
      </c>
      <c r="J493" t="s">
        <v>538</v>
      </c>
      <c r="K493">
        <v>134</v>
      </c>
      <c r="L493">
        <v>134</v>
      </c>
      <c r="M493">
        <v>0</v>
      </c>
      <c r="N493" s="17">
        <v>0.39</v>
      </c>
      <c r="O493" s="17">
        <v>0.84</v>
      </c>
    </row>
    <row r="494" spans="1:15" x14ac:dyDescent="0.3">
      <c r="A494">
        <v>57845004</v>
      </c>
      <c r="B494" t="s">
        <v>198</v>
      </c>
      <c r="C494" t="s">
        <v>672</v>
      </c>
      <c r="D494">
        <v>10</v>
      </c>
      <c r="E494" t="s">
        <v>154</v>
      </c>
      <c r="F494">
        <v>57845</v>
      </c>
      <c r="G494" t="s">
        <v>200</v>
      </c>
      <c r="H494" t="s">
        <v>201</v>
      </c>
      <c r="I494">
        <v>582</v>
      </c>
      <c r="J494" t="s">
        <v>637</v>
      </c>
      <c r="K494">
        <v>596</v>
      </c>
      <c r="L494">
        <v>226</v>
      </c>
      <c r="M494">
        <v>370</v>
      </c>
      <c r="N494" s="17">
        <v>0.41</v>
      </c>
      <c r="O494" s="17">
        <v>0.92</v>
      </c>
    </row>
    <row r="495" spans="1:15" x14ac:dyDescent="0.3">
      <c r="A495">
        <v>57846001</v>
      </c>
      <c r="B495" t="s">
        <v>198</v>
      </c>
      <c r="C495" t="s">
        <v>673</v>
      </c>
      <c r="D495">
        <v>10</v>
      </c>
      <c r="E495" t="s">
        <v>88</v>
      </c>
      <c r="F495">
        <v>57846</v>
      </c>
      <c r="G495" t="s">
        <v>200</v>
      </c>
      <c r="H495" t="s">
        <v>201</v>
      </c>
      <c r="I495">
        <v>1065</v>
      </c>
      <c r="J495" t="s">
        <v>349</v>
      </c>
      <c r="K495">
        <v>1133</v>
      </c>
      <c r="L495">
        <v>823</v>
      </c>
      <c r="M495">
        <v>310</v>
      </c>
      <c r="N495" s="17">
        <v>0.72</v>
      </c>
      <c r="O495" s="17">
        <v>0.56000000000000005</v>
      </c>
    </row>
    <row r="496" spans="1:15" x14ac:dyDescent="0.3">
      <c r="A496">
        <v>57846003</v>
      </c>
      <c r="B496" t="s">
        <v>198</v>
      </c>
      <c r="C496" t="s">
        <v>674</v>
      </c>
      <c r="D496">
        <v>10</v>
      </c>
      <c r="E496" t="s">
        <v>88</v>
      </c>
      <c r="F496">
        <v>57846</v>
      </c>
      <c r="G496" t="s">
        <v>200</v>
      </c>
      <c r="H496" t="s">
        <v>201</v>
      </c>
      <c r="I496">
        <v>183</v>
      </c>
      <c r="J496" t="s">
        <v>349</v>
      </c>
      <c r="K496">
        <v>250</v>
      </c>
      <c r="L496">
        <v>192</v>
      </c>
      <c r="M496">
        <v>58</v>
      </c>
      <c r="N496" s="17">
        <v>0.76</v>
      </c>
      <c r="O496" s="17">
        <v>0.7</v>
      </c>
    </row>
    <row r="497" spans="1:15" x14ac:dyDescent="0.3">
      <c r="A497">
        <v>57847001</v>
      </c>
      <c r="B497" t="s">
        <v>198</v>
      </c>
      <c r="C497" t="s">
        <v>162</v>
      </c>
      <c r="D497">
        <v>10</v>
      </c>
      <c r="E497" t="s">
        <v>162</v>
      </c>
      <c r="F497">
        <v>57847</v>
      </c>
      <c r="G497" t="s">
        <v>200</v>
      </c>
      <c r="H497" t="s">
        <v>201</v>
      </c>
      <c r="I497">
        <v>1322</v>
      </c>
      <c r="J497" t="s">
        <v>349</v>
      </c>
      <c r="K497">
        <v>1316</v>
      </c>
      <c r="L497">
        <v>930</v>
      </c>
      <c r="M497">
        <v>314</v>
      </c>
      <c r="N497" s="17">
        <v>0.54</v>
      </c>
      <c r="O497" s="17">
        <v>0.71</v>
      </c>
    </row>
    <row r="498" spans="1:15" x14ac:dyDescent="0.3">
      <c r="A498">
        <v>57848001</v>
      </c>
      <c r="B498" t="s">
        <v>198</v>
      </c>
      <c r="C498" t="s">
        <v>675</v>
      </c>
      <c r="D498">
        <v>10</v>
      </c>
      <c r="E498" t="s">
        <v>95</v>
      </c>
      <c r="F498">
        <v>57848</v>
      </c>
      <c r="G498" t="s">
        <v>200</v>
      </c>
      <c r="H498" t="s">
        <v>201</v>
      </c>
      <c r="I498">
        <v>941</v>
      </c>
      <c r="J498" t="s">
        <v>270</v>
      </c>
      <c r="K498">
        <v>949</v>
      </c>
      <c r="L498">
        <v>949</v>
      </c>
      <c r="M498">
        <v>0</v>
      </c>
      <c r="N498" s="17">
        <v>0.7</v>
      </c>
      <c r="O498" s="17">
        <v>0.62</v>
      </c>
    </row>
    <row r="499" spans="1:15" x14ac:dyDescent="0.3">
      <c r="A499">
        <v>57848002</v>
      </c>
      <c r="B499" t="s">
        <v>198</v>
      </c>
      <c r="C499" t="s">
        <v>676</v>
      </c>
      <c r="D499">
        <v>10</v>
      </c>
      <c r="E499" t="s">
        <v>95</v>
      </c>
      <c r="F499">
        <v>57848</v>
      </c>
      <c r="G499" t="s">
        <v>200</v>
      </c>
      <c r="H499" t="s">
        <v>201</v>
      </c>
      <c r="I499">
        <v>467</v>
      </c>
      <c r="J499" t="s">
        <v>363</v>
      </c>
      <c r="K499">
        <v>470</v>
      </c>
      <c r="L499">
        <v>470</v>
      </c>
      <c r="M499">
        <v>0</v>
      </c>
      <c r="N499" s="17">
        <v>0.69</v>
      </c>
      <c r="O499" s="17">
        <v>0.71</v>
      </c>
    </row>
    <row r="500" spans="1:15" x14ac:dyDescent="0.3">
      <c r="A500">
        <v>57848003</v>
      </c>
      <c r="B500" t="s">
        <v>198</v>
      </c>
      <c r="C500" t="s">
        <v>677</v>
      </c>
      <c r="D500">
        <v>10</v>
      </c>
      <c r="E500" t="s">
        <v>95</v>
      </c>
      <c r="F500">
        <v>57848</v>
      </c>
      <c r="G500" t="s">
        <v>200</v>
      </c>
      <c r="H500" t="s">
        <v>201</v>
      </c>
      <c r="I500">
        <v>600</v>
      </c>
      <c r="J500" t="s">
        <v>208</v>
      </c>
      <c r="K500">
        <v>580</v>
      </c>
      <c r="L500">
        <v>0</v>
      </c>
      <c r="M500">
        <v>580</v>
      </c>
      <c r="N500" s="17">
        <v>0.71</v>
      </c>
      <c r="O500" s="17">
        <v>0.83</v>
      </c>
    </row>
    <row r="501" spans="1:15" x14ac:dyDescent="0.3">
      <c r="A501">
        <v>57848004</v>
      </c>
      <c r="B501" t="s">
        <v>198</v>
      </c>
      <c r="C501" t="s">
        <v>678</v>
      </c>
      <c r="D501">
        <v>10</v>
      </c>
      <c r="E501" t="s">
        <v>95</v>
      </c>
      <c r="F501">
        <v>57848</v>
      </c>
      <c r="G501" t="s">
        <v>200</v>
      </c>
      <c r="H501" t="s">
        <v>201</v>
      </c>
      <c r="I501">
        <v>669</v>
      </c>
      <c r="J501" t="s">
        <v>270</v>
      </c>
      <c r="K501">
        <v>754</v>
      </c>
      <c r="L501">
        <v>754</v>
      </c>
      <c r="M501">
        <v>0</v>
      </c>
      <c r="N501" s="17">
        <v>0.8</v>
      </c>
      <c r="O501" s="17">
        <v>0.56999999999999995</v>
      </c>
    </row>
    <row r="502" spans="1:15" x14ac:dyDescent="0.3">
      <c r="A502">
        <v>57848005</v>
      </c>
      <c r="B502" t="s">
        <v>198</v>
      </c>
      <c r="C502" t="s">
        <v>679</v>
      </c>
      <c r="D502">
        <v>10</v>
      </c>
      <c r="E502" t="s">
        <v>95</v>
      </c>
      <c r="F502">
        <v>57848</v>
      </c>
      <c r="G502" t="s">
        <v>200</v>
      </c>
      <c r="H502" t="s">
        <v>201</v>
      </c>
      <c r="I502">
        <v>398</v>
      </c>
      <c r="J502" t="s">
        <v>363</v>
      </c>
      <c r="K502">
        <v>416</v>
      </c>
      <c r="L502">
        <v>416</v>
      </c>
      <c r="M502">
        <v>0</v>
      </c>
      <c r="N502" s="17">
        <v>0.81</v>
      </c>
      <c r="O502" s="17">
        <v>0.62</v>
      </c>
    </row>
    <row r="503" spans="1:15" x14ac:dyDescent="0.3">
      <c r="A503">
        <v>57848006</v>
      </c>
      <c r="B503" t="s">
        <v>198</v>
      </c>
      <c r="C503" t="s">
        <v>680</v>
      </c>
      <c r="D503">
        <v>10</v>
      </c>
      <c r="E503" t="s">
        <v>95</v>
      </c>
      <c r="F503">
        <v>57848</v>
      </c>
      <c r="G503" t="s">
        <v>200</v>
      </c>
      <c r="H503" t="s">
        <v>201</v>
      </c>
      <c r="I503">
        <v>757</v>
      </c>
      <c r="J503" t="s">
        <v>208</v>
      </c>
      <c r="K503">
        <v>740</v>
      </c>
      <c r="L503">
        <v>0</v>
      </c>
      <c r="M503">
        <v>740</v>
      </c>
      <c r="N503" s="17">
        <v>0.79</v>
      </c>
      <c r="O503" s="17">
        <v>0.78</v>
      </c>
    </row>
    <row r="504" spans="1:15" x14ac:dyDescent="0.3">
      <c r="A504">
        <v>57848007</v>
      </c>
      <c r="B504" t="s">
        <v>198</v>
      </c>
      <c r="C504" t="s">
        <v>681</v>
      </c>
      <c r="D504">
        <v>10</v>
      </c>
      <c r="E504" t="s">
        <v>95</v>
      </c>
      <c r="F504">
        <v>57848</v>
      </c>
      <c r="G504" t="s">
        <v>200</v>
      </c>
      <c r="H504" t="s">
        <v>201</v>
      </c>
      <c r="I504">
        <v>949</v>
      </c>
      <c r="J504" t="s">
        <v>270</v>
      </c>
      <c r="K504">
        <v>943</v>
      </c>
      <c r="L504">
        <v>943</v>
      </c>
      <c r="M504">
        <v>0</v>
      </c>
      <c r="N504" s="17">
        <v>0.42</v>
      </c>
      <c r="O504" s="17">
        <v>0.76</v>
      </c>
    </row>
    <row r="505" spans="1:15" x14ac:dyDescent="0.3">
      <c r="A505">
        <v>57848008</v>
      </c>
      <c r="B505" t="s">
        <v>198</v>
      </c>
      <c r="C505" t="s">
        <v>682</v>
      </c>
      <c r="D505">
        <v>10</v>
      </c>
      <c r="E505" t="s">
        <v>95</v>
      </c>
      <c r="F505">
        <v>57848</v>
      </c>
      <c r="G505" t="s">
        <v>200</v>
      </c>
      <c r="H505" t="s">
        <v>201</v>
      </c>
      <c r="I505">
        <v>435</v>
      </c>
      <c r="J505" t="s">
        <v>363</v>
      </c>
      <c r="K505">
        <v>447</v>
      </c>
      <c r="L505">
        <v>447</v>
      </c>
      <c r="M505">
        <v>0</v>
      </c>
      <c r="N505" s="17">
        <v>0.38</v>
      </c>
      <c r="O505" s="17">
        <v>0.83</v>
      </c>
    </row>
    <row r="506" spans="1:15" x14ac:dyDescent="0.3">
      <c r="A506">
        <v>57848009</v>
      </c>
      <c r="B506" t="s">
        <v>198</v>
      </c>
      <c r="C506" t="s">
        <v>683</v>
      </c>
      <c r="D506">
        <v>10</v>
      </c>
      <c r="E506" t="s">
        <v>95</v>
      </c>
      <c r="F506">
        <v>57848</v>
      </c>
      <c r="G506" t="s">
        <v>200</v>
      </c>
      <c r="H506" t="s">
        <v>201</v>
      </c>
      <c r="I506">
        <v>809</v>
      </c>
      <c r="J506" t="s">
        <v>208</v>
      </c>
      <c r="K506">
        <v>753</v>
      </c>
      <c r="L506">
        <v>0</v>
      </c>
      <c r="M506">
        <v>753</v>
      </c>
      <c r="N506" s="17">
        <v>0.53</v>
      </c>
      <c r="O506" s="17">
        <v>0.81</v>
      </c>
    </row>
    <row r="507" spans="1:15" x14ac:dyDescent="0.3">
      <c r="A507">
        <v>57848010</v>
      </c>
      <c r="B507" t="s">
        <v>198</v>
      </c>
      <c r="C507" t="s">
        <v>684</v>
      </c>
      <c r="D507">
        <v>10</v>
      </c>
      <c r="E507" t="s">
        <v>95</v>
      </c>
      <c r="F507">
        <v>57848</v>
      </c>
      <c r="G507" t="s">
        <v>200</v>
      </c>
      <c r="H507" t="s">
        <v>201</v>
      </c>
      <c r="I507">
        <v>931</v>
      </c>
      <c r="J507" t="s">
        <v>270</v>
      </c>
      <c r="K507">
        <v>942</v>
      </c>
      <c r="L507">
        <v>942</v>
      </c>
      <c r="M507">
        <v>0</v>
      </c>
      <c r="N507" s="17">
        <v>0.78</v>
      </c>
      <c r="O507" s="17">
        <v>0.59</v>
      </c>
    </row>
    <row r="508" spans="1:15" x14ac:dyDescent="0.3">
      <c r="A508">
        <v>57848011</v>
      </c>
      <c r="B508" t="s">
        <v>198</v>
      </c>
      <c r="C508" t="s">
        <v>685</v>
      </c>
      <c r="D508">
        <v>10</v>
      </c>
      <c r="E508" t="s">
        <v>95</v>
      </c>
      <c r="F508">
        <v>57848</v>
      </c>
      <c r="G508" t="s">
        <v>200</v>
      </c>
      <c r="H508" t="s">
        <v>201</v>
      </c>
      <c r="I508">
        <v>464</v>
      </c>
      <c r="J508" t="s">
        <v>363</v>
      </c>
      <c r="K508">
        <v>465</v>
      </c>
      <c r="L508">
        <v>465</v>
      </c>
      <c r="M508">
        <v>0</v>
      </c>
      <c r="N508" s="17">
        <v>0.8</v>
      </c>
      <c r="O508" s="17">
        <v>0.71</v>
      </c>
    </row>
    <row r="509" spans="1:15" x14ac:dyDescent="0.3">
      <c r="A509">
        <v>57848012</v>
      </c>
      <c r="B509" t="s">
        <v>198</v>
      </c>
      <c r="C509" t="s">
        <v>686</v>
      </c>
      <c r="D509">
        <v>10</v>
      </c>
      <c r="E509" t="s">
        <v>95</v>
      </c>
      <c r="F509">
        <v>57848</v>
      </c>
      <c r="G509" t="s">
        <v>200</v>
      </c>
      <c r="H509" t="s">
        <v>201</v>
      </c>
      <c r="I509">
        <v>766</v>
      </c>
      <c r="J509" t="s">
        <v>270</v>
      </c>
      <c r="K509">
        <v>855</v>
      </c>
      <c r="L509">
        <v>855</v>
      </c>
      <c r="M509">
        <v>0</v>
      </c>
      <c r="N509" s="17">
        <v>0.76</v>
      </c>
      <c r="O509" s="17">
        <v>0.52</v>
      </c>
    </row>
    <row r="510" spans="1:15" x14ac:dyDescent="0.3">
      <c r="A510">
        <v>57848013</v>
      </c>
      <c r="B510" t="s">
        <v>198</v>
      </c>
      <c r="C510" t="s">
        <v>687</v>
      </c>
      <c r="D510">
        <v>10</v>
      </c>
      <c r="E510" t="s">
        <v>95</v>
      </c>
      <c r="F510">
        <v>57848</v>
      </c>
      <c r="G510" t="s">
        <v>200</v>
      </c>
      <c r="H510" t="s">
        <v>201</v>
      </c>
      <c r="I510">
        <v>391</v>
      </c>
      <c r="J510" t="s">
        <v>363</v>
      </c>
      <c r="K510">
        <v>435</v>
      </c>
      <c r="L510">
        <v>435</v>
      </c>
      <c r="M510">
        <v>0</v>
      </c>
      <c r="N510" s="17">
        <v>0.77</v>
      </c>
      <c r="O510" s="17">
        <v>0.65</v>
      </c>
    </row>
    <row r="511" spans="1:15" x14ac:dyDescent="0.3">
      <c r="A511">
        <v>57848014</v>
      </c>
      <c r="B511" t="s">
        <v>198</v>
      </c>
      <c r="C511" t="s">
        <v>688</v>
      </c>
      <c r="D511">
        <v>10</v>
      </c>
      <c r="E511" t="s">
        <v>95</v>
      </c>
      <c r="F511">
        <v>57848</v>
      </c>
      <c r="G511" t="s">
        <v>200</v>
      </c>
      <c r="H511" t="s">
        <v>201</v>
      </c>
      <c r="I511">
        <v>939</v>
      </c>
      <c r="J511" t="s">
        <v>270</v>
      </c>
      <c r="K511">
        <v>951</v>
      </c>
      <c r="L511">
        <v>951</v>
      </c>
      <c r="M511">
        <v>0</v>
      </c>
      <c r="N511" s="17">
        <v>0.63</v>
      </c>
      <c r="O511" s="17">
        <v>0.71</v>
      </c>
    </row>
    <row r="512" spans="1:15" x14ac:dyDescent="0.3">
      <c r="A512">
        <v>57848015</v>
      </c>
      <c r="B512" t="s">
        <v>198</v>
      </c>
      <c r="C512" t="s">
        <v>689</v>
      </c>
      <c r="D512">
        <v>10</v>
      </c>
      <c r="E512" t="s">
        <v>95</v>
      </c>
      <c r="F512">
        <v>57848</v>
      </c>
      <c r="G512" t="s">
        <v>200</v>
      </c>
      <c r="H512" t="s">
        <v>201</v>
      </c>
      <c r="I512">
        <v>435</v>
      </c>
      <c r="J512" t="s">
        <v>363</v>
      </c>
      <c r="K512">
        <v>455</v>
      </c>
      <c r="L512">
        <v>455</v>
      </c>
      <c r="M512">
        <v>0</v>
      </c>
      <c r="N512" s="17">
        <v>0.64</v>
      </c>
      <c r="O512" s="17">
        <v>0.76</v>
      </c>
    </row>
    <row r="513" spans="1:15" x14ac:dyDescent="0.3">
      <c r="A513">
        <v>57848016</v>
      </c>
      <c r="B513" t="s">
        <v>198</v>
      </c>
      <c r="C513" t="s">
        <v>690</v>
      </c>
      <c r="D513">
        <v>10</v>
      </c>
      <c r="E513" t="s">
        <v>95</v>
      </c>
      <c r="F513">
        <v>57848</v>
      </c>
      <c r="G513" t="s">
        <v>200</v>
      </c>
      <c r="H513" t="s">
        <v>201</v>
      </c>
      <c r="I513">
        <v>783</v>
      </c>
      <c r="J513" t="s">
        <v>270</v>
      </c>
      <c r="K513">
        <v>796</v>
      </c>
      <c r="L513">
        <v>796</v>
      </c>
      <c r="M513">
        <v>0</v>
      </c>
      <c r="N513" s="17">
        <v>0.88</v>
      </c>
      <c r="O513" s="17">
        <v>0.68</v>
      </c>
    </row>
    <row r="514" spans="1:15" x14ac:dyDescent="0.3">
      <c r="A514">
        <v>57848017</v>
      </c>
      <c r="B514" t="s">
        <v>198</v>
      </c>
      <c r="C514" t="s">
        <v>691</v>
      </c>
      <c r="D514">
        <v>10</v>
      </c>
      <c r="E514" t="s">
        <v>95</v>
      </c>
      <c r="F514">
        <v>57848</v>
      </c>
      <c r="G514" t="s">
        <v>200</v>
      </c>
      <c r="H514" t="s">
        <v>201</v>
      </c>
      <c r="I514">
        <v>444</v>
      </c>
      <c r="J514" t="s">
        <v>363</v>
      </c>
      <c r="K514">
        <v>435</v>
      </c>
      <c r="L514">
        <v>435</v>
      </c>
      <c r="M514">
        <v>0</v>
      </c>
      <c r="N514" s="17">
        <v>0.84</v>
      </c>
      <c r="O514" s="17">
        <v>0.74</v>
      </c>
    </row>
    <row r="515" spans="1:15" x14ac:dyDescent="0.3">
      <c r="A515">
        <v>57848018</v>
      </c>
      <c r="B515" t="s">
        <v>198</v>
      </c>
      <c r="C515" t="s">
        <v>692</v>
      </c>
      <c r="D515">
        <v>10</v>
      </c>
      <c r="E515" t="s">
        <v>95</v>
      </c>
      <c r="F515">
        <v>57848</v>
      </c>
      <c r="G515" t="s">
        <v>200</v>
      </c>
      <c r="H515" t="s">
        <v>201</v>
      </c>
      <c r="I515">
        <v>855</v>
      </c>
      <c r="J515" t="s">
        <v>208</v>
      </c>
      <c r="K515">
        <v>786</v>
      </c>
      <c r="L515">
        <v>0</v>
      </c>
      <c r="M515">
        <v>786</v>
      </c>
      <c r="N515" s="17">
        <v>0.76</v>
      </c>
      <c r="O515" s="17">
        <v>0.85</v>
      </c>
    </row>
    <row r="516" spans="1:15" x14ac:dyDescent="0.3">
      <c r="A516">
        <v>57848019</v>
      </c>
      <c r="B516" t="s">
        <v>198</v>
      </c>
      <c r="C516" t="s">
        <v>693</v>
      </c>
      <c r="D516">
        <v>10</v>
      </c>
      <c r="E516" t="s">
        <v>95</v>
      </c>
      <c r="F516">
        <v>57848</v>
      </c>
      <c r="G516" t="s">
        <v>200</v>
      </c>
      <c r="H516" t="s">
        <v>201</v>
      </c>
      <c r="I516">
        <v>717</v>
      </c>
      <c r="J516" t="s">
        <v>345</v>
      </c>
      <c r="K516">
        <v>773</v>
      </c>
      <c r="L516">
        <v>773</v>
      </c>
      <c r="M516">
        <v>0</v>
      </c>
      <c r="N516" s="17">
        <v>0.73</v>
      </c>
      <c r="O516" s="17">
        <v>0.38</v>
      </c>
    </row>
    <row r="517" spans="1:15" x14ac:dyDescent="0.3">
      <c r="A517">
        <v>57848020</v>
      </c>
      <c r="B517" t="s">
        <v>198</v>
      </c>
      <c r="C517" t="s">
        <v>694</v>
      </c>
      <c r="D517">
        <v>10</v>
      </c>
      <c r="E517" t="s">
        <v>95</v>
      </c>
      <c r="F517">
        <v>57848</v>
      </c>
      <c r="G517" t="s">
        <v>200</v>
      </c>
      <c r="H517" t="s">
        <v>201</v>
      </c>
      <c r="I517">
        <v>383</v>
      </c>
      <c r="J517" t="s">
        <v>363</v>
      </c>
      <c r="K517">
        <v>458</v>
      </c>
      <c r="L517">
        <v>458</v>
      </c>
      <c r="M517">
        <v>0</v>
      </c>
      <c r="N517" s="17">
        <v>0.76</v>
      </c>
      <c r="O517" s="17">
        <v>0.42</v>
      </c>
    </row>
    <row r="518" spans="1:15" x14ac:dyDescent="0.3">
      <c r="A518">
        <v>57848021</v>
      </c>
      <c r="B518" t="s">
        <v>198</v>
      </c>
      <c r="C518" t="s">
        <v>695</v>
      </c>
      <c r="D518">
        <v>10</v>
      </c>
      <c r="E518" t="s">
        <v>95</v>
      </c>
      <c r="F518">
        <v>57848</v>
      </c>
      <c r="G518" t="s">
        <v>200</v>
      </c>
      <c r="H518" t="s">
        <v>201</v>
      </c>
      <c r="I518">
        <v>634</v>
      </c>
      <c r="J518" t="s">
        <v>345</v>
      </c>
      <c r="K518">
        <v>649</v>
      </c>
      <c r="L518">
        <v>649</v>
      </c>
      <c r="M518">
        <v>0</v>
      </c>
      <c r="N518" s="17">
        <v>0.8</v>
      </c>
      <c r="O518" s="17">
        <v>0.48</v>
      </c>
    </row>
    <row r="519" spans="1:15" x14ac:dyDescent="0.3">
      <c r="A519">
        <v>57848022</v>
      </c>
      <c r="B519" t="s">
        <v>198</v>
      </c>
      <c r="C519" t="s">
        <v>696</v>
      </c>
      <c r="D519">
        <v>10</v>
      </c>
      <c r="E519" t="s">
        <v>95</v>
      </c>
      <c r="F519">
        <v>57848</v>
      </c>
      <c r="G519" t="s">
        <v>200</v>
      </c>
      <c r="H519" t="s">
        <v>201</v>
      </c>
      <c r="I519">
        <v>320</v>
      </c>
      <c r="J519" t="s">
        <v>363</v>
      </c>
      <c r="K519">
        <v>390</v>
      </c>
      <c r="L519">
        <v>390</v>
      </c>
      <c r="M519">
        <v>0</v>
      </c>
      <c r="N519" s="17">
        <v>0.81</v>
      </c>
      <c r="O519" s="17">
        <v>0.54</v>
      </c>
    </row>
    <row r="520" spans="1:15" x14ac:dyDescent="0.3">
      <c r="A520">
        <v>57848023</v>
      </c>
      <c r="B520" t="s">
        <v>198</v>
      </c>
      <c r="C520" t="s">
        <v>697</v>
      </c>
      <c r="D520">
        <v>10</v>
      </c>
      <c r="E520" t="s">
        <v>95</v>
      </c>
      <c r="F520">
        <v>57848</v>
      </c>
      <c r="G520" t="s">
        <v>200</v>
      </c>
      <c r="H520" t="s">
        <v>201</v>
      </c>
      <c r="I520">
        <v>906</v>
      </c>
      <c r="J520" t="s">
        <v>270</v>
      </c>
      <c r="K520">
        <v>921</v>
      </c>
      <c r="L520">
        <v>921</v>
      </c>
      <c r="M520">
        <v>0</v>
      </c>
      <c r="N520" s="17">
        <v>0.62</v>
      </c>
      <c r="O520" s="17">
        <v>0.67</v>
      </c>
    </row>
    <row r="521" spans="1:15" x14ac:dyDescent="0.3">
      <c r="A521">
        <v>57848024</v>
      </c>
      <c r="B521" t="s">
        <v>198</v>
      </c>
      <c r="C521" t="s">
        <v>698</v>
      </c>
      <c r="D521">
        <v>10</v>
      </c>
      <c r="E521" t="s">
        <v>95</v>
      </c>
      <c r="F521">
        <v>57848</v>
      </c>
      <c r="G521" t="s">
        <v>200</v>
      </c>
      <c r="H521" t="s">
        <v>201</v>
      </c>
      <c r="I521">
        <v>377</v>
      </c>
      <c r="J521" t="s">
        <v>363</v>
      </c>
      <c r="K521">
        <v>389</v>
      </c>
      <c r="L521">
        <v>389</v>
      </c>
      <c r="M521">
        <v>0</v>
      </c>
      <c r="N521" s="17">
        <v>0.59</v>
      </c>
      <c r="O521" s="17">
        <v>0.65</v>
      </c>
    </row>
    <row r="522" spans="1:15" x14ac:dyDescent="0.3">
      <c r="A522">
        <v>57848025</v>
      </c>
      <c r="B522" t="s">
        <v>198</v>
      </c>
      <c r="C522" t="s">
        <v>699</v>
      </c>
      <c r="D522">
        <v>10</v>
      </c>
      <c r="E522" t="s">
        <v>95</v>
      </c>
      <c r="F522">
        <v>57848</v>
      </c>
      <c r="G522" t="s">
        <v>200</v>
      </c>
      <c r="H522" t="s">
        <v>201</v>
      </c>
      <c r="I522">
        <v>802</v>
      </c>
      <c r="J522" t="s">
        <v>345</v>
      </c>
      <c r="K522">
        <v>836</v>
      </c>
      <c r="L522">
        <v>836</v>
      </c>
      <c r="M522">
        <v>0</v>
      </c>
      <c r="N522" s="17">
        <v>0.8</v>
      </c>
      <c r="O522" s="17">
        <v>0.46</v>
      </c>
    </row>
    <row r="523" spans="1:15" x14ac:dyDescent="0.3">
      <c r="A523">
        <v>57848026</v>
      </c>
      <c r="B523" t="s">
        <v>198</v>
      </c>
      <c r="C523" t="s">
        <v>700</v>
      </c>
      <c r="D523">
        <v>10</v>
      </c>
      <c r="E523" t="s">
        <v>95</v>
      </c>
      <c r="F523">
        <v>57848</v>
      </c>
      <c r="G523" t="s">
        <v>200</v>
      </c>
      <c r="H523" t="s">
        <v>201</v>
      </c>
      <c r="I523">
        <v>450</v>
      </c>
      <c r="J523" t="s">
        <v>363</v>
      </c>
      <c r="K523">
        <v>458</v>
      </c>
      <c r="L523">
        <v>458</v>
      </c>
      <c r="M523">
        <v>0</v>
      </c>
      <c r="N523" s="17">
        <v>0.8</v>
      </c>
      <c r="O523" s="17">
        <v>0.51</v>
      </c>
    </row>
    <row r="524" spans="1:15" x14ac:dyDescent="0.3">
      <c r="A524">
        <v>57848027</v>
      </c>
      <c r="B524" t="s">
        <v>198</v>
      </c>
      <c r="C524" t="s">
        <v>701</v>
      </c>
      <c r="D524">
        <v>10</v>
      </c>
      <c r="E524" t="s">
        <v>95</v>
      </c>
      <c r="F524">
        <v>57848</v>
      </c>
      <c r="G524" t="s">
        <v>200</v>
      </c>
      <c r="H524" t="s">
        <v>201</v>
      </c>
      <c r="I524">
        <v>733</v>
      </c>
      <c r="J524" t="s">
        <v>270</v>
      </c>
      <c r="K524">
        <v>854</v>
      </c>
      <c r="L524">
        <v>854</v>
      </c>
      <c r="M524">
        <v>0</v>
      </c>
      <c r="N524" s="17">
        <v>0.85</v>
      </c>
      <c r="O524" s="17">
        <v>0.43</v>
      </c>
    </row>
    <row r="525" spans="1:15" x14ac:dyDescent="0.3">
      <c r="A525">
        <v>57848028</v>
      </c>
      <c r="B525" t="s">
        <v>198</v>
      </c>
      <c r="C525" t="s">
        <v>702</v>
      </c>
      <c r="D525">
        <v>10</v>
      </c>
      <c r="E525" t="s">
        <v>95</v>
      </c>
      <c r="F525">
        <v>57848</v>
      </c>
      <c r="G525" t="s">
        <v>200</v>
      </c>
      <c r="H525" t="s">
        <v>201</v>
      </c>
      <c r="I525">
        <v>410</v>
      </c>
      <c r="J525" t="s">
        <v>363</v>
      </c>
      <c r="K525">
        <v>451</v>
      </c>
      <c r="L525">
        <v>451</v>
      </c>
      <c r="M525">
        <v>0</v>
      </c>
      <c r="N525" s="17">
        <v>0.86</v>
      </c>
      <c r="O525" s="17">
        <v>0.55000000000000004</v>
      </c>
    </row>
    <row r="526" spans="1:15" x14ac:dyDescent="0.3">
      <c r="A526">
        <v>57848030</v>
      </c>
      <c r="B526" t="s">
        <v>198</v>
      </c>
      <c r="C526" t="s">
        <v>703</v>
      </c>
      <c r="D526">
        <v>10</v>
      </c>
      <c r="E526" t="s">
        <v>95</v>
      </c>
      <c r="F526">
        <v>57848</v>
      </c>
      <c r="G526" t="s">
        <v>200</v>
      </c>
      <c r="H526" t="s">
        <v>201</v>
      </c>
      <c r="I526">
        <v>945</v>
      </c>
      <c r="J526" t="s">
        <v>270</v>
      </c>
      <c r="K526">
        <v>946</v>
      </c>
      <c r="L526">
        <v>946</v>
      </c>
      <c r="M526">
        <v>0</v>
      </c>
      <c r="N526" s="17">
        <v>0.4</v>
      </c>
      <c r="O526" s="17">
        <v>0.7</v>
      </c>
    </row>
    <row r="527" spans="1:15" x14ac:dyDescent="0.3">
      <c r="A527">
        <v>57848031</v>
      </c>
      <c r="B527" t="s">
        <v>198</v>
      </c>
      <c r="C527" t="s">
        <v>704</v>
      </c>
      <c r="D527">
        <v>10</v>
      </c>
      <c r="E527" t="s">
        <v>95</v>
      </c>
      <c r="F527">
        <v>57848</v>
      </c>
      <c r="G527" t="s">
        <v>200</v>
      </c>
      <c r="H527" t="s">
        <v>201</v>
      </c>
      <c r="I527">
        <v>415</v>
      </c>
      <c r="J527" t="s">
        <v>327</v>
      </c>
      <c r="K527">
        <v>441</v>
      </c>
      <c r="L527">
        <v>441</v>
      </c>
      <c r="M527">
        <v>0</v>
      </c>
      <c r="N527" s="17">
        <v>0.46</v>
      </c>
      <c r="O527" s="17">
        <v>0.77</v>
      </c>
    </row>
    <row r="528" spans="1:15" x14ac:dyDescent="0.3">
      <c r="A528">
        <v>57848032</v>
      </c>
      <c r="B528" t="s">
        <v>198</v>
      </c>
      <c r="C528" t="s">
        <v>705</v>
      </c>
      <c r="D528">
        <v>10</v>
      </c>
      <c r="E528" t="s">
        <v>95</v>
      </c>
      <c r="F528">
        <v>57848</v>
      </c>
      <c r="G528" t="s">
        <v>200</v>
      </c>
      <c r="H528" t="s">
        <v>201</v>
      </c>
      <c r="I528">
        <v>167</v>
      </c>
      <c r="J528" t="s">
        <v>208</v>
      </c>
      <c r="K528">
        <v>209</v>
      </c>
      <c r="L528">
        <v>0</v>
      </c>
      <c r="M528">
        <v>209</v>
      </c>
      <c r="N528" s="17">
        <v>0.72</v>
      </c>
      <c r="O528" s="17">
        <v>0.77</v>
      </c>
    </row>
    <row r="529" spans="1:15" x14ac:dyDescent="0.3">
      <c r="A529">
        <v>57848033</v>
      </c>
      <c r="B529" t="s">
        <v>198</v>
      </c>
      <c r="C529" t="s">
        <v>706</v>
      </c>
      <c r="D529">
        <v>10</v>
      </c>
      <c r="E529" t="s">
        <v>95</v>
      </c>
      <c r="F529">
        <v>57848</v>
      </c>
      <c r="G529" t="s">
        <v>200</v>
      </c>
      <c r="H529" t="s">
        <v>201</v>
      </c>
      <c r="I529">
        <v>727</v>
      </c>
      <c r="J529" t="s">
        <v>208</v>
      </c>
      <c r="K529">
        <v>602</v>
      </c>
      <c r="L529">
        <v>0</v>
      </c>
      <c r="M529">
        <v>602</v>
      </c>
      <c r="N529" s="17">
        <v>0.86</v>
      </c>
      <c r="O529" s="17">
        <v>0.83</v>
      </c>
    </row>
    <row r="530" spans="1:15" x14ac:dyDescent="0.3">
      <c r="A530">
        <v>57848034</v>
      </c>
      <c r="B530" t="s">
        <v>198</v>
      </c>
      <c r="C530" t="s">
        <v>707</v>
      </c>
      <c r="D530">
        <v>10</v>
      </c>
      <c r="E530" t="s">
        <v>95</v>
      </c>
      <c r="F530">
        <v>57848</v>
      </c>
      <c r="G530" t="s">
        <v>200</v>
      </c>
      <c r="H530" t="s">
        <v>201</v>
      </c>
      <c r="I530">
        <v>247</v>
      </c>
      <c r="J530" t="s">
        <v>208</v>
      </c>
      <c r="K530">
        <v>212</v>
      </c>
      <c r="L530">
        <v>0</v>
      </c>
      <c r="M530">
        <v>212</v>
      </c>
      <c r="N530" s="17">
        <v>0.52</v>
      </c>
      <c r="O530" s="17">
        <v>0.89</v>
      </c>
    </row>
    <row r="531" spans="1:15" x14ac:dyDescent="0.3">
      <c r="A531">
        <v>57848035</v>
      </c>
      <c r="B531" t="s">
        <v>198</v>
      </c>
      <c r="C531" t="s">
        <v>1096</v>
      </c>
      <c r="D531">
        <v>10</v>
      </c>
      <c r="E531" t="s">
        <v>95</v>
      </c>
      <c r="F531">
        <v>57848</v>
      </c>
      <c r="G531" t="s">
        <v>200</v>
      </c>
      <c r="H531" t="s">
        <v>201</v>
      </c>
      <c r="I531">
        <v>0</v>
      </c>
      <c r="J531" t="s">
        <v>270</v>
      </c>
      <c r="K531" t="e">
        <v>#N/A</v>
      </c>
      <c r="L531" t="e">
        <v>#N/A</v>
      </c>
      <c r="M531" t="e">
        <v>#N/A</v>
      </c>
      <c r="N531" t="e">
        <v>#N/A</v>
      </c>
      <c r="O531" t="e">
        <v>#N/A</v>
      </c>
    </row>
    <row r="532" spans="1:15" x14ac:dyDescent="0.3">
      <c r="A532">
        <v>57848036</v>
      </c>
      <c r="B532" t="s">
        <v>198</v>
      </c>
      <c r="C532" t="s">
        <v>1097</v>
      </c>
      <c r="D532">
        <v>10</v>
      </c>
      <c r="E532" t="s">
        <v>95</v>
      </c>
      <c r="F532">
        <v>57848</v>
      </c>
      <c r="G532" t="s">
        <v>200</v>
      </c>
      <c r="H532" t="s">
        <v>201</v>
      </c>
      <c r="I532">
        <v>0</v>
      </c>
      <c r="J532" t="s">
        <v>363</v>
      </c>
      <c r="K532" t="e">
        <v>#N/A</v>
      </c>
      <c r="L532" t="e">
        <v>#N/A</v>
      </c>
      <c r="M532" t="e">
        <v>#N/A</v>
      </c>
      <c r="N532" t="e">
        <v>#N/A</v>
      </c>
      <c r="O532" t="e">
        <v>#N/A</v>
      </c>
    </row>
    <row r="533" spans="1:15" x14ac:dyDescent="0.3">
      <c r="A533">
        <v>57848037</v>
      </c>
      <c r="B533" t="s">
        <v>198</v>
      </c>
      <c r="C533" t="s">
        <v>1098</v>
      </c>
      <c r="D533">
        <v>10</v>
      </c>
      <c r="E533" t="s">
        <v>95</v>
      </c>
      <c r="F533">
        <v>57848</v>
      </c>
      <c r="G533" t="s">
        <v>200</v>
      </c>
      <c r="H533" t="s">
        <v>201</v>
      </c>
      <c r="I533">
        <v>0</v>
      </c>
      <c r="J533" t="s">
        <v>270</v>
      </c>
      <c r="K533" t="e">
        <v>#N/A</v>
      </c>
      <c r="L533" t="e">
        <v>#N/A</v>
      </c>
      <c r="M533" t="e">
        <v>#N/A</v>
      </c>
      <c r="N533" t="e">
        <v>#N/A</v>
      </c>
      <c r="O533" t="e">
        <v>#N/A</v>
      </c>
    </row>
    <row r="534" spans="1:15" x14ac:dyDescent="0.3">
      <c r="A534">
        <v>57848038</v>
      </c>
      <c r="B534" t="s">
        <v>198</v>
      </c>
      <c r="C534" t="s">
        <v>1099</v>
      </c>
      <c r="D534">
        <v>10</v>
      </c>
      <c r="E534" t="s">
        <v>95</v>
      </c>
      <c r="F534">
        <v>57848</v>
      </c>
      <c r="G534" t="s">
        <v>200</v>
      </c>
      <c r="H534" t="s">
        <v>201</v>
      </c>
      <c r="I534">
        <v>0</v>
      </c>
      <c r="J534" t="s">
        <v>363</v>
      </c>
      <c r="K534" t="e">
        <v>#N/A</v>
      </c>
      <c r="L534" t="e">
        <v>#N/A</v>
      </c>
      <c r="M534" t="e">
        <v>#N/A</v>
      </c>
      <c r="N534" t="e">
        <v>#N/A</v>
      </c>
      <c r="O534" t="e">
        <v>#N/A</v>
      </c>
    </row>
    <row r="535" spans="1:15" x14ac:dyDescent="0.3">
      <c r="A535">
        <v>57848039</v>
      </c>
      <c r="B535" t="s">
        <v>198</v>
      </c>
      <c r="C535" t="s">
        <v>1100</v>
      </c>
      <c r="D535">
        <v>10</v>
      </c>
      <c r="E535" t="s">
        <v>95</v>
      </c>
      <c r="F535">
        <v>57848</v>
      </c>
      <c r="G535" t="s">
        <v>200</v>
      </c>
      <c r="H535" t="s">
        <v>201</v>
      </c>
      <c r="I535">
        <v>0</v>
      </c>
      <c r="J535" t="s">
        <v>270</v>
      </c>
      <c r="K535" t="e">
        <v>#N/A</v>
      </c>
      <c r="L535" t="e">
        <v>#N/A</v>
      </c>
      <c r="M535" t="e">
        <v>#N/A</v>
      </c>
      <c r="N535" t="e">
        <v>#N/A</v>
      </c>
      <c r="O535" t="e">
        <v>#N/A</v>
      </c>
    </row>
    <row r="536" spans="1:15" x14ac:dyDescent="0.3">
      <c r="A536">
        <v>57848040</v>
      </c>
      <c r="B536" t="s">
        <v>198</v>
      </c>
      <c r="C536" t="s">
        <v>1101</v>
      </c>
      <c r="D536">
        <v>10</v>
      </c>
      <c r="E536" t="s">
        <v>95</v>
      </c>
      <c r="F536">
        <v>57848</v>
      </c>
      <c r="G536" t="s">
        <v>200</v>
      </c>
      <c r="H536" t="s">
        <v>201</v>
      </c>
      <c r="I536">
        <v>0</v>
      </c>
      <c r="J536" t="s">
        <v>363</v>
      </c>
      <c r="K536" t="e">
        <v>#N/A</v>
      </c>
      <c r="L536" t="e">
        <v>#N/A</v>
      </c>
      <c r="M536" t="e">
        <v>#N/A</v>
      </c>
      <c r="N536" t="e">
        <v>#N/A</v>
      </c>
      <c r="O536" t="e">
        <v>#N/A</v>
      </c>
    </row>
    <row r="537" spans="1:15" x14ac:dyDescent="0.3">
      <c r="A537">
        <v>57848041</v>
      </c>
      <c r="B537" t="s">
        <v>198</v>
      </c>
      <c r="C537" t="s">
        <v>708</v>
      </c>
      <c r="D537">
        <v>10</v>
      </c>
      <c r="E537" t="s">
        <v>95</v>
      </c>
      <c r="F537">
        <v>57848</v>
      </c>
      <c r="G537" t="s">
        <v>200</v>
      </c>
      <c r="H537" t="s">
        <v>201</v>
      </c>
      <c r="I537">
        <v>425</v>
      </c>
      <c r="J537" t="s">
        <v>363</v>
      </c>
      <c r="K537">
        <v>451</v>
      </c>
      <c r="L537">
        <v>451</v>
      </c>
      <c r="M537">
        <v>0</v>
      </c>
      <c r="N537" s="17">
        <v>0.95</v>
      </c>
      <c r="O537" s="17">
        <v>0.54</v>
      </c>
    </row>
    <row r="538" spans="1:15" x14ac:dyDescent="0.3">
      <c r="A538">
        <v>57848042</v>
      </c>
      <c r="B538" t="s">
        <v>198</v>
      </c>
      <c r="C538" t="s">
        <v>709</v>
      </c>
      <c r="D538">
        <v>10</v>
      </c>
      <c r="E538" t="s">
        <v>95</v>
      </c>
      <c r="F538">
        <v>57848</v>
      </c>
      <c r="G538" t="s">
        <v>200</v>
      </c>
      <c r="H538" t="s">
        <v>201</v>
      </c>
      <c r="I538">
        <v>873</v>
      </c>
      <c r="J538" t="s">
        <v>270</v>
      </c>
      <c r="K538">
        <v>927</v>
      </c>
      <c r="L538">
        <v>927</v>
      </c>
      <c r="M538">
        <v>0</v>
      </c>
      <c r="N538" s="17">
        <v>0.96</v>
      </c>
      <c r="O538" s="17">
        <v>0.46</v>
      </c>
    </row>
    <row r="539" spans="1:15" x14ac:dyDescent="0.3">
      <c r="A539">
        <v>57848043</v>
      </c>
      <c r="B539" t="s">
        <v>198</v>
      </c>
      <c r="C539" t="s">
        <v>1102</v>
      </c>
      <c r="D539">
        <v>10</v>
      </c>
      <c r="E539" t="s">
        <v>95</v>
      </c>
      <c r="F539">
        <v>57848</v>
      </c>
      <c r="G539" t="s">
        <v>200</v>
      </c>
      <c r="H539" t="s">
        <v>201</v>
      </c>
      <c r="I539">
        <v>705</v>
      </c>
      <c r="J539" t="s">
        <v>270</v>
      </c>
      <c r="K539" t="e">
        <v>#N/A</v>
      </c>
      <c r="L539" t="e">
        <v>#N/A</v>
      </c>
      <c r="M539" t="e">
        <v>#N/A</v>
      </c>
      <c r="N539" t="e">
        <v>#N/A</v>
      </c>
      <c r="O539" t="e">
        <v>#N/A</v>
      </c>
    </row>
    <row r="540" spans="1:15" x14ac:dyDescent="0.3">
      <c r="A540">
        <v>57848044</v>
      </c>
      <c r="B540" t="s">
        <v>198</v>
      </c>
      <c r="C540" t="s">
        <v>1103</v>
      </c>
      <c r="D540">
        <v>10</v>
      </c>
      <c r="E540" t="s">
        <v>95</v>
      </c>
      <c r="F540">
        <v>57848</v>
      </c>
      <c r="G540" t="s">
        <v>200</v>
      </c>
      <c r="H540" t="s">
        <v>201</v>
      </c>
      <c r="I540">
        <v>338</v>
      </c>
      <c r="J540" t="s">
        <v>363</v>
      </c>
      <c r="K540" t="e">
        <v>#N/A</v>
      </c>
      <c r="L540" t="e">
        <v>#N/A</v>
      </c>
      <c r="M540" t="e">
        <v>#N/A</v>
      </c>
      <c r="N540" t="e">
        <v>#N/A</v>
      </c>
      <c r="O540" t="e">
        <v>#N/A</v>
      </c>
    </row>
    <row r="541" spans="1:15" x14ac:dyDescent="0.3">
      <c r="A541">
        <v>57848045</v>
      </c>
      <c r="B541" t="s">
        <v>198</v>
      </c>
      <c r="C541" t="s">
        <v>1104</v>
      </c>
      <c r="D541">
        <v>10</v>
      </c>
      <c r="E541" t="s">
        <v>95</v>
      </c>
      <c r="F541">
        <v>57848</v>
      </c>
      <c r="G541" t="s">
        <v>200</v>
      </c>
      <c r="H541" t="s">
        <v>201</v>
      </c>
      <c r="I541">
        <v>173</v>
      </c>
      <c r="J541" t="s">
        <v>1105</v>
      </c>
      <c r="K541" t="e">
        <v>#N/A</v>
      </c>
      <c r="L541" t="e">
        <v>#N/A</v>
      </c>
      <c r="M541" t="e">
        <v>#N/A</v>
      </c>
      <c r="N541" t="e">
        <v>#N/A</v>
      </c>
      <c r="O541" t="e">
        <v>#N/A</v>
      </c>
    </row>
    <row r="542" spans="1:15" x14ac:dyDescent="0.3">
      <c r="A542">
        <v>57850001</v>
      </c>
      <c r="B542" t="s">
        <v>198</v>
      </c>
      <c r="C542" t="s">
        <v>710</v>
      </c>
      <c r="D542">
        <v>10</v>
      </c>
      <c r="E542" t="s">
        <v>112</v>
      </c>
      <c r="F542">
        <v>57850</v>
      </c>
      <c r="G542" t="s">
        <v>200</v>
      </c>
      <c r="H542" t="s">
        <v>201</v>
      </c>
      <c r="I542">
        <v>621</v>
      </c>
      <c r="J542" t="s">
        <v>406</v>
      </c>
      <c r="K542">
        <v>644</v>
      </c>
      <c r="L542">
        <v>336</v>
      </c>
      <c r="M542">
        <v>308</v>
      </c>
      <c r="N542" s="17">
        <v>0.62</v>
      </c>
      <c r="O542" s="17">
        <v>0.81</v>
      </c>
    </row>
    <row r="543" spans="1:15" x14ac:dyDescent="0.3">
      <c r="A543">
        <v>57850002</v>
      </c>
      <c r="B543" t="s">
        <v>198</v>
      </c>
      <c r="C543" t="s">
        <v>711</v>
      </c>
      <c r="D543">
        <v>10</v>
      </c>
      <c r="E543" t="s">
        <v>112</v>
      </c>
      <c r="F543">
        <v>57850</v>
      </c>
      <c r="G543" t="s">
        <v>200</v>
      </c>
      <c r="H543" t="s">
        <v>201</v>
      </c>
      <c r="I543">
        <v>777</v>
      </c>
      <c r="J543" t="s">
        <v>406</v>
      </c>
      <c r="K543">
        <v>658</v>
      </c>
      <c r="L543">
        <v>524</v>
      </c>
      <c r="M543">
        <v>134</v>
      </c>
      <c r="N543" s="17">
        <v>0.28000000000000003</v>
      </c>
      <c r="O543" s="17">
        <v>0.8</v>
      </c>
    </row>
    <row r="544" spans="1:15" x14ac:dyDescent="0.3">
      <c r="A544">
        <v>57850003</v>
      </c>
      <c r="B544" t="s">
        <v>198</v>
      </c>
      <c r="C544" t="s">
        <v>712</v>
      </c>
      <c r="D544">
        <v>10</v>
      </c>
      <c r="E544" t="s">
        <v>112</v>
      </c>
      <c r="F544">
        <v>57850</v>
      </c>
      <c r="G544" t="s">
        <v>200</v>
      </c>
      <c r="H544" t="s">
        <v>201</v>
      </c>
      <c r="I544">
        <v>373</v>
      </c>
      <c r="J544" t="s">
        <v>406</v>
      </c>
      <c r="K544">
        <v>366</v>
      </c>
      <c r="L544">
        <v>225</v>
      </c>
      <c r="M544">
        <v>141</v>
      </c>
      <c r="N544" s="17">
        <v>0.25</v>
      </c>
      <c r="O544" s="17">
        <v>0.81</v>
      </c>
    </row>
    <row r="545" spans="1:15" x14ac:dyDescent="0.3">
      <c r="A545">
        <v>57850004</v>
      </c>
      <c r="B545" t="s">
        <v>198</v>
      </c>
      <c r="C545" t="s">
        <v>713</v>
      </c>
      <c r="D545">
        <v>10</v>
      </c>
      <c r="E545" t="s">
        <v>112</v>
      </c>
      <c r="F545">
        <v>57850</v>
      </c>
      <c r="G545" t="s">
        <v>200</v>
      </c>
      <c r="H545" t="s">
        <v>201</v>
      </c>
      <c r="I545">
        <v>280</v>
      </c>
      <c r="J545" t="s">
        <v>270</v>
      </c>
      <c r="K545">
        <v>288</v>
      </c>
      <c r="L545">
        <v>288</v>
      </c>
      <c r="M545">
        <v>0</v>
      </c>
      <c r="N545" s="17">
        <v>0.46</v>
      </c>
      <c r="O545" s="17">
        <v>0.68</v>
      </c>
    </row>
    <row r="546" spans="1:15" x14ac:dyDescent="0.3">
      <c r="A546">
        <v>57850005</v>
      </c>
      <c r="B546" t="s">
        <v>198</v>
      </c>
      <c r="C546" t="s">
        <v>714</v>
      </c>
      <c r="D546">
        <v>10</v>
      </c>
      <c r="E546" t="s">
        <v>112</v>
      </c>
      <c r="F546">
        <v>57850</v>
      </c>
      <c r="G546" t="s">
        <v>200</v>
      </c>
      <c r="H546" t="s">
        <v>201</v>
      </c>
      <c r="I546">
        <v>255</v>
      </c>
      <c r="J546" t="s">
        <v>270</v>
      </c>
      <c r="K546">
        <v>220</v>
      </c>
      <c r="L546">
        <v>220</v>
      </c>
      <c r="M546">
        <v>0</v>
      </c>
      <c r="N546" s="17">
        <v>0.28000000000000003</v>
      </c>
      <c r="O546" s="17">
        <v>0.83</v>
      </c>
    </row>
    <row r="547" spans="1:15" x14ac:dyDescent="0.3">
      <c r="A547">
        <v>57850006</v>
      </c>
      <c r="B547" t="s">
        <v>198</v>
      </c>
      <c r="C547" t="s">
        <v>715</v>
      </c>
      <c r="D547">
        <v>10</v>
      </c>
      <c r="E547" t="s">
        <v>112</v>
      </c>
      <c r="F547">
        <v>57850</v>
      </c>
      <c r="G547" t="s">
        <v>200</v>
      </c>
      <c r="H547" t="s">
        <v>201</v>
      </c>
      <c r="I547">
        <v>297</v>
      </c>
      <c r="J547" t="s">
        <v>406</v>
      </c>
      <c r="K547">
        <v>286</v>
      </c>
      <c r="L547">
        <v>262</v>
      </c>
      <c r="M547">
        <v>24</v>
      </c>
      <c r="N547" s="17">
        <v>0.32</v>
      </c>
      <c r="O547" s="17">
        <v>0.87</v>
      </c>
    </row>
    <row r="548" spans="1:15" x14ac:dyDescent="0.3">
      <c r="A548">
        <v>57851101</v>
      </c>
      <c r="B548" t="s">
        <v>198</v>
      </c>
      <c r="C548" t="s">
        <v>34</v>
      </c>
      <c r="D548">
        <v>10</v>
      </c>
      <c r="E548" t="s">
        <v>34</v>
      </c>
      <c r="F548">
        <v>57851</v>
      </c>
      <c r="G548" t="s">
        <v>200</v>
      </c>
      <c r="H548" t="s">
        <v>201</v>
      </c>
      <c r="I548">
        <v>125</v>
      </c>
      <c r="J548" t="s">
        <v>360</v>
      </c>
      <c r="K548">
        <v>117</v>
      </c>
      <c r="L548">
        <v>80</v>
      </c>
      <c r="M548">
        <v>0</v>
      </c>
      <c r="N548" s="17">
        <v>0.69</v>
      </c>
      <c r="O548" s="17">
        <v>0.51</v>
      </c>
    </row>
    <row r="549" spans="1:15" x14ac:dyDescent="0.3">
      <c r="A549">
        <v>61804001</v>
      </c>
      <c r="B549" t="s">
        <v>198</v>
      </c>
      <c r="C549" t="s">
        <v>716</v>
      </c>
      <c r="D549">
        <v>10</v>
      </c>
      <c r="E549" t="s">
        <v>716</v>
      </c>
      <c r="F549">
        <v>61804</v>
      </c>
      <c r="G549" t="s">
        <v>200</v>
      </c>
      <c r="H549" t="s">
        <v>201</v>
      </c>
      <c r="I549">
        <v>498</v>
      </c>
      <c r="J549" t="s">
        <v>309</v>
      </c>
      <c r="K549">
        <v>500</v>
      </c>
      <c r="L549">
        <v>500</v>
      </c>
      <c r="M549">
        <v>0</v>
      </c>
      <c r="N549" s="17">
        <v>0.02</v>
      </c>
      <c r="O549" s="17">
        <v>0.92</v>
      </c>
    </row>
    <row r="550" spans="1:15" x14ac:dyDescent="0.3">
      <c r="A550">
        <v>61804002</v>
      </c>
      <c r="B550" t="s">
        <v>198</v>
      </c>
      <c r="C550" t="s">
        <v>717</v>
      </c>
      <c r="D550">
        <v>10</v>
      </c>
      <c r="E550" t="s">
        <v>716</v>
      </c>
      <c r="F550">
        <v>61804</v>
      </c>
      <c r="G550" t="s">
        <v>200</v>
      </c>
      <c r="H550" t="s">
        <v>201</v>
      </c>
      <c r="I550">
        <v>881</v>
      </c>
      <c r="J550" t="s">
        <v>369</v>
      </c>
      <c r="K550">
        <v>851</v>
      </c>
      <c r="L550">
        <v>493</v>
      </c>
      <c r="M550">
        <v>358</v>
      </c>
      <c r="N550" s="17">
        <v>0.03</v>
      </c>
      <c r="O550" s="17">
        <v>0.86</v>
      </c>
    </row>
    <row r="551" spans="1:15" x14ac:dyDescent="0.3">
      <c r="A551">
        <v>70801002</v>
      </c>
      <c r="B551" t="s">
        <v>198</v>
      </c>
      <c r="C551" t="s">
        <v>718</v>
      </c>
      <c r="D551">
        <v>10</v>
      </c>
      <c r="E551" t="s">
        <v>62</v>
      </c>
      <c r="F551">
        <v>70801</v>
      </c>
      <c r="G551" t="s">
        <v>207</v>
      </c>
      <c r="H551" t="s">
        <v>201</v>
      </c>
      <c r="I551">
        <v>2468</v>
      </c>
      <c r="J551" t="s">
        <v>349</v>
      </c>
      <c r="K551">
        <v>2470</v>
      </c>
      <c r="L551">
        <v>1581</v>
      </c>
      <c r="M551">
        <v>772</v>
      </c>
      <c r="N551" s="17">
        <v>0.75</v>
      </c>
      <c r="O551" s="17">
        <v>0.51</v>
      </c>
    </row>
    <row r="552" spans="1:15" x14ac:dyDescent="0.3">
      <c r="A552">
        <v>70801041</v>
      </c>
      <c r="B552" t="s">
        <v>198</v>
      </c>
      <c r="C552" t="s">
        <v>719</v>
      </c>
      <c r="D552">
        <v>10</v>
      </c>
      <c r="E552" t="s">
        <v>62</v>
      </c>
      <c r="F552">
        <v>70801</v>
      </c>
      <c r="G552" t="s">
        <v>207</v>
      </c>
      <c r="H552" t="s">
        <v>201</v>
      </c>
      <c r="I552">
        <v>414</v>
      </c>
      <c r="J552" t="s">
        <v>202</v>
      </c>
      <c r="K552">
        <v>293</v>
      </c>
      <c r="L552">
        <v>254</v>
      </c>
      <c r="M552">
        <v>0</v>
      </c>
      <c r="N552" s="17">
        <v>0.75</v>
      </c>
      <c r="O552" s="17">
        <v>0.62</v>
      </c>
    </row>
    <row r="553" spans="1:15" x14ac:dyDescent="0.3">
      <c r="A553">
        <v>61802003</v>
      </c>
      <c r="B553" t="s">
        <v>198</v>
      </c>
      <c r="C553" t="s">
        <v>720</v>
      </c>
      <c r="D553">
        <v>11</v>
      </c>
      <c r="E553" t="s">
        <v>101</v>
      </c>
      <c r="F553">
        <v>61802</v>
      </c>
      <c r="G553" t="s">
        <v>200</v>
      </c>
      <c r="H553" t="s">
        <v>201</v>
      </c>
      <c r="I553">
        <v>270</v>
      </c>
      <c r="J553" t="s">
        <v>202</v>
      </c>
      <c r="K553">
        <v>277</v>
      </c>
      <c r="L553">
        <v>237</v>
      </c>
      <c r="M553">
        <v>0</v>
      </c>
      <c r="N553" s="17">
        <v>1</v>
      </c>
      <c r="O553" s="17">
        <v>0.61</v>
      </c>
    </row>
    <row r="554" spans="1:15" x14ac:dyDescent="0.3">
      <c r="A554">
        <v>61802004</v>
      </c>
      <c r="B554" t="s">
        <v>198</v>
      </c>
      <c r="C554" t="s">
        <v>721</v>
      </c>
      <c r="D554">
        <v>11</v>
      </c>
      <c r="E554" t="s">
        <v>101</v>
      </c>
      <c r="F554">
        <v>61802</v>
      </c>
      <c r="G554" t="s">
        <v>200</v>
      </c>
      <c r="H554" t="s">
        <v>201</v>
      </c>
      <c r="I554">
        <v>224</v>
      </c>
      <c r="J554" t="s">
        <v>202</v>
      </c>
      <c r="K554">
        <v>231</v>
      </c>
      <c r="L554">
        <v>203</v>
      </c>
      <c r="M554">
        <v>0</v>
      </c>
      <c r="N554" s="17">
        <v>0.96</v>
      </c>
      <c r="O554" s="17">
        <v>0.78</v>
      </c>
    </row>
    <row r="555" spans="1:15" x14ac:dyDescent="0.3">
      <c r="A555">
        <v>61802005</v>
      </c>
      <c r="B555" t="s">
        <v>198</v>
      </c>
      <c r="C555" t="s">
        <v>722</v>
      </c>
      <c r="D555">
        <v>11</v>
      </c>
      <c r="E555" t="s">
        <v>101</v>
      </c>
      <c r="F555">
        <v>61802</v>
      </c>
      <c r="G555" t="s">
        <v>200</v>
      </c>
      <c r="H555" t="s">
        <v>201</v>
      </c>
      <c r="I555">
        <v>270</v>
      </c>
      <c r="J555" t="s">
        <v>202</v>
      </c>
      <c r="K555">
        <v>253</v>
      </c>
      <c r="L555">
        <v>216</v>
      </c>
      <c r="M555">
        <v>0</v>
      </c>
      <c r="N555" s="17">
        <v>0.93</v>
      </c>
      <c r="O555" s="17">
        <v>0.62</v>
      </c>
    </row>
    <row r="556" spans="1:15" x14ac:dyDescent="0.3">
      <c r="A556">
        <v>61805001</v>
      </c>
      <c r="B556" t="s">
        <v>198</v>
      </c>
      <c r="C556" t="s">
        <v>723</v>
      </c>
      <c r="D556">
        <v>11</v>
      </c>
      <c r="E556" t="s">
        <v>723</v>
      </c>
      <c r="F556">
        <v>61805</v>
      </c>
      <c r="G556" t="s">
        <v>200</v>
      </c>
      <c r="H556" t="s">
        <v>201</v>
      </c>
      <c r="I556">
        <v>661</v>
      </c>
      <c r="J556" t="s">
        <v>406</v>
      </c>
      <c r="K556">
        <v>621</v>
      </c>
      <c r="L556">
        <v>534</v>
      </c>
      <c r="M556">
        <v>87</v>
      </c>
      <c r="N556" s="17">
        <v>0.04</v>
      </c>
      <c r="O556" s="17">
        <v>0.91</v>
      </c>
    </row>
    <row r="557" spans="1:15" x14ac:dyDescent="0.3">
      <c r="A557">
        <v>61806001</v>
      </c>
      <c r="B557" t="s">
        <v>198</v>
      </c>
      <c r="C557" t="s">
        <v>1106</v>
      </c>
      <c r="D557">
        <v>11</v>
      </c>
      <c r="E557" t="s">
        <v>1107</v>
      </c>
      <c r="F557">
        <v>61806</v>
      </c>
      <c r="G557" t="s">
        <v>207</v>
      </c>
      <c r="H557" t="s">
        <v>201</v>
      </c>
      <c r="I557">
        <v>0</v>
      </c>
      <c r="J557" t="s">
        <v>874</v>
      </c>
      <c r="K557" t="e">
        <v>#N/A</v>
      </c>
      <c r="L557" t="e">
        <v>#N/A</v>
      </c>
      <c r="M557" t="e">
        <v>#N/A</v>
      </c>
      <c r="N557" t="e">
        <v>#N/A</v>
      </c>
      <c r="O557" t="e">
        <v>#N/A</v>
      </c>
    </row>
    <row r="558" spans="1:15" x14ac:dyDescent="0.3">
      <c r="A558">
        <v>61806002</v>
      </c>
      <c r="B558" t="s">
        <v>198</v>
      </c>
      <c r="C558" t="s">
        <v>1108</v>
      </c>
      <c r="D558">
        <v>11</v>
      </c>
      <c r="E558" t="s">
        <v>1107</v>
      </c>
      <c r="F558">
        <v>61806</v>
      </c>
      <c r="G558" t="s">
        <v>207</v>
      </c>
      <c r="H558" t="s">
        <v>201</v>
      </c>
      <c r="I558">
        <v>0</v>
      </c>
      <c r="J558" t="s">
        <v>874</v>
      </c>
      <c r="K558" t="e">
        <v>#N/A</v>
      </c>
      <c r="L558" t="e">
        <v>#N/A</v>
      </c>
      <c r="M558" t="e">
        <v>#N/A</v>
      </c>
      <c r="N558" t="e">
        <v>#N/A</v>
      </c>
      <c r="O558" t="e">
        <v>#N/A</v>
      </c>
    </row>
    <row r="559" spans="1:15" x14ac:dyDescent="0.3">
      <c r="A559">
        <v>61806003</v>
      </c>
      <c r="B559" t="s">
        <v>198</v>
      </c>
      <c r="C559" t="s">
        <v>1109</v>
      </c>
      <c r="D559">
        <v>11</v>
      </c>
      <c r="E559" t="s">
        <v>1107</v>
      </c>
      <c r="F559">
        <v>61806</v>
      </c>
      <c r="G559" t="s">
        <v>207</v>
      </c>
      <c r="H559" t="s">
        <v>201</v>
      </c>
      <c r="I559">
        <v>0</v>
      </c>
      <c r="J559" t="s">
        <v>874</v>
      </c>
      <c r="K559" t="e">
        <v>#N/A</v>
      </c>
      <c r="L559" t="e">
        <v>#N/A</v>
      </c>
      <c r="M559" t="e">
        <v>#N/A</v>
      </c>
      <c r="N559" t="e">
        <v>#N/A</v>
      </c>
      <c r="O559" t="e">
        <v>#N/A</v>
      </c>
    </row>
    <row r="560" spans="1:15" x14ac:dyDescent="0.3">
      <c r="A560">
        <v>61806004</v>
      </c>
      <c r="B560" t="s">
        <v>198</v>
      </c>
      <c r="C560" t="s">
        <v>1110</v>
      </c>
      <c r="D560">
        <v>11</v>
      </c>
      <c r="E560" t="s">
        <v>1107</v>
      </c>
      <c r="F560">
        <v>61806</v>
      </c>
      <c r="G560" t="s">
        <v>207</v>
      </c>
      <c r="H560" t="s">
        <v>201</v>
      </c>
      <c r="I560">
        <v>0</v>
      </c>
      <c r="J560" t="s">
        <v>874</v>
      </c>
      <c r="K560" t="e">
        <v>#N/A</v>
      </c>
      <c r="L560" t="e">
        <v>#N/A</v>
      </c>
      <c r="M560" t="e">
        <v>#N/A</v>
      </c>
      <c r="N560" t="e">
        <v>#N/A</v>
      </c>
      <c r="O560" t="e">
        <v>#N/A</v>
      </c>
    </row>
    <row r="561" spans="1:15" x14ac:dyDescent="0.3">
      <c r="A561">
        <v>61806005</v>
      </c>
      <c r="B561" t="s">
        <v>198</v>
      </c>
      <c r="C561" t="s">
        <v>1111</v>
      </c>
      <c r="D561">
        <v>11</v>
      </c>
      <c r="E561" t="s">
        <v>1107</v>
      </c>
      <c r="F561">
        <v>61806</v>
      </c>
      <c r="G561" t="s">
        <v>207</v>
      </c>
      <c r="H561" t="s">
        <v>201</v>
      </c>
      <c r="I561">
        <v>0</v>
      </c>
      <c r="J561" t="s">
        <v>874</v>
      </c>
      <c r="K561" t="e">
        <v>#N/A</v>
      </c>
      <c r="L561" t="e">
        <v>#N/A</v>
      </c>
      <c r="M561" t="e">
        <v>#N/A</v>
      </c>
      <c r="N561" t="e">
        <v>#N/A</v>
      </c>
      <c r="O561" t="e">
        <v>#N/A</v>
      </c>
    </row>
    <row r="562" spans="1:15" x14ac:dyDescent="0.3">
      <c r="A562">
        <v>61806006</v>
      </c>
      <c r="B562" t="s">
        <v>198</v>
      </c>
      <c r="C562" t="s">
        <v>1112</v>
      </c>
      <c r="D562">
        <v>11</v>
      </c>
      <c r="E562" t="s">
        <v>1107</v>
      </c>
      <c r="F562">
        <v>61806</v>
      </c>
      <c r="G562" t="s">
        <v>207</v>
      </c>
      <c r="H562" t="s">
        <v>201</v>
      </c>
      <c r="I562">
        <v>0</v>
      </c>
      <c r="J562" t="s">
        <v>874</v>
      </c>
      <c r="K562" t="e">
        <v>#N/A</v>
      </c>
      <c r="L562" t="e">
        <v>#N/A</v>
      </c>
      <c r="M562" t="e">
        <v>#N/A</v>
      </c>
      <c r="N562" t="e">
        <v>#N/A</v>
      </c>
      <c r="O562" t="e">
        <v>#N/A</v>
      </c>
    </row>
    <row r="563" spans="1:15" x14ac:dyDescent="0.3">
      <c r="A563">
        <v>61806007</v>
      </c>
      <c r="B563" t="s">
        <v>198</v>
      </c>
      <c r="C563" t="s">
        <v>1113</v>
      </c>
      <c r="D563">
        <v>11</v>
      </c>
      <c r="E563" t="s">
        <v>1107</v>
      </c>
      <c r="F563">
        <v>61806</v>
      </c>
      <c r="G563" t="s">
        <v>207</v>
      </c>
      <c r="H563" t="s">
        <v>201</v>
      </c>
      <c r="I563">
        <v>0</v>
      </c>
      <c r="J563" t="s">
        <v>874</v>
      </c>
      <c r="K563" t="e">
        <v>#N/A</v>
      </c>
      <c r="L563" t="e">
        <v>#N/A</v>
      </c>
      <c r="M563" t="e">
        <v>#N/A</v>
      </c>
      <c r="N563" t="e">
        <v>#N/A</v>
      </c>
      <c r="O563" t="e">
        <v>#N/A</v>
      </c>
    </row>
    <row r="564" spans="1:15" x14ac:dyDescent="0.3">
      <c r="A564">
        <v>61806008</v>
      </c>
      <c r="B564" t="s">
        <v>198</v>
      </c>
      <c r="C564" t="s">
        <v>1114</v>
      </c>
      <c r="D564">
        <v>11</v>
      </c>
      <c r="E564" t="s">
        <v>1107</v>
      </c>
      <c r="F564">
        <v>61806</v>
      </c>
      <c r="G564" t="s">
        <v>207</v>
      </c>
      <c r="H564" t="s">
        <v>201</v>
      </c>
      <c r="I564">
        <v>0</v>
      </c>
      <c r="J564" t="s">
        <v>874</v>
      </c>
      <c r="K564" t="e">
        <v>#N/A</v>
      </c>
      <c r="L564" t="e">
        <v>#N/A</v>
      </c>
      <c r="M564" t="e">
        <v>#N/A</v>
      </c>
      <c r="N564" t="e">
        <v>#N/A</v>
      </c>
      <c r="O564" t="e">
        <v>#N/A</v>
      </c>
    </row>
    <row r="565" spans="1:15" x14ac:dyDescent="0.3">
      <c r="A565">
        <v>61806009</v>
      </c>
      <c r="B565" t="s">
        <v>198</v>
      </c>
      <c r="C565" t="s">
        <v>1115</v>
      </c>
      <c r="D565">
        <v>11</v>
      </c>
      <c r="E565" t="s">
        <v>1107</v>
      </c>
      <c r="F565">
        <v>61806</v>
      </c>
      <c r="G565" t="s">
        <v>207</v>
      </c>
      <c r="H565" t="s">
        <v>201</v>
      </c>
      <c r="I565">
        <v>0</v>
      </c>
      <c r="J565" t="s">
        <v>874</v>
      </c>
      <c r="K565" t="e">
        <v>#N/A</v>
      </c>
      <c r="L565" t="e">
        <v>#N/A</v>
      </c>
      <c r="M565" t="e">
        <v>#N/A</v>
      </c>
      <c r="N565" t="e">
        <v>#N/A</v>
      </c>
      <c r="O565" t="e">
        <v>#N/A</v>
      </c>
    </row>
    <row r="566" spans="1:15" x14ac:dyDescent="0.3">
      <c r="A566">
        <v>61806010</v>
      </c>
      <c r="B566" t="s">
        <v>198</v>
      </c>
      <c r="C566" t="s">
        <v>1116</v>
      </c>
      <c r="D566">
        <v>11</v>
      </c>
      <c r="E566" t="s">
        <v>1107</v>
      </c>
      <c r="F566">
        <v>61806</v>
      </c>
      <c r="G566" t="s">
        <v>207</v>
      </c>
      <c r="H566" t="s">
        <v>201</v>
      </c>
      <c r="I566">
        <v>0</v>
      </c>
      <c r="J566" t="s">
        <v>874</v>
      </c>
      <c r="K566" t="e">
        <v>#N/A</v>
      </c>
      <c r="L566" t="e">
        <v>#N/A</v>
      </c>
      <c r="M566" t="e">
        <v>#N/A</v>
      </c>
      <c r="N566" t="e">
        <v>#N/A</v>
      </c>
      <c r="O566" t="e">
        <v>#N/A</v>
      </c>
    </row>
    <row r="567" spans="1:15" x14ac:dyDescent="0.3">
      <c r="A567">
        <v>61806011</v>
      </c>
      <c r="B567" t="s">
        <v>198</v>
      </c>
      <c r="C567" t="s">
        <v>1117</v>
      </c>
      <c r="D567">
        <v>11</v>
      </c>
      <c r="E567" t="s">
        <v>1107</v>
      </c>
      <c r="F567">
        <v>61806</v>
      </c>
      <c r="G567" t="s">
        <v>207</v>
      </c>
      <c r="H567" t="s">
        <v>201</v>
      </c>
      <c r="I567">
        <v>0</v>
      </c>
      <c r="J567" t="s">
        <v>874</v>
      </c>
      <c r="K567" t="e">
        <v>#N/A</v>
      </c>
      <c r="L567" t="e">
        <v>#N/A</v>
      </c>
      <c r="M567" t="e">
        <v>#N/A</v>
      </c>
      <c r="N567" t="e">
        <v>#N/A</v>
      </c>
      <c r="O567" t="e">
        <v>#N/A</v>
      </c>
    </row>
    <row r="568" spans="1:15" x14ac:dyDescent="0.3">
      <c r="A568">
        <v>61806012</v>
      </c>
      <c r="B568" t="s">
        <v>198</v>
      </c>
      <c r="C568" t="s">
        <v>1118</v>
      </c>
      <c r="D568">
        <v>11</v>
      </c>
      <c r="E568" t="s">
        <v>1107</v>
      </c>
      <c r="F568">
        <v>61806</v>
      </c>
      <c r="G568" t="s">
        <v>207</v>
      </c>
      <c r="H568" t="s">
        <v>201</v>
      </c>
      <c r="I568">
        <v>0</v>
      </c>
      <c r="J568" t="s">
        <v>874</v>
      </c>
      <c r="K568" t="e">
        <v>#N/A</v>
      </c>
      <c r="L568" t="e">
        <v>#N/A</v>
      </c>
      <c r="M568" t="e">
        <v>#N/A</v>
      </c>
      <c r="N568" t="e">
        <v>#N/A</v>
      </c>
      <c r="O568" t="e">
        <v>#N/A</v>
      </c>
    </row>
    <row r="569" spans="1:15" x14ac:dyDescent="0.3">
      <c r="A569">
        <v>61806013</v>
      </c>
      <c r="B569" t="s">
        <v>198</v>
      </c>
      <c r="C569" t="s">
        <v>1119</v>
      </c>
      <c r="D569">
        <v>11</v>
      </c>
      <c r="E569" t="s">
        <v>1107</v>
      </c>
      <c r="F569">
        <v>61806</v>
      </c>
      <c r="G569" t="s">
        <v>207</v>
      </c>
      <c r="H569" t="s">
        <v>201</v>
      </c>
      <c r="I569">
        <v>0</v>
      </c>
      <c r="J569" t="s">
        <v>874</v>
      </c>
      <c r="K569" t="e">
        <v>#N/A</v>
      </c>
      <c r="L569" t="e">
        <v>#N/A</v>
      </c>
      <c r="M569" t="e">
        <v>#N/A</v>
      </c>
      <c r="N569" t="e">
        <v>#N/A</v>
      </c>
      <c r="O569" t="e">
        <v>#N/A</v>
      </c>
    </row>
    <row r="570" spans="1:15" x14ac:dyDescent="0.3">
      <c r="A570">
        <v>61806014</v>
      </c>
      <c r="B570" t="s">
        <v>198</v>
      </c>
      <c r="C570" t="s">
        <v>1120</v>
      </c>
      <c r="D570">
        <v>11</v>
      </c>
      <c r="E570" t="s">
        <v>1107</v>
      </c>
      <c r="F570">
        <v>61806</v>
      </c>
      <c r="G570" t="s">
        <v>207</v>
      </c>
      <c r="H570" t="s">
        <v>201</v>
      </c>
      <c r="I570">
        <v>0</v>
      </c>
      <c r="J570" t="s">
        <v>874</v>
      </c>
      <c r="K570" t="e">
        <v>#N/A</v>
      </c>
      <c r="L570" t="e">
        <v>#N/A</v>
      </c>
      <c r="M570" t="e">
        <v>#N/A</v>
      </c>
      <c r="N570" t="e">
        <v>#N/A</v>
      </c>
      <c r="O570" t="e">
        <v>#N/A</v>
      </c>
    </row>
    <row r="571" spans="1:15" x14ac:dyDescent="0.3">
      <c r="A571">
        <v>61806015</v>
      </c>
      <c r="B571" t="s">
        <v>198</v>
      </c>
      <c r="C571" t="s">
        <v>1121</v>
      </c>
      <c r="D571">
        <v>11</v>
      </c>
      <c r="E571" t="s">
        <v>1107</v>
      </c>
      <c r="F571">
        <v>61806</v>
      </c>
      <c r="G571" t="s">
        <v>207</v>
      </c>
      <c r="H571" t="s">
        <v>201</v>
      </c>
      <c r="I571">
        <v>0</v>
      </c>
      <c r="J571" t="s">
        <v>874</v>
      </c>
      <c r="K571" t="e">
        <v>#N/A</v>
      </c>
      <c r="L571" t="e">
        <v>#N/A</v>
      </c>
      <c r="M571" t="e">
        <v>#N/A</v>
      </c>
      <c r="N571" t="e">
        <v>#N/A</v>
      </c>
      <c r="O571" t="e">
        <v>#N/A</v>
      </c>
    </row>
    <row r="572" spans="1:15" x14ac:dyDescent="0.3">
      <c r="A572">
        <v>61806016</v>
      </c>
      <c r="B572" t="s">
        <v>198</v>
      </c>
      <c r="C572" t="s">
        <v>1122</v>
      </c>
      <c r="D572">
        <v>11</v>
      </c>
      <c r="E572" t="s">
        <v>1107</v>
      </c>
      <c r="F572">
        <v>61806</v>
      </c>
      <c r="G572" t="s">
        <v>207</v>
      </c>
      <c r="H572" t="s">
        <v>201</v>
      </c>
      <c r="I572">
        <v>0</v>
      </c>
      <c r="J572" t="s">
        <v>874</v>
      </c>
      <c r="K572" t="e">
        <v>#N/A</v>
      </c>
      <c r="L572" t="e">
        <v>#N/A</v>
      </c>
      <c r="M572" t="e">
        <v>#N/A</v>
      </c>
      <c r="N572" t="e">
        <v>#N/A</v>
      </c>
      <c r="O572" t="e">
        <v>#N/A</v>
      </c>
    </row>
    <row r="573" spans="1:15" x14ac:dyDescent="0.3">
      <c r="A573">
        <v>61806017</v>
      </c>
      <c r="B573" t="s">
        <v>198</v>
      </c>
      <c r="C573" t="s">
        <v>1123</v>
      </c>
      <c r="D573">
        <v>11</v>
      </c>
      <c r="E573" t="s">
        <v>1107</v>
      </c>
      <c r="F573">
        <v>61806</v>
      </c>
      <c r="G573" t="s">
        <v>207</v>
      </c>
      <c r="H573" t="s">
        <v>201</v>
      </c>
      <c r="I573">
        <v>0</v>
      </c>
      <c r="J573" t="s">
        <v>874</v>
      </c>
      <c r="K573" t="e">
        <v>#N/A</v>
      </c>
      <c r="L573" t="e">
        <v>#N/A</v>
      </c>
      <c r="M573" t="e">
        <v>#N/A</v>
      </c>
      <c r="N573" t="e">
        <v>#N/A</v>
      </c>
      <c r="O573" t="e">
        <v>#N/A</v>
      </c>
    </row>
    <row r="574" spans="1:15" x14ac:dyDescent="0.3">
      <c r="A574">
        <v>61806018</v>
      </c>
      <c r="B574" t="s">
        <v>198</v>
      </c>
      <c r="C574" t="s">
        <v>1124</v>
      </c>
      <c r="D574">
        <v>11</v>
      </c>
      <c r="E574" t="s">
        <v>1107</v>
      </c>
      <c r="F574">
        <v>61806</v>
      </c>
      <c r="G574" t="s">
        <v>207</v>
      </c>
      <c r="H574" t="s">
        <v>201</v>
      </c>
      <c r="I574">
        <v>0</v>
      </c>
      <c r="J574" t="s">
        <v>874</v>
      </c>
      <c r="K574" t="e">
        <v>#N/A</v>
      </c>
      <c r="L574" t="e">
        <v>#N/A</v>
      </c>
      <c r="M574" t="e">
        <v>#N/A</v>
      </c>
      <c r="N574" t="e">
        <v>#N/A</v>
      </c>
      <c r="O574" t="e">
        <v>#N/A</v>
      </c>
    </row>
    <row r="575" spans="1:15" x14ac:dyDescent="0.3">
      <c r="A575">
        <v>61806019</v>
      </c>
      <c r="B575" t="s">
        <v>198</v>
      </c>
      <c r="C575" t="s">
        <v>1125</v>
      </c>
      <c r="D575">
        <v>11</v>
      </c>
      <c r="E575" t="s">
        <v>1107</v>
      </c>
      <c r="F575">
        <v>61806</v>
      </c>
      <c r="G575" t="s">
        <v>207</v>
      </c>
      <c r="H575" t="s">
        <v>201</v>
      </c>
      <c r="I575">
        <v>0</v>
      </c>
      <c r="J575" t="s">
        <v>874</v>
      </c>
      <c r="K575" t="e">
        <v>#N/A</v>
      </c>
      <c r="L575" t="e">
        <v>#N/A</v>
      </c>
      <c r="M575" t="e">
        <v>#N/A</v>
      </c>
      <c r="N575" t="e">
        <v>#N/A</v>
      </c>
      <c r="O575" t="e">
        <v>#N/A</v>
      </c>
    </row>
    <row r="576" spans="1:15" x14ac:dyDescent="0.3">
      <c r="A576">
        <v>61806020</v>
      </c>
      <c r="B576" t="s">
        <v>198</v>
      </c>
      <c r="C576" t="s">
        <v>1126</v>
      </c>
      <c r="D576">
        <v>11</v>
      </c>
      <c r="E576" t="s">
        <v>1107</v>
      </c>
      <c r="F576">
        <v>61806</v>
      </c>
      <c r="G576" t="s">
        <v>207</v>
      </c>
      <c r="H576" t="s">
        <v>201</v>
      </c>
      <c r="I576">
        <v>0</v>
      </c>
      <c r="J576" t="s">
        <v>874</v>
      </c>
      <c r="K576" t="e">
        <v>#N/A</v>
      </c>
      <c r="L576" t="e">
        <v>#N/A</v>
      </c>
      <c r="M576" t="e">
        <v>#N/A</v>
      </c>
      <c r="N576" t="e">
        <v>#N/A</v>
      </c>
      <c r="O576" t="e">
        <v>#N/A</v>
      </c>
    </row>
    <row r="577" spans="1:15" x14ac:dyDescent="0.3">
      <c r="A577">
        <v>61806021</v>
      </c>
      <c r="B577" t="s">
        <v>198</v>
      </c>
      <c r="C577" t="s">
        <v>1127</v>
      </c>
      <c r="D577">
        <v>11</v>
      </c>
      <c r="E577" t="s">
        <v>1107</v>
      </c>
      <c r="F577">
        <v>61806</v>
      </c>
      <c r="G577" t="s">
        <v>207</v>
      </c>
      <c r="H577" t="s">
        <v>201</v>
      </c>
      <c r="I577">
        <v>0</v>
      </c>
      <c r="J577" t="s">
        <v>874</v>
      </c>
      <c r="K577" t="e">
        <v>#N/A</v>
      </c>
      <c r="L577" t="e">
        <v>#N/A</v>
      </c>
      <c r="M577" t="e">
        <v>#N/A</v>
      </c>
      <c r="N577" t="e">
        <v>#N/A</v>
      </c>
      <c r="O577" t="e">
        <v>#N/A</v>
      </c>
    </row>
    <row r="578" spans="1:15" x14ac:dyDescent="0.3">
      <c r="A578">
        <v>61806022</v>
      </c>
      <c r="B578" t="s">
        <v>198</v>
      </c>
      <c r="C578" t="s">
        <v>1128</v>
      </c>
      <c r="D578">
        <v>11</v>
      </c>
      <c r="E578" t="s">
        <v>1107</v>
      </c>
      <c r="F578">
        <v>61806</v>
      </c>
      <c r="G578" t="s">
        <v>207</v>
      </c>
      <c r="H578" t="s">
        <v>201</v>
      </c>
      <c r="I578">
        <v>0</v>
      </c>
      <c r="J578" t="s">
        <v>874</v>
      </c>
      <c r="K578" t="e">
        <v>#N/A</v>
      </c>
      <c r="L578" t="e">
        <v>#N/A</v>
      </c>
      <c r="M578" t="e">
        <v>#N/A</v>
      </c>
      <c r="N578" t="e">
        <v>#N/A</v>
      </c>
      <c r="O578" t="e">
        <v>#N/A</v>
      </c>
    </row>
    <row r="579" spans="1:15" x14ac:dyDescent="0.3">
      <c r="A579">
        <v>61806023</v>
      </c>
      <c r="B579" t="s">
        <v>198</v>
      </c>
      <c r="C579" t="s">
        <v>1129</v>
      </c>
      <c r="D579">
        <v>11</v>
      </c>
      <c r="E579" t="s">
        <v>1107</v>
      </c>
      <c r="F579">
        <v>61806</v>
      </c>
      <c r="G579" t="s">
        <v>207</v>
      </c>
      <c r="H579" t="s">
        <v>201</v>
      </c>
      <c r="I579">
        <v>0</v>
      </c>
      <c r="J579" t="s">
        <v>874</v>
      </c>
      <c r="K579" t="e">
        <v>#N/A</v>
      </c>
      <c r="L579" t="e">
        <v>#N/A</v>
      </c>
      <c r="M579" t="e">
        <v>#N/A</v>
      </c>
      <c r="N579" t="e">
        <v>#N/A</v>
      </c>
      <c r="O579" t="e">
        <v>#N/A</v>
      </c>
    </row>
    <row r="580" spans="1:15" x14ac:dyDescent="0.3">
      <c r="A580">
        <v>72801001</v>
      </c>
      <c r="B580" t="s">
        <v>198</v>
      </c>
      <c r="C580" t="s">
        <v>724</v>
      </c>
      <c r="D580">
        <v>11</v>
      </c>
      <c r="E580" t="s">
        <v>134</v>
      </c>
      <c r="F580">
        <v>72801</v>
      </c>
      <c r="G580" t="s">
        <v>207</v>
      </c>
      <c r="H580" t="s">
        <v>201</v>
      </c>
      <c r="I580">
        <v>66</v>
      </c>
      <c r="J580" t="s">
        <v>213</v>
      </c>
      <c r="K580">
        <v>90</v>
      </c>
      <c r="L580">
        <v>2</v>
      </c>
      <c r="M580">
        <v>88</v>
      </c>
      <c r="N580" s="17">
        <v>0.87</v>
      </c>
      <c r="O580" s="17">
        <v>0.86</v>
      </c>
    </row>
    <row r="581" spans="1:15" x14ac:dyDescent="0.3">
      <c r="A581">
        <v>72801101</v>
      </c>
      <c r="B581" t="s">
        <v>198</v>
      </c>
      <c r="C581" t="s">
        <v>725</v>
      </c>
      <c r="D581">
        <v>11</v>
      </c>
      <c r="E581" t="s">
        <v>134</v>
      </c>
      <c r="F581">
        <v>72801</v>
      </c>
      <c r="G581" t="s">
        <v>207</v>
      </c>
      <c r="H581" t="s">
        <v>201</v>
      </c>
      <c r="I581">
        <v>174</v>
      </c>
      <c r="J581" t="s">
        <v>208</v>
      </c>
      <c r="K581">
        <v>146</v>
      </c>
      <c r="L581">
        <v>0</v>
      </c>
      <c r="M581">
        <v>146</v>
      </c>
      <c r="N581" s="17">
        <v>0.78</v>
      </c>
      <c r="O581" s="17">
        <v>0.87</v>
      </c>
    </row>
    <row r="582" spans="1:15" x14ac:dyDescent="0.3">
      <c r="A582">
        <v>72801103</v>
      </c>
      <c r="B582" t="s">
        <v>198</v>
      </c>
      <c r="C582" t="s">
        <v>726</v>
      </c>
      <c r="D582">
        <v>11</v>
      </c>
      <c r="E582" t="s">
        <v>134</v>
      </c>
      <c r="F582">
        <v>72801</v>
      </c>
      <c r="G582" t="s">
        <v>207</v>
      </c>
      <c r="H582" t="s">
        <v>201</v>
      </c>
      <c r="I582">
        <v>116</v>
      </c>
      <c r="J582" t="s">
        <v>208</v>
      </c>
      <c r="K582">
        <v>109</v>
      </c>
      <c r="L582">
        <v>0</v>
      </c>
      <c r="M582">
        <v>109</v>
      </c>
      <c r="N582" s="17">
        <v>0.87</v>
      </c>
      <c r="O582" s="17">
        <v>0.83</v>
      </c>
    </row>
    <row r="583" spans="1:15" x14ac:dyDescent="0.3">
      <c r="A583">
        <v>72801104</v>
      </c>
      <c r="B583" t="s">
        <v>198</v>
      </c>
      <c r="C583" t="s">
        <v>727</v>
      </c>
      <c r="D583">
        <v>11</v>
      </c>
      <c r="E583" t="s">
        <v>134</v>
      </c>
      <c r="F583">
        <v>72801</v>
      </c>
      <c r="G583" t="s">
        <v>207</v>
      </c>
      <c r="H583" t="s">
        <v>201</v>
      </c>
      <c r="I583">
        <v>107</v>
      </c>
      <c r="J583" t="s">
        <v>208</v>
      </c>
      <c r="K583">
        <v>117</v>
      </c>
      <c r="L583">
        <v>0</v>
      </c>
      <c r="M583">
        <v>117</v>
      </c>
      <c r="N583" s="17">
        <v>0.99</v>
      </c>
      <c r="O583" s="17">
        <v>0.91</v>
      </c>
    </row>
    <row r="584" spans="1:15" x14ac:dyDescent="0.3">
      <c r="A584">
        <v>72801107</v>
      </c>
      <c r="B584" t="s">
        <v>198</v>
      </c>
      <c r="C584" t="s">
        <v>728</v>
      </c>
      <c r="D584">
        <v>11</v>
      </c>
      <c r="E584" t="s">
        <v>134</v>
      </c>
      <c r="F584">
        <v>72801</v>
      </c>
      <c r="G584" t="s">
        <v>207</v>
      </c>
      <c r="H584" t="s">
        <v>201</v>
      </c>
      <c r="I584">
        <v>65</v>
      </c>
      <c r="J584" t="s">
        <v>208</v>
      </c>
      <c r="K584">
        <v>65</v>
      </c>
      <c r="L584">
        <v>0</v>
      </c>
      <c r="M584">
        <v>65</v>
      </c>
      <c r="N584" s="17">
        <v>0.77</v>
      </c>
      <c r="O584" s="17">
        <v>0.83</v>
      </c>
    </row>
    <row r="585" spans="1:15" x14ac:dyDescent="0.3">
      <c r="A585">
        <v>72801108</v>
      </c>
      <c r="B585" t="s">
        <v>198</v>
      </c>
      <c r="C585" t="s">
        <v>729</v>
      </c>
      <c r="D585">
        <v>11</v>
      </c>
      <c r="E585" t="s">
        <v>134</v>
      </c>
      <c r="F585">
        <v>72801</v>
      </c>
      <c r="G585" t="s">
        <v>207</v>
      </c>
      <c r="H585" t="s">
        <v>201</v>
      </c>
      <c r="I585">
        <v>111</v>
      </c>
      <c r="J585" t="s">
        <v>208</v>
      </c>
      <c r="K585">
        <v>172</v>
      </c>
      <c r="L585">
        <v>0</v>
      </c>
      <c r="M585">
        <v>172</v>
      </c>
      <c r="N585" s="17">
        <v>0.86</v>
      </c>
      <c r="O585" s="17">
        <v>0.69</v>
      </c>
    </row>
    <row r="586" spans="1:15" x14ac:dyDescent="0.3">
      <c r="A586">
        <v>72801109</v>
      </c>
      <c r="B586" t="s">
        <v>198</v>
      </c>
      <c r="C586" t="s">
        <v>730</v>
      </c>
      <c r="D586">
        <v>11</v>
      </c>
      <c r="E586" t="s">
        <v>134</v>
      </c>
      <c r="F586">
        <v>72801</v>
      </c>
      <c r="G586" t="s">
        <v>207</v>
      </c>
      <c r="H586" t="s">
        <v>201</v>
      </c>
      <c r="I586">
        <v>139</v>
      </c>
      <c r="J586" t="s">
        <v>208</v>
      </c>
      <c r="K586">
        <v>159</v>
      </c>
      <c r="L586">
        <v>0</v>
      </c>
      <c r="M586">
        <v>159</v>
      </c>
      <c r="N586" s="17">
        <v>0.98</v>
      </c>
      <c r="O586" s="17">
        <v>0.69</v>
      </c>
    </row>
    <row r="587" spans="1:15" x14ac:dyDescent="0.3">
      <c r="A587">
        <v>72801110</v>
      </c>
      <c r="B587" t="s">
        <v>198</v>
      </c>
      <c r="C587" t="s">
        <v>731</v>
      </c>
      <c r="D587">
        <v>11</v>
      </c>
      <c r="E587" t="s">
        <v>134</v>
      </c>
      <c r="F587">
        <v>72801</v>
      </c>
      <c r="G587" t="s">
        <v>207</v>
      </c>
      <c r="H587" t="s">
        <v>201</v>
      </c>
      <c r="I587">
        <v>170</v>
      </c>
      <c r="J587" t="s">
        <v>208</v>
      </c>
      <c r="K587">
        <v>186</v>
      </c>
      <c r="L587">
        <v>0</v>
      </c>
      <c r="M587">
        <v>186</v>
      </c>
      <c r="N587" s="17">
        <v>0.8</v>
      </c>
      <c r="O587" s="17">
        <v>0.77</v>
      </c>
    </row>
    <row r="588" spans="1:15" x14ac:dyDescent="0.3">
      <c r="A588">
        <v>72801112</v>
      </c>
      <c r="B588" t="s">
        <v>198</v>
      </c>
      <c r="C588" t="s">
        <v>732</v>
      </c>
      <c r="D588">
        <v>11</v>
      </c>
      <c r="E588" t="s">
        <v>134</v>
      </c>
      <c r="F588">
        <v>72801</v>
      </c>
      <c r="G588" t="s">
        <v>207</v>
      </c>
      <c r="H588" t="s">
        <v>201</v>
      </c>
      <c r="I588">
        <v>163</v>
      </c>
      <c r="J588" t="s">
        <v>208</v>
      </c>
      <c r="K588">
        <v>147</v>
      </c>
      <c r="L588">
        <v>0</v>
      </c>
      <c r="M588">
        <v>147</v>
      </c>
      <c r="N588" s="17">
        <v>0.44</v>
      </c>
      <c r="O588" s="17">
        <v>0.86</v>
      </c>
    </row>
    <row r="589" spans="1:15" x14ac:dyDescent="0.3">
      <c r="A589">
        <v>72801113</v>
      </c>
      <c r="B589" t="s">
        <v>198</v>
      </c>
      <c r="C589" t="s">
        <v>733</v>
      </c>
      <c r="D589">
        <v>11</v>
      </c>
      <c r="E589" t="s">
        <v>134</v>
      </c>
      <c r="F589">
        <v>72801</v>
      </c>
      <c r="G589" t="s">
        <v>207</v>
      </c>
      <c r="H589" t="s">
        <v>201</v>
      </c>
      <c r="I589">
        <v>149</v>
      </c>
      <c r="J589" t="s">
        <v>213</v>
      </c>
      <c r="K589">
        <v>167</v>
      </c>
      <c r="L589">
        <v>3</v>
      </c>
      <c r="M589">
        <v>164</v>
      </c>
      <c r="N589" s="17">
        <v>0.71</v>
      </c>
      <c r="O589" s="17">
        <v>0.74</v>
      </c>
    </row>
    <row r="590" spans="1:15" x14ac:dyDescent="0.3">
      <c r="A590">
        <v>72801115</v>
      </c>
      <c r="B590" t="s">
        <v>198</v>
      </c>
      <c r="C590" t="s">
        <v>734</v>
      </c>
      <c r="D590">
        <v>11</v>
      </c>
      <c r="E590" t="s">
        <v>134</v>
      </c>
      <c r="F590">
        <v>72801</v>
      </c>
      <c r="G590" t="s">
        <v>207</v>
      </c>
      <c r="H590" t="s">
        <v>201</v>
      </c>
      <c r="I590">
        <v>146</v>
      </c>
      <c r="J590" t="s">
        <v>208</v>
      </c>
      <c r="K590">
        <v>135</v>
      </c>
      <c r="L590">
        <v>0</v>
      </c>
      <c r="M590">
        <v>135</v>
      </c>
      <c r="N590" s="17">
        <v>0.96</v>
      </c>
      <c r="O590" s="17">
        <v>0.81</v>
      </c>
    </row>
    <row r="591" spans="1:15" x14ac:dyDescent="0.3">
      <c r="A591">
        <v>72801116</v>
      </c>
      <c r="B591" t="s">
        <v>198</v>
      </c>
      <c r="C591" t="s">
        <v>735</v>
      </c>
      <c r="D591">
        <v>11</v>
      </c>
      <c r="E591" t="s">
        <v>134</v>
      </c>
      <c r="F591">
        <v>72801</v>
      </c>
      <c r="G591" t="s">
        <v>207</v>
      </c>
      <c r="H591" t="s">
        <v>201</v>
      </c>
      <c r="I591">
        <v>162</v>
      </c>
      <c r="J591" t="s">
        <v>208</v>
      </c>
      <c r="K591">
        <v>137</v>
      </c>
      <c r="L591">
        <v>0</v>
      </c>
      <c r="M591">
        <v>137</v>
      </c>
      <c r="N591" s="17">
        <v>1</v>
      </c>
      <c r="O591" s="17">
        <v>0.84</v>
      </c>
    </row>
    <row r="592" spans="1:15" x14ac:dyDescent="0.3">
      <c r="A592">
        <v>72801117</v>
      </c>
      <c r="B592" t="s">
        <v>198</v>
      </c>
      <c r="C592" t="s">
        <v>736</v>
      </c>
      <c r="D592">
        <v>11</v>
      </c>
      <c r="E592" t="s">
        <v>134</v>
      </c>
      <c r="F592">
        <v>72801</v>
      </c>
      <c r="G592" t="s">
        <v>207</v>
      </c>
      <c r="H592" t="s">
        <v>201</v>
      </c>
      <c r="I592">
        <v>75</v>
      </c>
      <c r="J592" t="s">
        <v>208</v>
      </c>
      <c r="K592">
        <v>109</v>
      </c>
      <c r="L592">
        <v>0</v>
      </c>
      <c r="M592">
        <v>110</v>
      </c>
      <c r="N592" s="17">
        <v>0.74</v>
      </c>
      <c r="O592" s="17">
        <v>0.7</v>
      </c>
    </row>
    <row r="593" spans="1:15" x14ac:dyDescent="0.3">
      <c r="A593">
        <v>72801118</v>
      </c>
      <c r="B593" t="s">
        <v>198</v>
      </c>
      <c r="C593" t="s">
        <v>737</v>
      </c>
      <c r="D593">
        <v>11</v>
      </c>
      <c r="E593" t="s">
        <v>134</v>
      </c>
      <c r="F593">
        <v>72801</v>
      </c>
      <c r="G593" t="s">
        <v>207</v>
      </c>
      <c r="H593" t="s">
        <v>201</v>
      </c>
      <c r="I593">
        <v>40</v>
      </c>
      <c r="J593" t="s">
        <v>208</v>
      </c>
      <c r="K593">
        <v>79</v>
      </c>
      <c r="L593">
        <v>0</v>
      </c>
      <c r="M593">
        <v>79</v>
      </c>
      <c r="N593" s="17">
        <v>0.82</v>
      </c>
      <c r="O593" s="17">
        <v>0.57999999999999996</v>
      </c>
    </row>
    <row r="594" spans="1:15" x14ac:dyDescent="0.3">
      <c r="A594">
        <v>72801121</v>
      </c>
      <c r="B594" t="s">
        <v>198</v>
      </c>
      <c r="C594" t="s">
        <v>738</v>
      </c>
      <c r="D594">
        <v>11</v>
      </c>
      <c r="E594" t="s">
        <v>134</v>
      </c>
      <c r="F594">
        <v>72801</v>
      </c>
      <c r="G594" t="s">
        <v>207</v>
      </c>
      <c r="H594" t="s">
        <v>201</v>
      </c>
      <c r="I594">
        <v>154</v>
      </c>
      <c r="J594" t="s">
        <v>208</v>
      </c>
      <c r="K594">
        <v>154</v>
      </c>
      <c r="L594">
        <v>0</v>
      </c>
      <c r="M594">
        <v>156</v>
      </c>
      <c r="N594" s="17">
        <v>0.77</v>
      </c>
      <c r="O594" s="17">
        <v>0.86</v>
      </c>
    </row>
    <row r="595" spans="1:15" x14ac:dyDescent="0.3">
      <c r="A595">
        <v>72801128</v>
      </c>
      <c r="B595" t="s">
        <v>198</v>
      </c>
      <c r="C595" t="s">
        <v>739</v>
      </c>
      <c r="D595">
        <v>11</v>
      </c>
      <c r="E595" t="s">
        <v>134</v>
      </c>
      <c r="F595">
        <v>72801</v>
      </c>
      <c r="G595" t="s">
        <v>207</v>
      </c>
      <c r="H595" t="s">
        <v>201</v>
      </c>
      <c r="I595">
        <v>110</v>
      </c>
      <c r="J595" t="s">
        <v>208</v>
      </c>
      <c r="K595">
        <v>89</v>
      </c>
      <c r="L595">
        <v>0</v>
      </c>
      <c r="M595">
        <v>89</v>
      </c>
      <c r="N595" s="17">
        <v>0.66</v>
      </c>
      <c r="O595" s="17">
        <v>0.77</v>
      </c>
    </row>
    <row r="596" spans="1:15" x14ac:dyDescent="0.3">
      <c r="A596">
        <v>72801129</v>
      </c>
      <c r="B596" t="s">
        <v>198</v>
      </c>
      <c r="C596" t="s">
        <v>740</v>
      </c>
      <c r="D596">
        <v>11</v>
      </c>
      <c r="E596" t="s">
        <v>134</v>
      </c>
      <c r="F596">
        <v>72801</v>
      </c>
      <c r="G596" t="s">
        <v>207</v>
      </c>
      <c r="H596" t="s">
        <v>201</v>
      </c>
      <c r="I596">
        <v>124</v>
      </c>
      <c r="J596" t="s">
        <v>208</v>
      </c>
      <c r="K596">
        <v>103</v>
      </c>
      <c r="L596">
        <v>0</v>
      </c>
      <c r="M596">
        <v>103</v>
      </c>
      <c r="N596" s="17">
        <v>0.87</v>
      </c>
      <c r="O596" s="17">
        <v>0.84</v>
      </c>
    </row>
    <row r="597" spans="1:15" x14ac:dyDescent="0.3">
      <c r="A597">
        <v>72801130</v>
      </c>
      <c r="B597" t="s">
        <v>198</v>
      </c>
      <c r="C597" t="s">
        <v>741</v>
      </c>
      <c r="D597">
        <v>11</v>
      </c>
      <c r="E597" t="s">
        <v>134</v>
      </c>
      <c r="F597">
        <v>72801</v>
      </c>
      <c r="G597" t="s">
        <v>207</v>
      </c>
      <c r="H597" t="s">
        <v>201</v>
      </c>
      <c r="I597">
        <v>124</v>
      </c>
      <c r="J597" t="s">
        <v>208</v>
      </c>
      <c r="K597">
        <v>113</v>
      </c>
      <c r="L597">
        <v>0</v>
      </c>
      <c r="M597">
        <v>113</v>
      </c>
      <c r="N597" s="17">
        <v>0.92</v>
      </c>
      <c r="O597" s="17">
        <v>0.91</v>
      </c>
    </row>
    <row r="598" spans="1:15" x14ac:dyDescent="0.3">
      <c r="A598">
        <v>72801131</v>
      </c>
      <c r="B598" t="s">
        <v>198</v>
      </c>
      <c r="C598" t="s">
        <v>742</v>
      </c>
      <c r="D598">
        <v>11</v>
      </c>
      <c r="E598" t="s">
        <v>134</v>
      </c>
      <c r="F598">
        <v>72801</v>
      </c>
      <c r="G598" t="s">
        <v>207</v>
      </c>
      <c r="H598" t="s">
        <v>201</v>
      </c>
      <c r="I598">
        <v>210</v>
      </c>
      <c r="J598" t="s">
        <v>208</v>
      </c>
      <c r="K598">
        <v>202</v>
      </c>
      <c r="L598">
        <v>0</v>
      </c>
      <c r="M598">
        <v>202</v>
      </c>
      <c r="N598" s="17">
        <v>0.69</v>
      </c>
      <c r="O598" s="17">
        <v>0.71</v>
      </c>
    </row>
    <row r="599" spans="1:15" x14ac:dyDescent="0.3">
      <c r="A599">
        <v>72801135</v>
      </c>
      <c r="B599" t="s">
        <v>198</v>
      </c>
      <c r="C599" t="s">
        <v>743</v>
      </c>
      <c r="D599">
        <v>11</v>
      </c>
      <c r="E599" t="s">
        <v>134</v>
      </c>
      <c r="F599">
        <v>72801</v>
      </c>
      <c r="G599" t="s">
        <v>207</v>
      </c>
      <c r="H599" t="s">
        <v>201</v>
      </c>
      <c r="I599">
        <v>78</v>
      </c>
      <c r="J599" t="s">
        <v>208</v>
      </c>
      <c r="K599">
        <v>95</v>
      </c>
      <c r="L599">
        <v>0</v>
      </c>
      <c r="M599">
        <v>95</v>
      </c>
      <c r="N599" s="17">
        <v>0.77</v>
      </c>
      <c r="O599" s="17">
        <v>0.78</v>
      </c>
    </row>
    <row r="600" spans="1:15" x14ac:dyDescent="0.3">
      <c r="A600">
        <v>72801136</v>
      </c>
      <c r="B600" t="s">
        <v>198</v>
      </c>
      <c r="C600" t="s">
        <v>744</v>
      </c>
      <c r="D600">
        <v>11</v>
      </c>
      <c r="E600" t="s">
        <v>134</v>
      </c>
      <c r="F600">
        <v>72801</v>
      </c>
      <c r="G600" t="s">
        <v>207</v>
      </c>
      <c r="H600" t="s">
        <v>201</v>
      </c>
      <c r="I600">
        <v>82</v>
      </c>
      <c r="J600" t="s">
        <v>208</v>
      </c>
      <c r="K600">
        <v>101</v>
      </c>
      <c r="L600">
        <v>0</v>
      </c>
      <c r="M600">
        <v>101</v>
      </c>
      <c r="N600" s="17">
        <v>0.47</v>
      </c>
      <c r="O600" s="17">
        <v>0.96</v>
      </c>
    </row>
    <row r="601" spans="1:15" x14ac:dyDescent="0.3">
      <c r="A601">
        <v>72801137</v>
      </c>
      <c r="B601" t="s">
        <v>198</v>
      </c>
      <c r="C601" t="s">
        <v>745</v>
      </c>
      <c r="D601">
        <v>11</v>
      </c>
      <c r="E601" t="s">
        <v>134</v>
      </c>
      <c r="F601">
        <v>72801</v>
      </c>
      <c r="G601" t="s">
        <v>207</v>
      </c>
      <c r="H601" t="s">
        <v>201</v>
      </c>
      <c r="I601">
        <v>138</v>
      </c>
      <c r="J601" t="s">
        <v>208</v>
      </c>
      <c r="K601">
        <v>159</v>
      </c>
      <c r="L601">
        <v>0</v>
      </c>
      <c r="M601">
        <v>159</v>
      </c>
      <c r="N601" s="17">
        <v>0.51</v>
      </c>
      <c r="O601" s="17">
        <v>0.87</v>
      </c>
    </row>
    <row r="602" spans="1:15" x14ac:dyDescent="0.3">
      <c r="A602">
        <v>72801138</v>
      </c>
      <c r="B602" t="s">
        <v>198</v>
      </c>
      <c r="C602" t="s">
        <v>746</v>
      </c>
      <c r="D602">
        <v>11</v>
      </c>
      <c r="E602" t="s">
        <v>134</v>
      </c>
      <c r="F602">
        <v>72801</v>
      </c>
      <c r="G602" t="s">
        <v>207</v>
      </c>
      <c r="H602" t="s">
        <v>201</v>
      </c>
      <c r="I602">
        <v>87</v>
      </c>
      <c r="J602" t="s">
        <v>208</v>
      </c>
      <c r="K602">
        <v>58</v>
      </c>
      <c r="L602">
        <v>0</v>
      </c>
      <c r="M602">
        <v>59</v>
      </c>
      <c r="N602" s="17">
        <v>0.53</v>
      </c>
      <c r="O602" s="17">
        <v>0.64</v>
      </c>
    </row>
    <row r="603" spans="1:15" x14ac:dyDescent="0.3">
      <c r="A603">
        <v>72801142</v>
      </c>
      <c r="B603" t="s">
        <v>198</v>
      </c>
      <c r="C603" t="s">
        <v>747</v>
      </c>
      <c r="D603">
        <v>11</v>
      </c>
      <c r="E603" t="s">
        <v>134</v>
      </c>
      <c r="F603">
        <v>72801</v>
      </c>
      <c r="G603" t="s">
        <v>207</v>
      </c>
      <c r="H603" t="s">
        <v>201</v>
      </c>
      <c r="I603">
        <v>242</v>
      </c>
      <c r="J603" t="s">
        <v>208</v>
      </c>
      <c r="K603">
        <v>257</v>
      </c>
      <c r="L603">
        <v>0</v>
      </c>
      <c r="M603">
        <v>257</v>
      </c>
      <c r="N603" s="17">
        <v>0.65</v>
      </c>
      <c r="O603" s="17">
        <v>0.77</v>
      </c>
    </row>
    <row r="604" spans="1:15" x14ac:dyDescent="0.3">
      <c r="A604">
        <v>72801143</v>
      </c>
      <c r="B604" t="s">
        <v>198</v>
      </c>
      <c r="C604" t="s">
        <v>748</v>
      </c>
      <c r="D604">
        <v>11</v>
      </c>
      <c r="E604" t="s">
        <v>134</v>
      </c>
      <c r="F604">
        <v>72801</v>
      </c>
      <c r="G604" t="s">
        <v>207</v>
      </c>
      <c r="H604" t="s">
        <v>201</v>
      </c>
      <c r="I604">
        <v>145</v>
      </c>
      <c r="J604" t="s">
        <v>208</v>
      </c>
      <c r="K604">
        <v>149</v>
      </c>
      <c r="L604">
        <v>0</v>
      </c>
      <c r="M604">
        <v>149</v>
      </c>
      <c r="N604" s="17">
        <v>0.83</v>
      </c>
      <c r="O604" s="17">
        <v>0.57999999999999996</v>
      </c>
    </row>
    <row r="605" spans="1:15" x14ac:dyDescent="0.3">
      <c r="A605">
        <v>72801144</v>
      </c>
      <c r="B605" t="s">
        <v>198</v>
      </c>
      <c r="C605" t="s">
        <v>749</v>
      </c>
      <c r="D605">
        <v>11</v>
      </c>
      <c r="E605" t="s">
        <v>134</v>
      </c>
      <c r="F605">
        <v>72801</v>
      </c>
      <c r="G605" t="s">
        <v>207</v>
      </c>
      <c r="H605" t="s">
        <v>201</v>
      </c>
      <c r="I605">
        <v>97</v>
      </c>
      <c r="J605" t="s">
        <v>208</v>
      </c>
      <c r="K605">
        <v>76</v>
      </c>
      <c r="L605">
        <v>0</v>
      </c>
      <c r="M605">
        <v>76</v>
      </c>
      <c r="N605" s="17">
        <v>0.42</v>
      </c>
      <c r="O605" s="17">
        <v>0.71</v>
      </c>
    </row>
    <row r="606" spans="1:15" x14ac:dyDescent="0.3">
      <c r="A606">
        <v>72801145</v>
      </c>
      <c r="B606" t="s">
        <v>198</v>
      </c>
      <c r="C606" t="s">
        <v>750</v>
      </c>
      <c r="D606">
        <v>11</v>
      </c>
      <c r="E606" t="s">
        <v>134</v>
      </c>
      <c r="F606">
        <v>72801</v>
      </c>
      <c r="G606" t="s">
        <v>207</v>
      </c>
      <c r="H606" t="s">
        <v>201</v>
      </c>
      <c r="I606">
        <v>2677</v>
      </c>
      <c r="J606" t="s">
        <v>208</v>
      </c>
      <c r="K606">
        <v>2107</v>
      </c>
      <c r="L606">
        <v>0</v>
      </c>
      <c r="M606">
        <v>2107</v>
      </c>
      <c r="N606" s="17">
        <v>0.09</v>
      </c>
      <c r="O606" s="17">
        <v>0.71</v>
      </c>
    </row>
    <row r="607" spans="1:15" x14ac:dyDescent="0.3">
      <c r="A607">
        <v>72801146</v>
      </c>
      <c r="B607" t="s">
        <v>198</v>
      </c>
      <c r="C607" t="s">
        <v>751</v>
      </c>
      <c r="D607">
        <v>11</v>
      </c>
      <c r="E607" t="s">
        <v>134</v>
      </c>
      <c r="F607">
        <v>72801</v>
      </c>
      <c r="G607" t="s">
        <v>207</v>
      </c>
      <c r="H607" t="s">
        <v>201</v>
      </c>
      <c r="I607">
        <v>150</v>
      </c>
      <c r="J607" t="s">
        <v>208</v>
      </c>
      <c r="K607">
        <v>160</v>
      </c>
      <c r="L607">
        <v>0</v>
      </c>
      <c r="M607">
        <v>160</v>
      </c>
      <c r="N607" s="17">
        <v>0.97</v>
      </c>
      <c r="O607" s="17">
        <v>0.82</v>
      </c>
    </row>
    <row r="608" spans="1:15" x14ac:dyDescent="0.3">
      <c r="A608">
        <v>72801147</v>
      </c>
      <c r="B608" t="s">
        <v>198</v>
      </c>
      <c r="C608" t="s">
        <v>752</v>
      </c>
      <c r="D608">
        <v>11</v>
      </c>
      <c r="E608" t="s">
        <v>134</v>
      </c>
      <c r="F608">
        <v>72801</v>
      </c>
      <c r="G608" t="s">
        <v>207</v>
      </c>
      <c r="H608" t="s">
        <v>201</v>
      </c>
      <c r="I608">
        <v>131</v>
      </c>
      <c r="J608" t="s">
        <v>208</v>
      </c>
      <c r="K608">
        <v>107</v>
      </c>
      <c r="L608">
        <v>0</v>
      </c>
      <c r="M608">
        <v>107</v>
      </c>
      <c r="N608" s="17">
        <v>0.76</v>
      </c>
      <c r="O608" s="17">
        <v>0.82</v>
      </c>
    </row>
    <row r="609" spans="1:15" x14ac:dyDescent="0.3">
      <c r="A609">
        <v>72801148</v>
      </c>
      <c r="B609" t="s">
        <v>198</v>
      </c>
      <c r="C609" t="s">
        <v>753</v>
      </c>
      <c r="D609">
        <v>11</v>
      </c>
      <c r="E609" t="s">
        <v>134</v>
      </c>
      <c r="F609">
        <v>72801</v>
      </c>
      <c r="G609" t="s">
        <v>207</v>
      </c>
      <c r="H609" t="s">
        <v>201</v>
      </c>
      <c r="I609">
        <v>129</v>
      </c>
      <c r="J609" t="s">
        <v>208</v>
      </c>
      <c r="K609">
        <v>140</v>
      </c>
      <c r="L609">
        <v>0</v>
      </c>
      <c r="M609">
        <v>142</v>
      </c>
      <c r="N609" s="17">
        <v>0.67</v>
      </c>
      <c r="O609" s="17">
        <v>0.71</v>
      </c>
    </row>
    <row r="610" spans="1:15" x14ac:dyDescent="0.3">
      <c r="A610">
        <v>72801149</v>
      </c>
      <c r="B610" t="s">
        <v>198</v>
      </c>
      <c r="C610" t="s">
        <v>754</v>
      </c>
      <c r="D610">
        <v>11</v>
      </c>
      <c r="E610" t="s">
        <v>134</v>
      </c>
      <c r="F610">
        <v>72801</v>
      </c>
      <c r="G610" t="s">
        <v>207</v>
      </c>
      <c r="H610" t="s">
        <v>201</v>
      </c>
      <c r="I610">
        <v>112</v>
      </c>
      <c r="J610" t="s">
        <v>208</v>
      </c>
      <c r="K610">
        <v>141</v>
      </c>
      <c r="L610">
        <v>0</v>
      </c>
      <c r="M610">
        <v>141</v>
      </c>
      <c r="N610" s="17">
        <v>0.74</v>
      </c>
      <c r="O610" s="17">
        <v>0.91</v>
      </c>
    </row>
    <row r="611" spans="1:15" x14ac:dyDescent="0.3">
      <c r="A611">
        <v>72801150</v>
      </c>
      <c r="B611" t="s">
        <v>198</v>
      </c>
      <c r="C611" t="s">
        <v>755</v>
      </c>
      <c r="D611">
        <v>11</v>
      </c>
      <c r="E611" t="s">
        <v>134</v>
      </c>
      <c r="F611">
        <v>72801</v>
      </c>
      <c r="G611" t="s">
        <v>207</v>
      </c>
      <c r="H611" t="s">
        <v>201</v>
      </c>
      <c r="I611">
        <v>172</v>
      </c>
      <c r="J611" t="s">
        <v>208</v>
      </c>
      <c r="K611">
        <v>154</v>
      </c>
      <c r="L611">
        <v>0</v>
      </c>
      <c r="M611">
        <v>154</v>
      </c>
      <c r="N611" s="17">
        <v>0.71</v>
      </c>
      <c r="O611" s="17">
        <v>0.68</v>
      </c>
    </row>
    <row r="612" spans="1:15" x14ac:dyDescent="0.3">
      <c r="A612">
        <v>72801151</v>
      </c>
      <c r="B612" t="s">
        <v>198</v>
      </c>
      <c r="C612" t="s">
        <v>756</v>
      </c>
      <c r="D612">
        <v>11</v>
      </c>
      <c r="E612" t="s">
        <v>134</v>
      </c>
      <c r="F612">
        <v>72801</v>
      </c>
      <c r="G612" t="s">
        <v>200</v>
      </c>
      <c r="H612" t="s">
        <v>201</v>
      </c>
      <c r="I612">
        <v>32</v>
      </c>
      <c r="J612" t="s">
        <v>345</v>
      </c>
      <c r="K612">
        <v>34</v>
      </c>
      <c r="L612">
        <v>20</v>
      </c>
      <c r="M612">
        <v>0</v>
      </c>
      <c r="N612" s="17">
        <v>0.59</v>
      </c>
      <c r="O612" s="17">
        <v>0</v>
      </c>
    </row>
    <row r="613" spans="1:15" x14ac:dyDescent="0.3">
      <c r="A613">
        <v>72801152</v>
      </c>
      <c r="B613" t="s">
        <v>198</v>
      </c>
      <c r="C613" t="s">
        <v>757</v>
      </c>
      <c r="D613">
        <v>11</v>
      </c>
      <c r="E613" t="s">
        <v>134</v>
      </c>
      <c r="F613">
        <v>72801</v>
      </c>
      <c r="G613" t="s">
        <v>207</v>
      </c>
      <c r="H613" t="s">
        <v>201</v>
      </c>
      <c r="I613">
        <v>113</v>
      </c>
      <c r="J613" t="s">
        <v>208</v>
      </c>
      <c r="K613">
        <v>87</v>
      </c>
      <c r="L613">
        <v>0</v>
      </c>
      <c r="M613">
        <v>87</v>
      </c>
      <c r="N613" s="17">
        <v>0.82</v>
      </c>
      <c r="O613" s="17">
        <v>0.76</v>
      </c>
    </row>
    <row r="614" spans="1:15" x14ac:dyDescent="0.3">
      <c r="A614">
        <v>72801153</v>
      </c>
      <c r="B614" t="s">
        <v>198</v>
      </c>
      <c r="C614" t="s">
        <v>758</v>
      </c>
      <c r="D614">
        <v>11</v>
      </c>
      <c r="E614" t="s">
        <v>134</v>
      </c>
      <c r="F614">
        <v>72801</v>
      </c>
      <c r="G614" t="s">
        <v>207</v>
      </c>
      <c r="H614" t="s">
        <v>201</v>
      </c>
      <c r="I614">
        <v>61</v>
      </c>
      <c r="J614" t="s">
        <v>208</v>
      </c>
      <c r="K614">
        <v>89</v>
      </c>
      <c r="L614">
        <v>0</v>
      </c>
      <c r="M614">
        <v>89</v>
      </c>
      <c r="N614" s="17">
        <v>0.66</v>
      </c>
      <c r="O614" s="17">
        <v>0.71</v>
      </c>
    </row>
    <row r="615" spans="1:15" x14ac:dyDescent="0.3">
      <c r="A615">
        <v>72801154</v>
      </c>
      <c r="B615" t="s">
        <v>198</v>
      </c>
      <c r="C615" t="s">
        <v>759</v>
      </c>
      <c r="D615">
        <v>11</v>
      </c>
      <c r="E615" t="s">
        <v>134</v>
      </c>
      <c r="F615">
        <v>72801</v>
      </c>
      <c r="G615" t="s">
        <v>207</v>
      </c>
      <c r="H615" t="s">
        <v>201</v>
      </c>
      <c r="I615">
        <v>44</v>
      </c>
      <c r="J615" t="s">
        <v>208</v>
      </c>
      <c r="K615">
        <v>59</v>
      </c>
      <c r="L615">
        <v>0</v>
      </c>
      <c r="M615">
        <v>59</v>
      </c>
      <c r="N615" s="17">
        <v>0.56000000000000005</v>
      </c>
      <c r="O615" s="17">
        <v>0.86</v>
      </c>
    </row>
    <row r="616" spans="1:15" x14ac:dyDescent="0.3">
      <c r="A616">
        <v>72801155</v>
      </c>
      <c r="B616" t="s">
        <v>198</v>
      </c>
      <c r="C616" t="s">
        <v>760</v>
      </c>
      <c r="D616">
        <v>11</v>
      </c>
      <c r="E616" t="s">
        <v>134</v>
      </c>
      <c r="F616">
        <v>72801</v>
      </c>
      <c r="G616" t="s">
        <v>200</v>
      </c>
      <c r="H616" t="s">
        <v>201</v>
      </c>
      <c r="I616">
        <v>12</v>
      </c>
      <c r="J616" t="s">
        <v>761</v>
      </c>
      <c r="K616">
        <v>11</v>
      </c>
      <c r="L616">
        <v>6</v>
      </c>
      <c r="M616">
        <v>0</v>
      </c>
      <c r="N616" s="17">
        <v>0.64</v>
      </c>
      <c r="O616" s="17">
        <v>0</v>
      </c>
    </row>
    <row r="617" spans="1:15" x14ac:dyDescent="0.3">
      <c r="A617">
        <v>72801156</v>
      </c>
      <c r="B617" t="s">
        <v>198</v>
      </c>
      <c r="C617" t="s">
        <v>762</v>
      </c>
      <c r="D617">
        <v>11</v>
      </c>
      <c r="E617" t="s">
        <v>134</v>
      </c>
      <c r="F617">
        <v>72801</v>
      </c>
      <c r="G617" t="s">
        <v>207</v>
      </c>
      <c r="H617" t="s">
        <v>201</v>
      </c>
      <c r="I617">
        <v>97</v>
      </c>
      <c r="J617" t="s">
        <v>208</v>
      </c>
      <c r="K617">
        <v>69</v>
      </c>
      <c r="L617">
        <v>0</v>
      </c>
      <c r="M617">
        <v>69</v>
      </c>
      <c r="N617" s="17">
        <v>0.83</v>
      </c>
      <c r="O617" s="17">
        <v>0.79</v>
      </c>
    </row>
    <row r="618" spans="1:15" x14ac:dyDescent="0.3">
      <c r="A618">
        <v>72801157</v>
      </c>
      <c r="B618" t="s">
        <v>198</v>
      </c>
      <c r="C618" t="s">
        <v>763</v>
      </c>
      <c r="D618">
        <v>11</v>
      </c>
      <c r="E618" t="s">
        <v>134</v>
      </c>
      <c r="F618">
        <v>72801</v>
      </c>
      <c r="G618" t="s">
        <v>207</v>
      </c>
      <c r="H618" t="s">
        <v>201</v>
      </c>
      <c r="I618">
        <v>124</v>
      </c>
      <c r="J618" t="s">
        <v>208</v>
      </c>
      <c r="K618">
        <v>104</v>
      </c>
      <c r="L618">
        <v>0</v>
      </c>
      <c r="M618">
        <v>104</v>
      </c>
      <c r="N618" s="17">
        <v>0.79</v>
      </c>
      <c r="O618" s="17">
        <v>0.79</v>
      </c>
    </row>
    <row r="619" spans="1:15" x14ac:dyDescent="0.3">
      <c r="A619">
        <v>72801158</v>
      </c>
      <c r="B619" t="s">
        <v>198</v>
      </c>
      <c r="C619" t="s">
        <v>764</v>
      </c>
      <c r="D619">
        <v>11</v>
      </c>
      <c r="E619" t="s">
        <v>134</v>
      </c>
      <c r="F619">
        <v>72801</v>
      </c>
      <c r="G619" t="s">
        <v>207</v>
      </c>
      <c r="H619" t="s">
        <v>201</v>
      </c>
      <c r="I619">
        <v>107</v>
      </c>
      <c r="J619" t="s">
        <v>208</v>
      </c>
      <c r="K619">
        <v>58</v>
      </c>
      <c r="L619">
        <v>0</v>
      </c>
      <c r="M619">
        <v>58</v>
      </c>
      <c r="N619" s="17">
        <v>0.88</v>
      </c>
      <c r="O619" s="17">
        <v>0.71</v>
      </c>
    </row>
    <row r="620" spans="1:15" x14ac:dyDescent="0.3">
      <c r="A620">
        <v>72801159</v>
      </c>
      <c r="B620" t="s">
        <v>198</v>
      </c>
      <c r="C620" t="s">
        <v>765</v>
      </c>
      <c r="D620">
        <v>11</v>
      </c>
      <c r="E620" t="s">
        <v>134</v>
      </c>
      <c r="F620">
        <v>72801</v>
      </c>
      <c r="G620" t="s">
        <v>207</v>
      </c>
      <c r="H620" t="s">
        <v>201</v>
      </c>
      <c r="I620">
        <v>92</v>
      </c>
      <c r="J620" t="s">
        <v>208</v>
      </c>
      <c r="K620">
        <v>111</v>
      </c>
      <c r="L620">
        <v>0</v>
      </c>
      <c r="M620">
        <v>111</v>
      </c>
      <c r="N620" s="17">
        <v>0.78</v>
      </c>
      <c r="O620" s="17">
        <v>0.72</v>
      </c>
    </row>
    <row r="621" spans="1:15" x14ac:dyDescent="0.3">
      <c r="A621">
        <v>72801160</v>
      </c>
      <c r="B621" t="s">
        <v>198</v>
      </c>
      <c r="C621" t="s">
        <v>766</v>
      </c>
      <c r="D621">
        <v>11</v>
      </c>
      <c r="E621" t="s">
        <v>134</v>
      </c>
      <c r="F621">
        <v>72801</v>
      </c>
      <c r="G621" t="s">
        <v>207</v>
      </c>
      <c r="H621" t="s">
        <v>201</v>
      </c>
      <c r="I621">
        <v>39</v>
      </c>
      <c r="J621" t="s">
        <v>208</v>
      </c>
      <c r="K621">
        <v>33</v>
      </c>
      <c r="L621">
        <v>0</v>
      </c>
      <c r="M621">
        <v>33</v>
      </c>
      <c r="N621" s="17">
        <v>0.85</v>
      </c>
      <c r="O621" s="17">
        <v>1</v>
      </c>
    </row>
    <row r="622" spans="1:15" x14ac:dyDescent="0.3">
      <c r="A622">
        <v>72801161</v>
      </c>
      <c r="B622" t="s">
        <v>198</v>
      </c>
      <c r="C622" t="s">
        <v>767</v>
      </c>
      <c r="D622">
        <v>11</v>
      </c>
      <c r="E622" t="s">
        <v>134</v>
      </c>
      <c r="F622">
        <v>72801</v>
      </c>
      <c r="G622" t="s">
        <v>207</v>
      </c>
      <c r="H622" t="s">
        <v>201</v>
      </c>
      <c r="I622">
        <v>54</v>
      </c>
      <c r="J622" t="s">
        <v>208</v>
      </c>
      <c r="K622">
        <v>42</v>
      </c>
      <c r="L622">
        <v>0</v>
      </c>
      <c r="M622">
        <v>42</v>
      </c>
      <c r="N622" s="17">
        <v>0.83</v>
      </c>
      <c r="O622" s="17">
        <v>0.83</v>
      </c>
    </row>
    <row r="623" spans="1:15" x14ac:dyDescent="0.3">
      <c r="A623">
        <v>72801162</v>
      </c>
      <c r="B623" t="s">
        <v>198</v>
      </c>
      <c r="C623" t="s">
        <v>768</v>
      </c>
      <c r="D623">
        <v>11</v>
      </c>
      <c r="E623" t="s">
        <v>134</v>
      </c>
      <c r="F623">
        <v>72801</v>
      </c>
      <c r="G623" t="s">
        <v>207</v>
      </c>
      <c r="H623" t="s">
        <v>201</v>
      </c>
      <c r="I623">
        <v>134</v>
      </c>
      <c r="J623" t="s">
        <v>208</v>
      </c>
      <c r="K623">
        <v>67</v>
      </c>
      <c r="L623">
        <v>0</v>
      </c>
      <c r="M623">
        <v>67</v>
      </c>
      <c r="N623" s="17">
        <v>0.91</v>
      </c>
      <c r="O623" s="17">
        <v>0.3</v>
      </c>
    </row>
    <row r="624" spans="1:15" x14ac:dyDescent="0.3">
      <c r="A624">
        <v>72801163</v>
      </c>
      <c r="B624" t="s">
        <v>198</v>
      </c>
      <c r="C624" t="s">
        <v>769</v>
      </c>
      <c r="D624">
        <v>11</v>
      </c>
      <c r="E624" t="s">
        <v>134</v>
      </c>
      <c r="F624">
        <v>72801</v>
      </c>
      <c r="G624" t="s">
        <v>207</v>
      </c>
      <c r="H624" t="s">
        <v>201</v>
      </c>
      <c r="I624">
        <v>113</v>
      </c>
      <c r="J624" t="s">
        <v>208</v>
      </c>
      <c r="K624">
        <v>91</v>
      </c>
      <c r="L624">
        <v>0</v>
      </c>
      <c r="M624">
        <v>91</v>
      </c>
      <c r="N624" s="17">
        <v>0.93</v>
      </c>
      <c r="O624" s="17">
        <v>0.62</v>
      </c>
    </row>
    <row r="625" spans="1:15" x14ac:dyDescent="0.3">
      <c r="A625">
        <v>72801164</v>
      </c>
      <c r="B625" t="s">
        <v>198</v>
      </c>
      <c r="C625" t="s">
        <v>770</v>
      </c>
      <c r="D625">
        <v>11</v>
      </c>
      <c r="E625" t="s">
        <v>134</v>
      </c>
      <c r="F625">
        <v>72801</v>
      </c>
      <c r="G625" t="s">
        <v>207</v>
      </c>
      <c r="H625" t="s">
        <v>201</v>
      </c>
      <c r="I625">
        <v>77</v>
      </c>
      <c r="J625" t="s">
        <v>208</v>
      </c>
      <c r="K625">
        <v>51</v>
      </c>
      <c r="L625">
        <v>0</v>
      </c>
      <c r="M625">
        <v>51</v>
      </c>
      <c r="N625" s="17">
        <v>0.71</v>
      </c>
      <c r="O625" s="17">
        <v>0.71</v>
      </c>
    </row>
    <row r="626" spans="1:15" x14ac:dyDescent="0.3">
      <c r="A626">
        <v>72801165</v>
      </c>
      <c r="B626" t="s">
        <v>198</v>
      </c>
      <c r="C626" t="s">
        <v>1130</v>
      </c>
      <c r="D626">
        <v>11</v>
      </c>
      <c r="E626" t="s">
        <v>134</v>
      </c>
      <c r="F626">
        <v>72801</v>
      </c>
      <c r="G626" t="s">
        <v>207</v>
      </c>
      <c r="H626" t="s">
        <v>201</v>
      </c>
      <c r="I626">
        <v>37</v>
      </c>
      <c r="J626" t="s">
        <v>208</v>
      </c>
      <c r="K626" t="e">
        <v>#N/A</v>
      </c>
      <c r="L626" t="e">
        <v>#N/A</v>
      </c>
      <c r="M626" t="e">
        <v>#N/A</v>
      </c>
      <c r="N626" t="e">
        <v>#N/A</v>
      </c>
      <c r="O626" t="e">
        <v>#N/A</v>
      </c>
    </row>
    <row r="627" spans="1:15" x14ac:dyDescent="0.3">
      <c r="A627">
        <v>72801166</v>
      </c>
      <c r="B627" t="s">
        <v>198</v>
      </c>
      <c r="C627" t="s">
        <v>1131</v>
      </c>
      <c r="D627">
        <v>11</v>
      </c>
      <c r="E627" t="s">
        <v>134</v>
      </c>
      <c r="F627">
        <v>72801</v>
      </c>
      <c r="G627" t="s">
        <v>207</v>
      </c>
      <c r="H627" t="s">
        <v>201</v>
      </c>
      <c r="I627">
        <v>52</v>
      </c>
      <c r="J627" t="s">
        <v>208</v>
      </c>
      <c r="K627" t="e">
        <v>#N/A</v>
      </c>
      <c r="L627" t="e">
        <v>#N/A</v>
      </c>
      <c r="M627" t="e">
        <v>#N/A</v>
      </c>
      <c r="N627" t="e">
        <v>#N/A</v>
      </c>
      <c r="O627" t="e">
        <v>#N/A</v>
      </c>
    </row>
    <row r="628" spans="1:15" x14ac:dyDescent="0.3">
      <c r="A628">
        <v>72802001</v>
      </c>
      <c r="B628" t="s">
        <v>198</v>
      </c>
      <c r="C628" t="s">
        <v>771</v>
      </c>
      <c r="D628">
        <v>11</v>
      </c>
      <c r="E628" t="s">
        <v>54</v>
      </c>
      <c r="F628">
        <v>72802</v>
      </c>
      <c r="G628" t="s">
        <v>207</v>
      </c>
      <c r="H628" t="s">
        <v>201</v>
      </c>
      <c r="I628">
        <v>50</v>
      </c>
      <c r="J628" t="s">
        <v>637</v>
      </c>
      <c r="K628">
        <v>41</v>
      </c>
      <c r="L628">
        <v>0</v>
      </c>
      <c r="M628">
        <v>41</v>
      </c>
      <c r="N628" s="17">
        <v>0.78</v>
      </c>
      <c r="O628" s="17">
        <v>0.97</v>
      </c>
    </row>
    <row r="629" spans="1:15" x14ac:dyDescent="0.3">
      <c r="A629">
        <v>72802002</v>
      </c>
      <c r="B629" t="s">
        <v>198</v>
      </c>
      <c r="C629" t="s">
        <v>772</v>
      </c>
      <c r="D629">
        <v>11</v>
      </c>
      <c r="E629" t="s">
        <v>54</v>
      </c>
      <c r="F629">
        <v>72802</v>
      </c>
      <c r="G629" t="s">
        <v>207</v>
      </c>
      <c r="H629" t="s">
        <v>201</v>
      </c>
      <c r="I629">
        <v>63</v>
      </c>
      <c r="J629" t="s">
        <v>637</v>
      </c>
      <c r="K629">
        <v>62</v>
      </c>
      <c r="L629">
        <v>8</v>
      </c>
      <c r="M629">
        <v>54</v>
      </c>
      <c r="N629" s="17">
        <v>1</v>
      </c>
      <c r="O629" s="17">
        <v>0.69</v>
      </c>
    </row>
    <row r="630" spans="1:15" x14ac:dyDescent="0.3">
      <c r="A630">
        <v>111801001</v>
      </c>
      <c r="B630" t="s">
        <v>198</v>
      </c>
      <c r="C630" t="s">
        <v>773</v>
      </c>
      <c r="D630">
        <v>11</v>
      </c>
      <c r="E630" t="s">
        <v>87</v>
      </c>
      <c r="F630">
        <v>111801</v>
      </c>
      <c r="G630" t="s">
        <v>207</v>
      </c>
      <c r="H630" t="s">
        <v>201</v>
      </c>
      <c r="I630">
        <v>41</v>
      </c>
      <c r="J630" t="s">
        <v>213</v>
      </c>
      <c r="K630">
        <v>41</v>
      </c>
      <c r="L630">
        <v>5</v>
      </c>
      <c r="M630">
        <v>36</v>
      </c>
      <c r="N630" s="17">
        <v>0.81</v>
      </c>
      <c r="O630" s="17">
        <v>0</v>
      </c>
    </row>
    <row r="631" spans="1:15" x14ac:dyDescent="0.3">
      <c r="A631">
        <v>184801001</v>
      </c>
      <c r="B631" t="s">
        <v>198</v>
      </c>
      <c r="C631" t="s">
        <v>42</v>
      </c>
      <c r="D631">
        <v>11</v>
      </c>
      <c r="E631" t="s">
        <v>42</v>
      </c>
      <c r="F631">
        <v>184801</v>
      </c>
      <c r="G631" t="s">
        <v>207</v>
      </c>
      <c r="H631" t="s">
        <v>201</v>
      </c>
      <c r="I631">
        <v>135</v>
      </c>
      <c r="J631" t="s">
        <v>369</v>
      </c>
      <c r="K631">
        <v>151</v>
      </c>
      <c r="L631">
        <v>0</v>
      </c>
      <c r="M631">
        <v>151</v>
      </c>
      <c r="N631" s="17">
        <v>0.42</v>
      </c>
      <c r="O631" s="17">
        <v>0.74</v>
      </c>
    </row>
    <row r="632" spans="1:15" x14ac:dyDescent="0.3">
      <c r="A632">
        <v>213801001</v>
      </c>
      <c r="B632" t="s">
        <v>198</v>
      </c>
      <c r="C632" t="s">
        <v>32</v>
      </c>
      <c r="D632">
        <v>11</v>
      </c>
      <c r="E632" t="s">
        <v>32</v>
      </c>
      <c r="F632">
        <v>213801</v>
      </c>
      <c r="G632" t="s">
        <v>207</v>
      </c>
      <c r="H632" t="s">
        <v>201</v>
      </c>
      <c r="I632">
        <v>66</v>
      </c>
      <c r="J632" t="s">
        <v>406</v>
      </c>
      <c r="K632">
        <v>132</v>
      </c>
      <c r="L632">
        <v>12</v>
      </c>
      <c r="M632">
        <v>120</v>
      </c>
      <c r="N632" s="17">
        <v>0.49</v>
      </c>
      <c r="O632" s="17">
        <v>0.65</v>
      </c>
    </row>
    <row r="633" spans="1:15" x14ac:dyDescent="0.3">
      <c r="A633">
        <v>220801001</v>
      </c>
      <c r="B633" t="s">
        <v>198</v>
      </c>
      <c r="C633" t="s">
        <v>774</v>
      </c>
      <c r="D633">
        <v>11</v>
      </c>
      <c r="E633" t="s">
        <v>774</v>
      </c>
      <c r="F633">
        <v>220801</v>
      </c>
      <c r="G633" t="s">
        <v>200</v>
      </c>
      <c r="H633" t="s">
        <v>201</v>
      </c>
      <c r="I633">
        <v>358</v>
      </c>
      <c r="J633" t="s">
        <v>349</v>
      </c>
      <c r="K633">
        <v>343</v>
      </c>
      <c r="L633">
        <v>287</v>
      </c>
      <c r="M633">
        <v>56</v>
      </c>
      <c r="N633" s="17">
        <v>0.15</v>
      </c>
      <c r="O633" s="17">
        <v>0.88</v>
      </c>
    </row>
    <row r="634" spans="1:15" x14ac:dyDescent="0.3">
      <c r="A634">
        <v>220802040</v>
      </c>
      <c r="B634" t="s">
        <v>198</v>
      </c>
      <c r="C634" t="s">
        <v>775</v>
      </c>
      <c r="D634">
        <v>11</v>
      </c>
      <c r="E634" t="s">
        <v>20</v>
      </c>
      <c r="F634">
        <v>220802</v>
      </c>
      <c r="G634" t="s">
        <v>200</v>
      </c>
      <c r="H634" t="s">
        <v>201</v>
      </c>
      <c r="I634">
        <v>494</v>
      </c>
      <c r="J634" t="s">
        <v>363</v>
      </c>
      <c r="K634">
        <v>482</v>
      </c>
      <c r="L634">
        <v>482</v>
      </c>
      <c r="M634">
        <v>0</v>
      </c>
      <c r="N634" s="17">
        <v>0.28000000000000003</v>
      </c>
      <c r="O634" s="17">
        <v>0.93</v>
      </c>
    </row>
    <row r="635" spans="1:15" x14ac:dyDescent="0.3">
      <c r="A635">
        <v>220802101</v>
      </c>
      <c r="B635" t="s">
        <v>198</v>
      </c>
      <c r="C635" t="s">
        <v>776</v>
      </c>
      <c r="D635">
        <v>11</v>
      </c>
      <c r="E635" t="s">
        <v>20</v>
      </c>
      <c r="F635">
        <v>220802</v>
      </c>
      <c r="G635" t="s">
        <v>200</v>
      </c>
      <c r="H635" t="s">
        <v>201</v>
      </c>
      <c r="I635">
        <v>479</v>
      </c>
      <c r="J635" t="s">
        <v>777</v>
      </c>
      <c r="K635">
        <v>506</v>
      </c>
      <c r="L635">
        <v>506</v>
      </c>
      <c r="M635">
        <v>0</v>
      </c>
      <c r="N635" s="17">
        <v>0.34</v>
      </c>
      <c r="O635" s="17">
        <v>0</v>
      </c>
    </row>
    <row r="636" spans="1:15" x14ac:dyDescent="0.3">
      <c r="A636">
        <v>220802102</v>
      </c>
      <c r="B636" t="s">
        <v>198</v>
      </c>
      <c r="C636" t="s">
        <v>778</v>
      </c>
      <c r="D636">
        <v>11</v>
      </c>
      <c r="E636" t="s">
        <v>20</v>
      </c>
      <c r="F636">
        <v>220802</v>
      </c>
      <c r="G636" t="s">
        <v>200</v>
      </c>
      <c r="H636" t="s">
        <v>201</v>
      </c>
      <c r="I636">
        <v>521</v>
      </c>
      <c r="J636" t="s">
        <v>555</v>
      </c>
      <c r="K636">
        <v>524</v>
      </c>
      <c r="L636">
        <v>524</v>
      </c>
      <c r="M636">
        <v>0</v>
      </c>
      <c r="N636" s="17">
        <v>0.31</v>
      </c>
      <c r="O636" s="17">
        <v>0.91</v>
      </c>
    </row>
    <row r="637" spans="1:15" x14ac:dyDescent="0.3">
      <c r="A637">
        <v>220809001</v>
      </c>
      <c r="B637" t="s">
        <v>198</v>
      </c>
      <c r="C637" t="s">
        <v>779</v>
      </c>
      <c r="D637">
        <v>11</v>
      </c>
      <c r="E637" t="s">
        <v>779</v>
      </c>
      <c r="F637">
        <v>220809</v>
      </c>
      <c r="G637" t="s">
        <v>200</v>
      </c>
      <c r="H637" t="s">
        <v>201</v>
      </c>
      <c r="I637">
        <v>416</v>
      </c>
      <c r="J637" t="s">
        <v>637</v>
      </c>
      <c r="K637">
        <v>389</v>
      </c>
      <c r="L637">
        <v>176</v>
      </c>
      <c r="M637">
        <v>214</v>
      </c>
      <c r="N637" s="17">
        <v>0.17</v>
      </c>
      <c r="O637" s="17">
        <v>0.9</v>
      </c>
    </row>
    <row r="638" spans="1:15" x14ac:dyDescent="0.3">
      <c r="A638">
        <v>220809101</v>
      </c>
      <c r="B638" t="s">
        <v>198</v>
      </c>
      <c r="C638" t="s">
        <v>780</v>
      </c>
      <c r="D638">
        <v>11</v>
      </c>
      <c r="E638" t="s">
        <v>779</v>
      </c>
      <c r="F638">
        <v>220809</v>
      </c>
      <c r="G638" t="s">
        <v>200</v>
      </c>
      <c r="H638" t="s">
        <v>201</v>
      </c>
      <c r="I638">
        <v>238</v>
      </c>
      <c r="J638" t="s">
        <v>781</v>
      </c>
      <c r="K638">
        <v>252</v>
      </c>
      <c r="L638">
        <v>252</v>
      </c>
      <c r="M638">
        <v>0</v>
      </c>
      <c r="N638" s="17">
        <v>0.17</v>
      </c>
      <c r="O638" s="17">
        <v>0.87</v>
      </c>
    </row>
    <row r="639" spans="1:15" x14ac:dyDescent="0.3">
      <c r="A639">
        <v>220810001</v>
      </c>
      <c r="B639" t="s">
        <v>198</v>
      </c>
      <c r="C639" t="s">
        <v>782</v>
      </c>
      <c r="D639">
        <v>11</v>
      </c>
      <c r="E639" t="s">
        <v>783</v>
      </c>
      <c r="F639">
        <v>220810</v>
      </c>
      <c r="G639" t="s">
        <v>200</v>
      </c>
      <c r="H639" t="s">
        <v>201</v>
      </c>
      <c r="I639">
        <v>888</v>
      </c>
      <c r="J639" t="s">
        <v>406</v>
      </c>
      <c r="K639">
        <v>875</v>
      </c>
      <c r="L639">
        <v>563</v>
      </c>
      <c r="M639">
        <v>312</v>
      </c>
      <c r="N639" s="17">
        <v>0.02</v>
      </c>
      <c r="O639" s="17">
        <v>0.97</v>
      </c>
    </row>
    <row r="640" spans="1:15" x14ac:dyDescent="0.3">
      <c r="A640">
        <v>220811101</v>
      </c>
      <c r="B640" t="s">
        <v>198</v>
      </c>
      <c r="C640" t="s">
        <v>47</v>
      </c>
      <c r="D640">
        <v>11</v>
      </c>
      <c r="E640" t="s">
        <v>47</v>
      </c>
      <c r="F640">
        <v>220811</v>
      </c>
      <c r="G640" t="s">
        <v>200</v>
      </c>
      <c r="H640" t="s">
        <v>201</v>
      </c>
      <c r="I640">
        <v>184</v>
      </c>
      <c r="J640" t="s">
        <v>345</v>
      </c>
      <c r="K640">
        <v>175</v>
      </c>
      <c r="L640">
        <v>135</v>
      </c>
      <c r="M640">
        <v>0</v>
      </c>
      <c r="N640" s="17">
        <v>0.78</v>
      </c>
      <c r="O640" s="17">
        <v>0.68</v>
      </c>
    </row>
    <row r="641" spans="1:15" x14ac:dyDescent="0.3">
      <c r="A641">
        <v>220814101</v>
      </c>
      <c r="B641" t="s">
        <v>198</v>
      </c>
      <c r="C641" t="s">
        <v>784</v>
      </c>
      <c r="D641">
        <v>11</v>
      </c>
      <c r="E641" t="s">
        <v>784</v>
      </c>
      <c r="F641">
        <v>220814</v>
      </c>
      <c r="G641" t="s">
        <v>200</v>
      </c>
      <c r="H641" t="s">
        <v>201</v>
      </c>
      <c r="I641">
        <v>333</v>
      </c>
      <c r="J641" t="s">
        <v>270</v>
      </c>
      <c r="K641">
        <v>334</v>
      </c>
      <c r="L641">
        <v>334</v>
      </c>
      <c r="M641">
        <v>0</v>
      </c>
      <c r="N641" s="17">
        <v>0.13</v>
      </c>
      <c r="O641" s="17">
        <v>0.88</v>
      </c>
    </row>
    <row r="642" spans="1:15" x14ac:dyDescent="0.3">
      <c r="A642">
        <v>220817001</v>
      </c>
      <c r="B642" t="s">
        <v>198</v>
      </c>
      <c r="C642" t="s">
        <v>119</v>
      </c>
      <c r="D642">
        <v>11</v>
      </c>
      <c r="E642" t="s">
        <v>119</v>
      </c>
      <c r="F642">
        <v>220817</v>
      </c>
      <c r="G642" t="s">
        <v>200</v>
      </c>
      <c r="H642" t="s">
        <v>201</v>
      </c>
      <c r="I642">
        <v>648</v>
      </c>
      <c r="J642" t="s">
        <v>437</v>
      </c>
      <c r="K642">
        <v>643</v>
      </c>
      <c r="L642">
        <v>541</v>
      </c>
      <c r="M642">
        <v>0</v>
      </c>
      <c r="N642" s="17">
        <v>0.69</v>
      </c>
      <c r="O642" s="17">
        <v>0.72</v>
      </c>
    </row>
    <row r="643" spans="1:15" x14ac:dyDescent="0.3">
      <c r="A643">
        <v>220817002</v>
      </c>
      <c r="B643" t="s">
        <v>198</v>
      </c>
      <c r="C643" t="s">
        <v>785</v>
      </c>
      <c r="D643">
        <v>11</v>
      </c>
      <c r="E643" t="s">
        <v>119</v>
      </c>
      <c r="F643">
        <v>220817</v>
      </c>
      <c r="G643" t="s">
        <v>200</v>
      </c>
      <c r="H643" t="s">
        <v>201</v>
      </c>
      <c r="I643">
        <v>982</v>
      </c>
      <c r="J643" t="s">
        <v>349</v>
      </c>
      <c r="K643">
        <v>1004</v>
      </c>
      <c r="L643">
        <v>647</v>
      </c>
      <c r="M643">
        <v>282</v>
      </c>
      <c r="N643" s="17">
        <v>0.57999999999999996</v>
      </c>
      <c r="O643" s="17">
        <v>0.8</v>
      </c>
    </row>
    <row r="644" spans="1:15" x14ac:dyDescent="0.3">
      <c r="A644">
        <v>220817003</v>
      </c>
      <c r="B644" t="s">
        <v>198</v>
      </c>
      <c r="C644" t="s">
        <v>786</v>
      </c>
      <c r="D644">
        <v>11</v>
      </c>
      <c r="E644" t="s">
        <v>119</v>
      </c>
      <c r="F644">
        <v>220817</v>
      </c>
      <c r="G644" t="s">
        <v>200</v>
      </c>
      <c r="H644" t="s">
        <v>201</v>
      </c>
      <c r="I644">
        <v>477</v>
      </c>
      <c r="J644" t="s">
        <v>637</v>
      </c>
      <c r="K644">
        <v>462</v>
      </c>
      <c r="L644">
        <v>163</v>
      </c>
      <c r="M644">
        <v>299</v>
      </c>
      <c r="N644" s="17">
        <v>0.54</v>
      </c>
      <c r="O644" s="17">
        <v>0.84</v>
      </c>
    </row>
    <row r="645" spans="1:15" x14ac:dyDescent="0.3">
      <c r="A645">
        <v>220817004</v>
      </c>
      <c r="B645" t="s">
        <v>198</v>
      </c>
      <c r="C645" t="s">
        <v>787</v>
      </c>
      <c r="D645">
        <v>11</v>
      </c>
      <c r="E645" t="s">
        <v>119</v>
      </c>
      <c r="F645">
        <v>220817</v>
      </c>
      <c r="G645" t="s">
        <v>200</v>
      </c>
      <c r="H645" t="s">
        <v>201</v>
      </c>
      <c r="I645">
        <v>218</v>
      </c>
      <c r="J645" t="s">
        <v>390</v>
      </c>
      <c r="K645">
        <v>212</v>
      </c>
      <c r="L645">
        <v>174</v>
      </c>
      <c r="M645">
        <v>0</v>
      </c>
      <c r="N645" s="17">
        <v>0.69</v>
      </c>
      <c r="O645" s="17">
        <v>0.75</v>
      </c>
    </row>
    <row r="646" spans="1:15" x14ac:dyDescent="0.3">
      <c r="A646">
        <v>220817005</v>
      </c>
      <c r="B646" t="s">
        <v>198</v>
      </c>
      <c r="C646" t="s">
        <v>788</v>
      </c>
      <c r="D646">
        <v>11</v>
      </c>
      <c r="E646" t="s">
        <v>119</v>
      </c>
      <c r="F646">
        <v>220817</v>
      </c>
      <c r="G646" t="s">
        <v>200</v>
      </c>
      <c r="H646" t="s">
        <v>201</v>
      </c>
      <c r="I646">
        <v>264</v>
      </c>
      <c r="J646" t="s">
        <v>538</v>
      </c>
      <c r="K646">
        <v>331</v>
      </c>
      <c r="L646">
        <v>331</v>
      </c>
      <c r="M646">
        <v>0</v>
      </c>
      <c r="N646" s="17">
        <v>0.49</v>
      </c>
      <c r="O646" s="17">
        <v>0.84</v>
      </c>
    </row>
    <row r="647" spans="1:15" x14ac:dyDescent="0.3">
      <c r="A647">
        <v>220817006</v>
      </c>
      <c r="B647" t="s">
        <v>198</v>
      </c>
      <c r="C647" t="s">
        <v>789</v>
      </c>
      <c r="D647">
        <v>11</v>
      </c>
      <c r="E647" t="s">
        <v>119</v>
      </c>
      <c r="F647">
        <v>220817</v>
      </c>
      <c r="G647" t="s">
        <v>200</v>
      </c>
      <c r="H647" t="s">
        <v>201</v>
      </c>
      <c r="I647">
        <v>131</v>
      </c>
      <c r="J647" t="s">
        <v>790</v>
      </c>
      <c r="K647">
        <v>82</v>
      </c>
      <c r="L647">
        <v>82</v>
      </c>
      <c r="M647">
        <v>0</v>
      </c>
      <c r="N647" s="17">
        <v>0.6</v>
      </c>
      <c r="O647" s="17">
        <v>0.86</v>
      </c>
    </row>
    <row r="648" spans="1:15" x14ac:dyDescent="0.3">
      <c r="A648">
        <v>220817007</v>
      </c>
      <c r="B648" t="s">
        <v>198</v>
      </c>
      <c r="C648" t="s">
        <v>791</v>
      </c>
      <c r="D648">
        <v>11</v>
      </c>
      <c r="E648" t="s">
        <v>119</v>
      </c>
      <c r="F648">
        <v>220817</v>
      </c>
      <c r="G648" t="s">
        <v>200</v>
      </c>
      <c r="H648" t="s">
        <v>201</v>
      </c>
      <c r="I648">
        <v>110</v>
      </c>
      <c r="J648" t="s">
        <v>390</v>
      </c>
      <c r="K648">
        <v>140</v>
      </c>
      <c r="L648">
        <v>93</v>
      </c>
      <c r="M648">
        <v>0</v>
      </c>
      <c r="N648" s="17">
        <v>0.55000000000000004</v>
      </c>
      <c r="O648" s="17">
        <v>0.84</v>
      </c>
    </row>
    <row r="649" spans="1:15" x14ac:dyDescent="0.3">
      <c r="A649">
        <v>220817008</v>
      </c>
      <c r="B649" t="s">
        <v>198</v>
      </c>
      <c r="C649" t="s">
        <v>1132</v>
      </c>
      <c r="D649">
        <v>11</v>
      </c>
      <c r="E649" t="s">
        <v>119</v>
      </c>
      <c r="F649">
        <v>220817</v>
      </c>
      <c r="G649" t="s">
        <v>200</v>
      </c>
      <c r="H649" t="s">
        <v>201</v>
      </c>
      <c r="I649">
        <v>24</v>
      </c>
      <c r="J649" t="s">
        <v>437</v>
      </c>
      <c r="K649" t="e">
        <v>#N/A</v>
      </c>
      <c r="L649" t="e">
        <v>#N/A</v>
      </c>
      <c r="M649" t="e">
        <v>#N/A</v>
      </c>
      <c r="N649" t="e">
        <v>#N/A</v>
      </c>
      <c r="O649" t="e">
        <v>#N/A</v>
      </c>
    </row>
    <row r="650" spans="1:15" x14ac:dyDescent="0.3">
      <c r="A650">
        <v>220820101</v>
      </c>
      <c r="B650" t="s">
        <v>198</v>
      </c>
      <c r="C650" t="s">
        <v>792</v>
      </c>
      <c r="D650">
        <v>11</v>
      </c>
      <c r="E650" t="s">
        <v>126</v>
      </c>
      <c r="F650">
        <v>220820</v>
      </c>
      <c r="G650" t="s">
        <v>200</v>
      </c>
      <c r="H650" t="s">
        <v>201</v>
      </c>
      <c r="I650">
        <v>417</v>
      </c>
      <c r="J650" t="s">
        <v>365</v>
      </c>
      <c r="K650">
        <v>307</v>
      </c>
      <c r="L650">
        <v>218</v>
      </c>
      <c r="M650">
        <v>0</v>
      </c>
      <c r="N650" s="17">
        <v>0.79</v>
      </c>
      <c r="O650" s="17">
        <v>0.42</v>
      </c>
    </row>
    <row r="651" spans="1:15" x14ac:dyDescent="0.3">
      <c r="A651">
        <v>220821001</v>
      </c>
      <c r="B651" t="s">
        <v>198</v>
      </c>
      <c r="C651" t="s">
        <v>1133</v>
      </c>
      <c r="D651">
        <v>11</v>
      </c>
      <c r="E651" t="s">
        <v>1133</v>
      </c>
      <c r="F651">
        <v>220821</v>
      </c>
      <c r="G651" t="s">
        <v>200</v>
      </c>
      <c r="H651" t="s">
        <v>201</v>
      </c>
      <c r="I651">
        <v>105</v>
      </c>
      <c r="J651" t="s">
        <v>213</v>
      </c>
      <c r="K651" t="e">
        <v>#N/A</v>
      </c>
      <c r="L651" t="e">
        <v>#N/A</v>
      </c>
      <c r="M651" t="e">
        <v>#N/A</v>
      </c>
      <c r="N651" t="e">
        <v>#N/A</v>
      </c>
      <c r="O651" t="e">
        <v>#N/A</v>
      </c>
    </row>
    <row r="652" spans="1:15" x14ac:dyDescent="0.3">
      <c r="A652">
        <v>220822001</v>
      </c>
      <c r="B652" t="s">
        <v>198</v>
      </c>
      <c r="C652" t="s">
        <v>1134</v>
      </c>
      <c r="D652">
        <v>11</v>
      </c>
      <c r="E652" t="s">
        <v>1134</v>
      </c>
      <c r="F652">
        <v>220822</v>
      </c>
      <c r="G652" t="s">
        <v>207</v>
      </c>
      <c r="H652" t="s">
        <v>201</v>
      </c>
      <c r="I652">
        <v>0</v>
      </c>
      <c r="J652" t="s">
        <v>874</v>
      </c>
      <c r="K652" t="e">
        <v>#N/A</v>
      </c>
      <c r="L652" t="e">
        <v>#N/A</v>
      </c>
      <c r="M652" t="e">
        <v>#N/A</v>
      </c>
      <c r="N652" t="e">
        <v>#N/A</v>
      </c>
      <c r="O652" t="e">
        <v>#N/A</v>
      </c>
    </row>
    <row r="653" spans="1:15" x14ac:dyDescent="0.3">
      <c r="A653">
        <v>14803003</v>
      </c>
      <c r="B653" t="s">
        <v>198</v>
      </c>
      <c r="C653" t="s">
        <v>793</v>
      </c>
      <c r="D653">
        <v>12</v>
      </c>
      <c r="E653" t="s">
        <v>116</v>
      </c>
      <c r="F653">
        <v>14803</v>
      </c>
      <c r="G653" t="s">
        <v>200</v>
      </c>
      <c r="H653" t="s">
        <v>201</v>
      </c>
      <c r="I653">
        <v>246</v>
      </c>
      <c r="J653" t="s">
        <v>349</v>
      </c>
      <c r="K653">
        <v>267</v>
      </c>
      <c r="L653">
        <v>175</v>
      </c>
      <c r="M653">
        <v>75</v>
      </c>
      <c r="N653" s="17">
        <v>0.69</v>
      </c>
      <c r="O653" s="17">
        <v>0.69</v>
      </c>
    </row>
    <row r="654" spans="1:15" x14ac:dyDescent="0.3">
      <c r="A654">
        <v>14803005</v>
      </c>
      <c r="B654" t="s">
        <v>198</v>
      </c>
      <c r="C654" t="s">
        <v>1135</v>
      </c>
      <c r="D654">
        <v>12</v>
      </c>
      <c r="E654" t="s">
        <v>116</v>
      </c>
      <c r="F654">
        <v>14803</v>
      </c>
      <c r="G654" t="s">
        <v>200</v>
      </c>
      <c r="H654" t="s">
        <v>201</v>
      </c>
      <c r="I654">
        <v>19</v>
      </c>
      <c r="J654" t="s">
        <v>270</v>
      </c>
      <c r="K654" t="e">
        <v>#N/A</v>
      </c>
      <c r="L654" t="e">
        <v>#N/A</v>
      </c>
      <c r="M654" t="e">
        <v>#N/A</v>
      </c>
      <c r="N654" t="e">
        <v>#N/A</v>
      </c>
      <c r="O654" t="e">
        <v>#N/A</v>
      </c>
    </row>
    <row r="655" spans="1:15" x14ac:dyDescent="0.3">
      <c r="A655">
        <v>14803101</v>
      </c>
      <c r="B655" t="s">
        <v>198</v>
      </c>
      <c r="C655" t="s">
        <v>794</v>
      </c>
      <c r="D655">
        <v>12</v>
      </c>
      <c r="E655" t="s">
        <v>116</v>
      </c>
      <c r="F655">
        <v>14803</v>
      </c>
      <c r="G655" t="s">
        <v>207</v>
      </c>
      <c r="H655" t="s">
        <v>201</v>
      </c>
      <c r="I655">
        <v>221</v>
      </c>
      <c r="J655" t="s">
        <v>349</v>
      </c>
      <c r="K655">
        <v>267</v>
      </c>
      <c r="L655">
        <v>203</v>
      </c>
      <c r="M655">
        <v>38</v>
      </c>
      <c r="N655" s="17">
        <v>0.73</v>
      </c>
      <c r="O655" s="17">
        <v>0.65</v>
      </c>
    </row>
    <row r="656" spans="1:15" x14ac:dyDescent="0.3">
      <c r="A656">
        <v>14804005</v>
      </c>
      <c r="B656" t="s">
        <v>198</v>
      </c>
      <c r="C656" t="s">
        <v>795</v>
      </c>
      <c r="D656">
        <v>12</v>
      </c>
      <c r="E656" t="s">
        <v>107</v>
      </c>
      <c r="F656">
        <v>14804</v>
      </c>
      <c r="G656" t="s">
        <v>207</v>
      </c>
      <c r="H656" t="s">
        <v>201</v>
      </c>
      <c r="I656">
        <v>46</v>
      </c>
      <c r="J656" t="s">
        <v>208</v>
      </c>
      <c r="K656">
        <v>50</v>
      </c>
      <c r="L656">
        <v>0</v>
      </c>
      <c r="M656">
        <v>50</v>
      </c>
      <c r="N656" s="17">
        <v>0.18</v>
      </c>
      <c r="O656" s="17">
        <v>0.77</v>
      </c>
    </row>
    <row r="657" spans="1:15" x14ac:dyDescent="0.3">
      <c r="A657">
        <v>14804006</v>
      </c>
      <c r="B657" t="s">
        <v>198</v>
      </c>
      <c r="C657" t="s">
        <v>796</v>
      </c>
      <c r="D657">
        <v>12</v>
      </c>
      <c r="E657" t="s">
        <v>107</v>
      </c>
      <c r="F657">
        <v>14804</v>
      </c>
      <c r="G657" t="s">
        <v>200</v>
      </c>
      <c r="H657" t="s">
        <v>201</v>
      </c>
      <c r="I657">
        <v>1626</v>
      </c>
      <c r="J657" t="s">
        <v>406</v>
      </c>
      <c r="K657">
        <v>1540</v>
      </c>
      <c r="L657">
        <v>1109</v>
      </c>
      <c r="M657">
        <v>431</v>
      </c>
      <c r="N657" s="17">
        <v>0.06</v>
      </c>
      <c r="O657" s="17">
        <v>0.92</v>
      </c>
    </row>
    <row r="658" spans="1:15" x14ac:dyDescent="0.3">
      <c r="A658">
        <v>14804007</v>
      </c>
      <c r="B658" t="s">
        <v>198</v>
      </c>
      <c r="C658" t="s">
        <v>797</v>
      </c>
      <c r="D658">
        <v>12</v>
      </c>
      <c r="E658" t="s">
        <v>107</v>
      </c>
      <c r="F658">
        <v>14804</v>
      </c>
      <c r="G658" t="s">
        <v>200</v>
      </c>
      <c r="H658" t="s">
        <v>201</v>
      </c>
      <c r="I658">
        <v>138</v>
      </c>
      <c r="J658" t="s">
        <v>352</v>
      </c>
      <c r="K658">
        <v>122</v>
      </c>
      <c r="L658">
        <v>122</v>
      </c>
      <c r="M658">
        <v>0</v>
      </c>
      <c r="N658" s="17">
        <v>0.33</v>
      </c>
      <c r="O658" s="17">
        <v>0.7</v>
      </c>
    </row>
    <row r="659" spans="1:15" x14ac:dyDescent="0.3">
      <c r="A659">
        <v>14804008</v>
      </c>
      <c r="B659" t="s">
        <v>198</v>
      </c>
      <c r="C659" t="s">
        <v>798</v>
      </c>
      <c r="D659">
        <v>12</v>
      </c>
      <c r="E659" t="s">
        <v>107</v>
      </c>
      <c r="F659">
        <v>14804</v>
      </c>
      <c r="G659" t="s">
        <v>200</v>
      </c>
      <c r="H659" t="s">
        <v>201</v>
      </c>
      <c r="I659">
        <v>113</v>
      </c>
      <c r="J659" t="s">
        <v>406</v>
      </c>
      <c r="K659">
        <v>118</v>
      </c>
      <c r="L659">
        <v>83</v>
      </c>
      <c r="M659">
        <v>35</v>
      </c>
      <c r="N659" s="17">
        <v>0.5</v>
      </c>
      <c r="O659" s="17">
        <v>0.86</v>
      </c>
    </row>
    <row r="660" spans="1:15" x14ac:dyDescent="0.3">
      <c r="A660">
        <v>161802001</v>
      </c>
      <c r="B660" t="s">
        <v>198</v>
      </c>
      <c r="C660" t="s">
        <v>799</v>
      </c>
      <c r="D660">
        <v>12</v>
      </c>
      <c r="E660" t="s">
        <v>120</v>
      </c>
      <c r="F660">
        <v>161802</v>
      </c>
      <c r="G660" t="s">
        <v>200</v>
      </c>
      <c r="H660" t="s">
        <v>201</v>
      </c>
      <c r="I660">
        <v>227</v>
      </c>
      <c r="J660" t="s">
        <v>208</v>
      </c>
      <c r="K660">
        <v>211</v>
      </c>
      <c r="L660">
        <v>0</v>
      </c>
      <c r="M660">
        <v>211</v>
      </c>
      <c r="N660" s="17">
        <v>0.62</v>
      </c>
      <c r="O660" s="17">
        <v>0.86</v>
      </c>
    </row>
    <row r="661" spans="1:15" x14ac:dyDescent="0.3">
      <c r="A661">
        <v>161802101</v>
      </c>
      <c r="B661" t="s">
        <v>198</v>
      </c>
      <c r="C661" t="s">
        <v>800</v>
      </c>
      <c r="D661">
        <v>12</v>
      </c>
      <c r="E661" t="s">
        <v>120</v>
      </c>
      <c r="F661">
        <v>161802</v>
      </c>
      <c r="G661" t="s">
        <v>200</v>
      </c>
      <c r="H661" t="s">
        <v>201</v>
      </c>
      <c r="I661">
        <v>399</v>
      </c>
      <c r="J661" t="s">
        <v>507</v>
      </c>
      <c r="K661">
        <v>397</v>
      </c>
      <c r="L661">
        <v>334</v>
      </c>
      <c r="M661">
        <v>0</v>
      </c>
      <c r="N661" s="17">
        <v>0.81</v>
      </c>
      <c r="O661" s="17">
        <v>0.47</v>
      </c>
    </row>
    <row r="662" spans="1:15" x14ac:dyDescent="0.3">
      <c r="A662">
        <v>161802102</v>
      </c>
      <c r="B662" t="s">
        <v>198</v>
      </c>
      <c r="C662" t="s">
        <v>801</v>
      </c>
      <c r="D662">
        <v>12</v>
      </c>
      <c r="E662" t="s">
        <v>120</v>
      </c>
      <c r="F662">
        <v>161802</v>
      </c>
      <c r="G662" t="s">
        <v>200</v>
      </c>
      <c r="H662" t="s">
        <v>201</v>
      </c>
      <c r="I662">
        <v>258</v>
      </c>
      <c r="J662" t="s">
        <v>356</v>
      </c>
      <c r="K662">
        <v>251</v>
      </c>
      <c r="L662">
        <v>251</v>
      </c>
      <c r="M662">
        <v>0</v>
      </c>
      <c r="N662" s="17">
        <v>0.71</v>
      </c>
      <c r="O662" s="17">
        <v>0.67</v>
      </c>
    </row>
    <row r="663" spans="1:15" x14ac:dyDescent="0.3">
      <c r="A663">
        <v>161807001</v>
      </c>
      <c r="B663" t="s">
        <v>198</v>
      </c>
      <c r="C663" t="s">
        <v>802</v>
      </c>
      <c r="D663">
        <v>12</v>
      </c>
      <c r="E663" t="s">
        <v>79</v>
      </c>
      <c r="F663">
        <v>161807</v>
      </c>
      <c r="G663" t="s">
        <v>200</v>
      </c>
      <c r="H663" t="s">
        <v>201</v>
      </c>
      <c r="I663">
        <v>566</v>
      </c>
      <c r="J663" t="s">
        <v>365</v>
      </c>
      <c r="K663">
        <v>575</v>
      </c>
      <c r="L663">
        <v>514</v>
      </c>
      <c r="M663">
        <v>0</v>
      </c>
      <c r="N663" s="17">
        <v>0.88</v>
      </c>
      <c r="O663" s="17">
        <v>0.62</v>
      </c>
    </row>
    <row r="664" spans="1:15" x14ac:dyDescent="0.3">
      <c r="A664">
        <v>161807002</v>
      </c>
      <c r="B664" t="s">
        <v>198</v>
      </c>
      <c r="C664" t="s">
        <v>803</v>
      </c>
      <c r="D664">
        <v>12</v>
      </c>
      <c r="E664" t="s">
        <v>79</v>
      </c>
      <c r="F664">
        <v>161807</v>
      </c>
      <c r="G664" t="s">
        <v>200</v>
      </c>
      <c r="H664" t="s">
        <v>201</v>
      </c>
      <c r="I664">
        <v>743</v>
      </c>
      <c r="J664" t="s">
        <v>390</v>
      </c>
      <c r="K664">
        <v>727</v>
      </c>
      <c r="L664">
        <v>703</v>
      </c>
      <c r="M664">
        <v>0</v>
      </c>
      <c r="N664" s="17">
        <v>0.69</v>
      </c>
      <c r="O664" s="17">
        <v>0.74</v>
      </c>
    </row>
    <row r="665" spans="1:15" x14ac:dyDescent="0.3">
      <c r="A665">
        <v>161807003</v>
      </c>
      <c r="B665" t="s">
        <v>198</v>
      </c>
      <c r="C665" t="s">
        <v>804</v>
      </c>
      <c r="D665">
        <v>12</v>
      </c>
      <c r="E665" t="s">
        <v>79</v>
      </c>
      <c r="F665">
        <v>161807</v>
      </c>
      <c r="G665" t="s">
        <v>200</v>
      </c>
      <c r="H665" t="s">
        <v>201</v>
      </c>
      <c r="I665">
        <v>1068</v>
      </c>
      <c r="J665" t="s">
        <v>406</v>
      </c>
      <c r="K665">
        <v>1123</v>
      </c>
      <c r="L665">
        <v>760</v>
      </c>
      <c r="M665">
        <v>363</v>
      </c>
      <c r="N665" s="17">
        <v>0.9</v>
      </c>
      <c r="O665" s="17">
        <v>0.72</v>
      </c>
    </row>
    <row r="666" spans="1:15" x14ac:dyDescent="0.3">
      <c r="A666">
        <v>161807004</v>
      </c>
      <c r="B666" t="s">
        <v>198</v>
      </c>
      <c r="C666" t="s">
        <v>805</v>
      </c>
      <c r="D666">
        <v>12</v>
      </c>
      <c r="E666" t="s">
        <v>79</v>
      </c>
      <c r="F666">
        <v>161807</v>
      </c>
      <c r="G666" t="s">
        <v>200</v>
      </c>
      <c r="H666" t="s">
        <v>201</v>
      </c>
      <c r="I666">
        <v>435</v>
      </c>
      <c r="J666" t="s">
        <v>365</v>
      </c>
      <c r="K666">
        <v>419</v>
      </c>
      <c r="L666">
        <v>419</v>
      </c>
      <c r="M666">
        <v>0</v>
      </c>
      <c r="N666" s="17">
        <v>0.62</v>
      </c>
      <c r="O666" s="17">
        <v>0.7</v>
      </c>
    </row>
    <row r="667" spans="1:15" x14ac:dyDescent="0.3">
      <c r="A667">
        <v>161807005</v>
      </c>
      <c r="B667" t="s">
        <v>198</v>
      </c>
      <c r="C667" t="s">
        <v>806</v>
      </c>
      <c r="D667">
        <v>12</v>
      </c>
      <c r="E667" t="s">
        <v>79</v>
      </c>
      <c r="F667">
        <v>161807</v>
      </c>
      <c r="G667" t="s">
        <v>200</v>
      </c>
      <c r="H667" t="s">
        <v>201</v>
      </c>
      <c r="I667">
        <v>498</v>
      </c>
      <c r="J667" t="s">
        <v>213</v>
      </c>
      <c r="K667">
        <v>485</v>
      </c>
      <c r="L667">
        <v>273</v>
      </c>
      <c r="M667">
        <v>213</v>
      </c>
      <c r="N667" s="17">
        <v>0.53</v>
      </c>
      <c r="O667" s="17">
        <v>0.84</v>
      </c>
    </row>
    <row r="668" spans="1:15" x14ac:dyDescent="0.3">
      <c r="A668">
        <v>161807006</v>
      </c>
      <c r="B668" t="s">
        <v>198</v>
      </c>
      <c r="C668" t="s">
        <v>807</v>
      </c>
      <c r="D668">
        <v>12</v>
      </c>
      <c r="E668" t="s">
        <v>79</v>
      </c>
      <c r="F668">
        <v>161807</v>
      </c>
      <c r="G668" t="s">
        <v>200</v>
      </c>
      <c r="H668" t="s">
        <v>201</v>
      </c>
      <c r="I668">
        <v>609</v>
      </c>
      <c r="J668" t="s">
        <v>637</v>
      </c>
      <c r="K668">
        <v>623</v>
      </c>
      <c r="L668">
        <v>228</v>
      </c>
      <c r="M668">
        <v>398</v>
      </c>
      <c r="N668" s="17">
        <v>0.6</v>
      </c>
      <c r="O668" s="17">
        <v>0.84</v>
      </c>
    </row>
    <row r="669" spans="1:15" x14ac:dyDescent="0.3">
      <c r="A669">
        <v>161807007</v>
      </c>
      <c r="B669" t="s">
        <v>198</v>
      </c>
      <c r="C669" t="s">
        <v>808</v>
      </c>
      <c r="D669">
        <v>12</v>
      </c>
      <c r="E669" t="s">
        <v>79</v>
      </c>
      <c r="F669">
        <v>161807</v>
      </c>
      <c r="G669" t="s">
        <v>200</v>
      </c>
      <c r="H669" t="s">
        <v>201</v>
      </c>
      <c r="I669">
        <v>637</v>
      </c>
      <c r="J669" t="s">
        <v>270</v>
      </c>
      <c r="K669">
        <v>653</v>
      </c>
      <c r="L669">
        <v>653</v>
      </c>
      <c r="M669">
        <v>0</v>
      </c>
      <c r="N669" s="17">
        <v>0.61</v>
      </c>
      <c r="O669" s="17">
        <v>0.76</v>
      </c>
    </row>
    <row r="670" spans="1:15" x14ac:dyDescent="0.3">
      <c r="A670">
        <v>161807008</v>
      </c>
      <c r="B670" t="s">
        <v>198</v>
      </c>
      <c r="C670" t="s">
        <v>809</v>
      </c>
      <c r="D670">
        <v>12</v>
      </c>
      <c r="E670" t="s">
        <v>79</v>
      </c>
      <c r="F670">
        <v>161807</v>
      </c>
      <c r="G670" t="s">
        <v>200</v>
      </c>
      <c r="H670" t="s">
        <v>201</v>
      </c>
      <c r="I670">
        <v>496</v>
      </c>
      <c r="J670" t="s">
        <v>202</v>
      </c>
      <c r="K670">
        <v>537</v>
      </c>
      <c r="L670">
        <v>492</v>
      </c>
      <c r="M670">
        <v>0</v>
      </c>
      <c r="N670" s="17">
        <v>0.84</v>
      </c>
      <c r="O670" s="17">
        <v>0.74</v>
      </c>
    </row>
    <row r="671" spans="1:15" x14ac:dyDescent="0.3">
      <c r="A671">
        <v>161807009</v>
      </c>
      <c r="B671" t="s">
        <v>198</v>
      </c>
      <c r="C671" t="s">
        <v>810</v>
      </c>
      <c r="D671">
        <v>12</v>
      </c>
      <c r="E671" t="s">
        <v>79</v>
      </c>
      <c r="F671">
        <v>161807</v>
      </c>
      <c r="G671" t="s">
        <v>200</v>
      </c>
      <c r="H671" t="s">
        <v>201</v>
      </c>
      <c r="I671">
        <v>620</v>
      </c>
      <c r="J671" t="s">
        <v>213</v>
      </c>
      <c r="K671">
        <v>590</v>
      </c>
      <c r="L671">
        <v>294</v>
      </c>
      <c r="M671">
        <v>296</v>
      </c>
      <c r="N671" s="17">
        <v>0.51</v>
      </c>
      <c r="O671" s="17">
        <v>0.9</v>
      </c>
    </row>
    <row r="672" spans="1:15" x14ac:dyDescent="0.3">
      <c r="A672">
        <v>161807010</v>
      </c>
      <c r="B672" t="s">
        <v>198</v>
      </c>
      <c r="C672" t="s">
        <v>811</v>
      </c>
      <c r="D672">
        <v>12</v>
      </c>
      <c r="E672" t="s">
        <v>79</v>
      </c>
      <c r="F672">
        <v>161807</v>
      </c>
      <c r="G672" t="s">
        <v>200</v>
      </c>
      <c r="H672" t="s">
        <v>201</v>
      </c>
      <c r="I672">
        <v>606</v>
      </c>
      <c r="J672" t="s">
        <v>213</v>
      </c>
      <c r="K672">
        <v>590</v>
      </c>
      <c r="L672">
        <v>292</v>
      </c>
      <c r="M672">
        <v>300</v>
      </c>
      <c r="N672" s="17">
        <v>0.68</v>
      </c>
      <c r="O672" s="17">
        <v>0.8</v>
      </c>
    </row>
    <row r="673" spans="1:15" x14ac:dyDescent="0.3">
      <c r="A673">
        <v>161807011</v>
      </c>
      <c r="B673" t="s">
        <v>198</v>
      </c>
      <c r="C673" t="s">
        <v>812</v>
      </c>
      <c r="D673">
        <v>12</v>
      </c>
      <c r="E673" t="s">
        <v>79</v>
      </c>
      <c r="F673">
        <v>161807</v>
      </c>
      <c r="G673" t="s">
        <v>200</v>
      </c>
      <c r="H673" t="s">
        <v>201</v>
      </c>
      <c r="I673">
        <v>1041</v>
      </c>
      <c r="J673" t="s">
        <v>369</v>
      </c>
      <c r="K673">
        <v>986</v>
      </c>
      <c r="L673">
        <v>487</v>
      </c>
      <c r="M673">
        <v>500</v>
      </c>
      <c r="N673" s="17">
        <v>0.53</v>
      </c>
      <c r="O673" s="17">
        <v>0.85</v>
      </c>
    </row>
    <row r="674" spans="1:15" x14ac:dyDescent="0.3">
      <c r="A674">
        <v>161807012</v>
      </c>
      <c r="B674" t="s">
        <v>198</v>
      </c>
      <c r="C674" t="s">
        <v>813</v>
      </c>
      <c r="D674">
        <v>12</v>
      </c>
      <c r="E674" t="s">
        <v>79</v>
      </c>
      <c r="F674">
        <v>161807</v>
      </c>
      <c r="G674" t="s">
        <v>200</v>
      </c>
      <c r="H674" t="s">
        <v>201</v>
      </c>
      <c r="I674">
        <v>688</v>
      </c>
      <c r="J674" t="s">
        <v>270</v>
      </c>
      <c r="K674">
        <v>649</v>
      </c>
      <c r="L674">
        <v>649</v>
      </c>
      <c r="M674">
        <v>0</v>
      </c>
      <c r="N674" s="17">
        <v>0.57999999999999996</v>
      </c>
      <c r="O674" s="17">
        <v>0.9</v>
      </c>
    </row>
    <row r="675" spans="1:15" x14ac:dyDescent="0.3">
      <c r="A675">
        <v>161807013</v>
      </c>
      <c r="B675" t="s">
        <v>198</v>
      </c>
      <c r="C675" t="s">
        <v>814</v>
      </c>
      <c r="D675">
        <v>12</v>
      </c>
      <c r="E675" t="s">
        <v>79</v>
      </c>
      <c r="F675">
        <v>161807</v>
      </c>
      <c r="G675" t="s">
        <v>200</v>
      </c>
      <c r="H675" t="s">
        <v>201</v>
      </c>
      <c r="I675">
        <v>545</v>
      </c>
      <c r="J675" t="s">
        <v>213</v>
      </c>
      <c r="K675">
        <v>578</v>
      </c>
      <c r="L675">
        <v>320</v>
      </c>
      <c r="M675">
        <v>258</v>
      </c>
      <c r="N675" s="17">
        <v>0.51</v>
      </c>
      <c r="O675" s="17">
        <v>0.86</v>
      </c>
    </row>
    <row r="676" spans="1:15" x14ac:dyDescent="0.3">
      <c r="A676">
        <v>161807014</v>
      </c>
      <c r="B676" t="s">
        <v>198</v>
      </c>
      <c r="C676" t="s">
        <v>815</v>
      </c>
      <c r="D676">
        <v>12</v>
      </c>
      <c r="E676" t="s">
        <v>79</v>
      </c>
      <c r="F676">
        <v>161807</v>
      </c>
      <c r="G676" t="s">
        <v>200</v>
      </c>
      <c r="H676" t="s">
        <v>201</v>
      </c>
      <c r="I676">
        <v>606</v>
      </c>
      <c r="J676" t="s">
        <v>213</v>
      </c>
      <c r="K676">
        <v>611</v>
      </c>
      <c r="L676">
        <v>319</v>
      </c>
      <c r="M676">
        <v>292</v>
      </c>
      <c r="N676" s="17">
        <v>0.84</v>
      </c>
      <c r="O676" s="17">
        <v>0.69</v>
      </c>
    </row>
    <row r="677" spans="1:15" x14ac:dyDescent="0.3">
      <c r="A677">
        <v>161807015</v>
      </c>
      <c r="B677" t="s">
        <v>198</v>
      </c>
      <c r="C677" t="s">
        <v>816</v>
      </c>
      <c r="D677">
        <v>12</v>
      </c>
      <c r="E677" t="s">
        <v>79</v>
      </c>
      <c r="F677">
        <v>161807</v>
      </c>
      <c r="G677" t="s">
        <v>200</v>
      </c>
      <c r="H677" t="s">
        <v>201</v>
      </c>
      <c r="I677">
        <v>600</v>
      </c>
      <c r="J677" t="s">
        <v>390</v>
      </c>
      <c r="K677">
        <v>541</v>
      </c>
      <c r="L677">
        <v>473</v>
      </c>
      <c r="M677">
        <v>0</v>
      </c>
      <c r="N677" s="17">
        <v>0.63</v>
      </c>
      <c r="O677" s="17">
        <v>0.81</v>
      </c>
    </row>
    <row r="678" spans="1:15" x14ac:dyDescent="0.3">
      <c r="A678">
        <v>161807016</v>
      </c>
      <c r="B678" t="s">
        <v>198</v>
      </c>
      <c r="C678" t="s">
        <v>817</v>
      </c>
      <c r="D678">
        <v>12</v>
      </c>
      <c r="E678" t="s">
        <v>79</v>
      </c>
      <c r="F678">
        <v>161807</v>
      </c>
      <c r="G678" t="s">
        <v>200</v>
      </c>
      <c r="H678" t="s">
        <v>201</v>
      </c>
      <c r="I678">
        <v>514</v>
      </c>
      <c r="J678" t="s">
        <v>365</v>
      </c>
      <c r="K678">
        <v>555</v>
      </c>
      <c r="L678">
        <v>490</v>
      </c>
      <c r="M678">
        <v>0</v>
      </c>
      <c r="N678" s="17">
        <v>0.78</v>
      </c>
      <c r="O678" s="17">
        <v>0.61</v>
      </c>
    </row>
    <row r="679" spans="1:15" x14ac:dyDescent="0.3">
      <c r="A679">
        <v>105801001</v>
      </c>
      <c r="B679" t="s">
        <v>198</v>
      </c>
      <c r="C679" t="s">
        <v>82</v>
      </c>
      <c r="D679">
        <v>13</v>
      </c>
      <c r="E679" t="s">
        <v>82</v>
      </c>
      <c r="F679">
        <v>105801</v>
      </c>
      <c r="G679" t="s">
        <v>207</v>
      </c>
      <c r="H679" t="s">
        <v>201</v>
      </c>
      <c r="I679">
        <v>123</v>
      </c>
      <c r="J679" t="s">
        <v>637</v>
      </c>
      <c r="K679">
        <v>86</v>
      </c>
      <c r="L679">
        <v>5</v>
      </c>
      <c r="M679">
        <v>81</v>
      </c>
      <c r="N679" s="17">
        <v>0.3</v>
      </c>
      <c r="O679" s="17">
        <v>0.85</v>
      </c>
    </row>
    <row r="680" spans="1:15" x14ac:dyDescent="0.3">
      <c r="A680">
        <v>105802101</v>
      </c>
      <c r="B680" t="s">
        <v>198</v>
      </c>
      <c r="C680" t="s">
        <v>818</v>
      </c>
      <c r="D680">
        <v>13</v>
      </c>
      <c r="E680" t="s">
        <v>138</v>
      </c>
      <c r="F680">
        <v>105802</v>
      </c>
      <c r="G680" t="s">
        <v>200</v>
      </c>
      <c r="H680" t="s">
        <v>201</v>
      </c>
      <c r="I680">
        <v>37</v>
      </c>
      <c r="J680" t="s">
        <v>538</v>
      </c>
      <c r="K680">
        <v>42</v>
      </c>
      <c r="L680">
        <v>42</v>
      </c>
      <c r="M680">
        <v>0</v>
      </c>
      <c r="N680" s="17">
        <v>0.48</v>
      </c>
      <c r="O680" s="17">
        <v>0.48</v>
      </c>
    </row>
    <row r="681" spans="1:15" x14ac:dyDescent="0.3">
      <c r="A681">
        <v>105803001</v>
      </c>
      <c r="B681" t="s">
        <v>198</v>
      </c>
      <c r="C681" t="s">
        <v>819</v>
      </c>
      <c r="D681">
        <v>13</v>
      </c>
      <c r="E681" t="s">
        <v>84</v>
      </c>
      <c r="F681">
        <v>105803</v>
      </c>
      <c r="G681" t="s">
        <v>207</v>
      </c>
      <c r="H681" t="s">
        <v>201</v>
      </c>
      <c r="I681">
        <v>194</v>
      </c>
      <c r="J681" t="s">
        <v>820</v>
      </c>
      <c r="K681">
        <v>189</v>
      </c>
      <c r="L681">
        <v>104</v>
      </c>
      <c r="M681">
        <v>85</v>
      </c>
      <c r="N681" s="17">
        <v>1</v>
      </c>
      <c r="O681" s="17">
        <v>0.41</v>
      </c>
    </row>
    <row r="682" spans="1:15" x14ac:dyDescent="0.3">
      <c r="A682">
        <v>105803002</v>
      </c>
      <c r="B682" t="s">
        <v>198</v>
      </c>
      <c r="C682" t="s">
        <v>821</v>
      </c>
      <c r="D682">
        <v>13</v>
      </c>
      <c r="E682" t="s">
        <v>84</v>
      </c>
      <c r="F682">
        <v>105803</v>
      </c>
      <c r="G682" t="s">
        <v>200</v>
      </c>
      <c r="H682" t="s">
        <v>201</v>
      </c>
      <c r="I682">
        <v>112</v>
      </c>
      <c r="J682" t="s">
        <v>820</v>
      </c>
      <c r="K682">
        <v>100</v>
      </c>
      <c r="L682">
        <v>48</v>
      </c>
      <c r="M682">
        <v>52</v>
      </c>
      <c r="N682" s="17">
        <v>1</v>
      </c>
      <c r="O682" s="17">
        <v>0</v>
      </c>
    </row>
    <row r="683" spans="1:15" x14ac:dyDescent="0.3">
      <c r="A683">
        <v>105803003</v>
      </c>
      <c r="B683" t="s">
        <v>198</v>
      </c>
      <c r="C683" t="s">
        <v>822</v>
      </c>
      <c r="D683">
        <v>13</v>
      </c>
      <c r="E683" t="s">
        <v>84</v>
      </c>
      <c r="F683">
        <v>105803</v>
      </c>
      <c r="G683" t="s">
        <v>200</v>
      </c>
      <c r="H683" t="s">
        <v>201</v>
      </c>
      <c r="I683">
        <v>26</v>
      </c>
      <c r="J683" t="s">
        <v>820</v>
      </c>
      <c r="K683">
        <v>29</v>
      </c>
      <c r="L683">
        <v>10</v>
      </c>
      <c r="M683">
        <v>19</v>
      </c>
      <c r="N683" s="17">
        <v>0.48</v>
      </c>
      <c r="O683" s="17">
        <v>0</v>
      </c>
    </row>
    <row r="684" spans="1:15" x14ac:dyDescent="0.3">
      <c r="A684">
        <v>105803005</v>
      </c>
      <c r="B684" t="s">
        <v>198</v>
      </c>
      <c r="C684" t="s">
        <v>823</v>
      </c>
      <c r="D684">
        <v>13</v>
      </c>
      <c r="E684" t="s">
        <v>84</v>
      </c>
      <c r="F684">
        <v>105803</v>
      </c>
      <c r="G684" t="s">
        <v>200</v>
      </c>
      <c r="H684" t="s">
        <v>201</v>
      </c>
      <c r="I684">
        <v>91</v>
      </c>
      <c r="J684" t="s">
        <v>820</v>
      </c>
      <c r="K684">
        <v>63</v>
      </c>
      <c r="L684">
        <v>42</v>
      </c>
      <c r="M684">
        <v>21</v>
      </c>
      <c r="N684" s="17">
        <v>0.76</v>
      </c>
      <c r="O684" s="17">
        <v>0</v>
      </c>
    </row>
    <row r="685" spans="1:15" x14ac:dyDescent="0.3">
      <c r="A685">
        <v>105803006</v>
      </c>
      <c r="B685" t="s">
        <v>198</v>
      </c>
      <c r="C685" t="s">
        <v>824</v>
      </c>
      <c r="D685">
        <v>13</v>
      </c>
      <c r="E685" t="s">
        <v>84</v>
      </c>
      <c r="F685">
        <v>105803</v>
      </c>
      <c r="G685" t="s">
        <v>200</v>
      </c>
      <c r="H685" t="s">
        <v>201</v>
      </c>
      <c r="I685">
        <v>20</v>
      </c>
      <c r="J685" t="s">
        <v>820</v>
      </c>
      <c r="K685">
        <v>39</v>
      </c>
      <c r="L685">
        <v>18</v>
      </c>
      <c r="M685">
        <v>21</v>
      </c>
      <c r="N685" s="17">
        <v>0.62</v>
      </c>
      <c r="O685" s="17">
        <v>-0.01</v>
      </c>
    </row>
    <row r="686" spans="1:15" x14ac:dyDescent="0.3">
      <c r="A686">
        <v>105803007</v>
      </c>
      <c r="B686" t="s">
        <v>198</v>
      </c>
      <c r="C686" t="s">
        <v>1136</v>
      </c>
      <c r="D686">
        <v>13</v>
      </c>
      <c r="E686" t="s">
        <v>84</v>
      </c>
      <c r="F686">
        <v>105803</v>
      </c>
      <c r="G686" t="s">
        <v>200</v>
      </c>
      <c r="H686" t="s">
        <v>201</v>
      </c>
      <c r="I686">
        <v>0</v>
      </c>
      <c r="J686" t="s">
        <v>820</v>
      </c>
      <c r="K686" t="e">
        <v>#N/A</v>
      </c>
      <c r="L686" t="e">
        <v>#N/A</v>
      </c>
      <c r="M686" t="e">
        <v>#N/A</v>
      </c>
      <c r="N686" t="e">
        <v>#N/A</v>
      </c>
      <c r="O686" t="e">
        <v>#N/A</v>
      </c>
    </row>
    <row r="687" spans="1:15" x14ac:dyDescent="0.3">
      <c r="A687">
        <v>105803008</v>
      </c>
      <c r="B687" t="s">
        <v>198</v>
      </c>
      <c r="C687" t="s">
        <v>1137</v>
      </c>
      <c r="D687">
        <v>13</v>
      </c>
      <c r="E687" t="s">
        <v>84</v>
      </c>
      <c r="F687">
        <v>105803</v>
      </c>
      <c r="G687" t="s">
        <v>200</v>
      </c>
      <c r="H687" t="s">
        <v>201</v>
      </c>
      <c r="I687">
        <v>0</v>
      </c>
      <c r="J687" t="s">
        <v>820</v>
      </c>
      <c r="K687" t="e">
        <v>#N/A</v>
      </c>
      <c r="L687" t="e">
        <v>#N/A</v>
      </c>
      <c r="M687" t="e">
        <v>#N/A</v>
      </c>
      <c r="N687" t="e">
        <v>#N/A</v>
      </c>
      <c r="O687" t="e">
        <v>#N/A</v>
      </c>
    </row>
    <row r="688" spans="1:15" x14ac:dyDescent="0.3">
      <c r="A688">
        <v>105803009</v>
      </c>
      <c r="B688" t="s">
        <v>198</v>
      </c>
      <c r="C688" t="s">
        <v>1138</v>
      </c>
      <c r="D688">
        <v>13</v>
      </c>
      <c r="E688" t="s">
        <v>84</v>
      </c>
      <c r="F688">
        <v>105803</v>
      </c>
      <c r="G688" t="s">
        <v>200</v>
      </c>
      <c r="H688" t="s">
        <v>201</v>
      </c>
      <c r="I688">
        <v>0</v>
      </c>
      <c r="J688" t="s">
        <v>820</v>
      </c>
      <c r="K688" t="e">
        <v>#N/A</v>
      </c>
      <c r="L688" t="e">
        <v>#N/A</v>
      </c>
      <c r="M688" t="e">
        <v>#N/A</v>
      </c>
      <c r="N688" t="e">
        <v>#N/A</v>
      </c>
      <c r="O688" t="e">
        <v>#N/A</v>
      </c>
    </row>
    <row r="689" spans="1:15" x14ac:dyDescent="0.3">
      <c r="A689">
        <v>105804101</v>
      </c>
      <c r="B689" t="s">
        <v>198</v>
      </c>
      <c r="C689" t="s">
        <v>44</v>
      </c>
      <c r="D689">
        <v>13</v>
      </c>
      <c r="E689" t="s">
        <v>44</v>
      </c>
      <c r="F689">
        <v>105804</v>
      </c>
      <c r="G689" t="s">
        <v>200</v>
      </c>
      <c r="H689" t="s">
        <v>201</v>
      </c>
      <c r="I689">
        <v>346</v>
      </c>
      <c r="J689" t="s">
        <v>202</v>
      </c>
      <c r="K689">
        <v>370</v>
      </c>
      <c r="L689">
        <v>309</v>
      </c>
      <c r="M689">
        <v>0</v>
      </c>
      <c r="N689" s="17">
        <v>0.43</v>
      </c>
      <c r="O689" s="17">
        <v>0.72</v>
      </c>
    </row>
    <row r="690" spans="1:15" x14ac:dyDescent="0.3">
      <c r="A690">
        <v>227803001</v>
      </c>
      <c r="B690" t="s">
        <v>198</v>
      </c>
      <c r="C690" t="s">
        <v>825</v>
      </c>
      <c r="D690">
        <v>13</v>
      </c>
      <c r="E690" t="s">
        <v>165</v>
      </c>
      <c r="F690">
        <v>227803</v>
      </c>
      <c r="G690" t="s">
        <v>200</v>
      </c>
      <c r="H690" t="s">
        <v>201</v>
      </c>
      <c r="I690">
        <v>535</v>
      </c>
      <c r="J690" t="s">
        <v>213</v>
      </c>
      <c r="K690">
        <v>521</v>
      </c>
      <c r="L690">
        <v>313</v>
      </c>
      <c r="M690">
        <v>208</v>
      </c>
      <c r="N690" s="17">
        <v>0.85</v>
      </c>
      <c r="O690" s="17">
        <v>0.57999999999999996</v>
      </c>
    </row>
    <row r="691" spans="1:15" x14ac:dyDescent="0.3">
      <c r="A691">
        <v>227803101</v>
      </c>
      <c r="B691" t="s">
        <v>198</v>
      </c>
      <c r="C691" t="s">
        <v>826</v>
      </c>
      <c r="D691">
        <v>13</v>
      </c>
      <c r="E691" t="s">
        <v>165</v>
      </c>
      <c r="F691">
        <v>227803</v>
      </c>
      <c r="G691" t="s">
        <v>200</v>
      </c>
      <c r="H691" t="s">
        <v>201</v>
      </c>
      <c r="I691">
        <v>271</v>
      </c>
      <c r="J691" t="s">
        <v>365</v>
      </c>
      <c r="K691">
        <v>274</v>
      </c>
      <c r="L691">
        <v>212</v>
      </c>
      <c r="M691">
        <v>0</v>
      </c>
      <c r="N691" s="17">
        <v>0.65</v>
      </c>
      <c r="O691" s="17">
        <v>0.76</v>
      </c>
    </row>
    <row r="692" spans="1:15" x14ac:dyDescent="0.3">
      <c r="A692">
        <v>227803102</v>
      </c>
      <c r="B692" t="s">
        <v>198</v>
      </c>
      <c r="C692" t="s">
        <v>827</v>
      </c>
      <c r="D692">
        <v>13</v>
      </c>
      <c r="E692" t="s">
        <v>165</v>
      </c>
      <c r="F692">
        <v>227803</v>
      </c>
      <c r="G692" t="s">
        <v>200</v>
      </c>
      <c r="H692" t="s">
        <v>201</v>
      </c>
      <c r="I692">
        <v>609</v>
      </c>
      <c r="J692" t="s">
        <v>365</v>
      </c>
      <c r="K692">
        <v>563</v>
      </c>
      <c r="L692">
        <v>501</v>
      </c>
      <c r="M692">
        <v>0</v>
      </c>
      <c r="N692" s="17">
        <v>0.9</v>
      </c>
      <c r="O692" s="17">
        <v>0.61</v>
      </c>
    </row>
    <row r="693" spans="1:15" x14ac:dyDescent="0.3">
      <c r="A693">
        <v>227803103</v>
      </c>
      <c r="B693" t="s">
        <v>198</v>
      </c>
      <c r="C693" t="s">
        <v>828</v>
      </c>
      <c r="D693">
        <v>13</v>
      </c>
      <c r="E693" t="s">
        <v>165</v>
      </c>
      <c r="F693">
        <v>227803</v>
      </c>
      <c r="G693" t="s">
        <v>200</v>
      </c>
      <c r="H693" t="s">
        <v>201</v>
      </c>
      <c r="I693">
        <v>344</v>
      </c>
      <c r="J693" t="s">
        <v>365</v>
      </c>
      <c r="K693">
        <v>293</v>
      </c>
      <c r="L693">
        <v>225</v>
      </c>
      <c r="M693">
        <v>0</v>
      </c>
      <c r="N693" s="17">
        <v>0.73</v>
      </c>
      <c r="O693" s="17">
        <v>0.53</v>
      </c>
    </row>
    <row r="694" spans="1:15" x14ac:dyDescent="0.3">
      <c r="A694">
        <v>227804101</v>
      </c>
      <c r="B694" t="s">
        <v>198</v>
      </c>
      <c r="C694" t="s">
        <v>829</v>
      </c>
      <c r="D694">
        <v>13</v>
      </c>
      <c r="E694" t="s">
        <v>105</v>
      </c>
      <c r="F694">
        <v>227804</v>
      </c>
      <c r="G694" t="s">
        <v>200</v>
      </c>
      <c r="H694" t="s">
        <v>201</v>
      </c>
      <c r="I694">
        <v>786</v>
      </c>
      <c r="J694" t="s">
        <v>213</v>
      </c>
      <c r="K694">
        <v>293</v>
      </c>
      <c r="L694">
        <v>0</v>
      </c>
      <c r="M694">
        <v>293</v>
      </c>
      <c r="N694" s="17">
        <v>0.3</v>
      </c>
      <c r="O694" s="17">
        <v>0.93</v>
      </c>
    </row>
    <row r="695" spans="1:15" x14ac:dyDescent="0.3">
      <c r="A695">
        <v>227804102</v>
      </c>
      <c r="B695" t="s">
        <v>198</v>
      </c>
      <c r="C695" t="s">
        <v>830</v>
      </c>
      <c r="D695">
        <v>13</v>
      </c>
      <c r="E695" t="s">
        <v>105</v>
      </c>
      <c r="F695">
        <v>227804</v>
      </c>
      <c r="G695" t="s">
        <v>200</v>
      </c>
      <c r="H695" t="s">
        <v>201</v>
      </c>
      <c r="I695">
        <v>941</v>
      </c>
      <c r="J695" t="s">
        <v>365</v>
      </c>
      <c r="K695">
        <v>1331</v>
      </c>
      <c r="L695">
        <v>1258</v>
      </c>
      <c r="M695">
        <v>0</v>
      </c>
      <c r="N695" s="17">
        <v>0.3</v>
      </c>
      <c r="O695" s="17">
        <v>0.82</v>
      </c>
    </row>
    <row r="696" spans="1:15" x14ac:dyDescent="0.3">
      <c r="A696">
        <v>227805041</v>
      </c>
      <c r="B696" t="s">
        <v>198</v>
      </c>
      <c r="C696" t="s">
        <v>137</v>
      </c>
      <c r="D696">
        <v>13</v>
      </c>
      <c r="E696" t="s">
        <v>137</v>
      </c>
      <c r="F696">
        <v>227805</v>
      </c>
      <c r="G696" t="s">
        <v>200</v>
      </c>
      <c r="H696" t="s">
        <v>201</v>
      </c>
      <c r="I696">
        <v>253</v>
      </c>
      <c r="J696" t="s">
        <v>382</v>
      </c>
      <c r="K696">
        <v>241</v>
      </c>
      <c r="L696">
        <v>188</v>
      </c>
      <c r="M696">
        <v>54</v>
      </c>
      <c r="N696" s="17">
        <v>0.56999999999999995</v>
      </c>
      <c r="O696" s="17">
        <v>0.73</v>
      </c>
    </row>
    <row r="697" spans="1:15" x14ac:dyDescent="0.3">
      <c r="A697">
        <v>227805101</v>
      </c>
      <c r="B697" t="s">
        <v>198</v>
      </c>
      <c r="C697" t="s">
        <v>831</v>
      </c>
      <c r="D697">
        <v>13</v>
      </c>
      <c r="E697" t="s">
        <v>137</v>
      </c>
      <c r="F697">
        <v>227805</v>
      </c>
      <c r="G697" t="s">
        <v>200</v>
      </c>
      <c r="H697" t="s">
        <v>201</v>
      </c>
      <c r="I697">
        <v>178</v>
      </c>
      <c r="J697" t="s">
        <v>832</v>
      </c>
      <c r="K697">
        <v>146</v>
      </c>
      <c r="L697">
        <v>103</v>
      </c>
      <c r="M697">
        <v>0</v>
      </c>
      <c r="N697" s="17">
        <v>0.51</v>
      </c>
      <c r="O697" s="17">
        <v>0</v>
      </c>
    </row>
    <row r="698" spans="1:15" x14ac:dyDescent="0.3">
      <c r="A698">
        <v>227806005</v>
      </c>
      <c r="B698" t="s">
        <v>198</v>
      </c>
      <c r="C698" t="s">
        <v>833</v>
      </c>
      <c r="D698">
        <v>13</v>
      </c>
      <c r="E698" t="s">
        <v>157</v>
      </c>
      <c r="F698">
        <v>227806</v>
      </c>
      <c r="G698" t="s">
        <v>207</v>
      </c>
      <c r="H698" t="s">
        <v>544</v>
      </c>
      <c r="I698">
        <v>25</v>
      </c>
      <c r="J698" t="s">
        <v>213</v>
      </c>
      <c r="K698">
        <v>28</v>
      </c>
      <c r="L698">
        <v>5</v>
      </c>
      <c r="M698">
        <v>23</v>
      </c>
      <c r="N698" s="17">
        <v>1</v>
      </c>
      <c r="O698" s="17">
        <v>-0.01</v>
      </c>
    </row>
    <row r="699" spans="1:15" x14ac:dyDescent="0.3">
      <c r="A699">
        <v>227806009</v>
      </c>
      <c r="B699" t="s">
        <v>198</v>
      </c>
      <c r="C699" t="s">
        <v>834</v>
      </c>
      <c r="D699">
        <v>13</v>
      </c>
      <c r="E699" t="s">
        <v>157</v>
      </c>
      <c r="F699">
        <v>227806</v>
      </c>
      <c r="G699" t="s">
        <v>207</v>
      </c>
      <c r="H699" t="s">
        <v>544</v>
      </c>
      <c r="I699">
        <v>13</v>
      </c>
      <c r="J699" t="s">
        <v>406</v>
      </c>
      <c r="K699">
        <v>24</v>
      </c>
      <c r="L699">
        <v>17</v>
      </c>
      <c r="M699">
        <v>7</v>
      </c>
      <c r="N699" s="17">
        <v>1</v>
      </c>
      <c r="O699" s="17">
        <v>0</v>
      </c>
    </row>
    <row r="700" spans="1:15" x14ac:dyDescent="0.3">
      <c r="A700">
        <v>227806023</v>
      </c>
      <c r="B700" t="s">
        <v>198</v>
      </c>
      <c r="C700" t="s">
        <v>835</v>
      </c>
      <c r="D700">
        <v>13</v>
      </c>
      <c r="E700" t="s">
        <v>157</v>
      </c>
      <c r="F700">
        <v>227806</v>
      </c>
      <c r="G700" t="s">
        <v>207</v>
      </c>
      <c r="H700" t="s">
        <v>544</v>
      </c>
      <c r="I700">
        <v>9</v>
      </c>
      <c r="J700" t="s">
        <v>836</v>
      </c>
      <c r="K700">
        <v>13</v>
      </c>
      <c r="L700">
        <v>12</v>
      </c>
      <c r="M700">
        <v>1</v>
      </c>
      <c r="N700" s="17">
        <v>0.92</v>
      </c>
      <c r="O700" s="17">
        <v>0</v>
      </c>
    </row>
    <row r="701" spans="1:15" x14ac:dyDescent="0.3">
      <c r="A701">
        <v>227806024</v>
      </c>
      <c r="B701" t="s">
        <v>198</v>
      </c>
      <c r="C701" t="s">
        <v>837</v>
      </c>
      <c r="D701">
        <v>13</v>
      </c>
      <c r="E701" t="s">
        <v>157</v>
      </c>
      <c r="F701">
        <v>227806</v>
      </c>
      <c r="G701" t="s">
        <v>207</v>
      </c>
      <c r="H701" t="s">
        <v>544</v>
      </c>
      <c r="I701">
        <v>56</v>
      </c>
      <c r="J701" t="s">
        <v>406</v>
      </c>
      <c r="K701">
        <v>58</v>
      </c>
      <c r="L701">
        <v>31</v>
      </c>
      <c r="M701">
        <v>27</v>
      </c>
      <c r="N701" s="17">
        <v>0.28000000000000003</v>
      </c>
      <c r="O701" s="17">
        <v>0</v>
      </c>
    </row>
    <row r="702" spans="1:15" x14ac:dyDescent="0.3">
      <c r="A702">
        <v>227806025</v>
      </c>
      <c r="B702" t="s">
        <v>198</v>
      </c>
      <c r="C702" t="s">
        <v>838</v>
      </c>
      <c r="D702">
        <v>13</v>
      </c>
      <c r="E702" t="s">
        <v>157</v>
      </c>
      <c r="F702">
        <v>227806</v>
      </c>
      <c r="G702" t="s">
        <v>207</v>
      </c>
      <c r="H702" t="s">
        <v>544</v>
      </c>
      <c r="I702">
        <v>90</v>
      </c>
      <c r="J702" t="s">
        <v>213</v>
      </c>
      <c r="K702">
        <v>80</v>
      </c>
      <c r="L702">
        <v>16</v>
      </c>
      <c r="M702">
        <v>64</v>
      </c>
      <c r="N702" s="17">
        <v>0.94</v>
      </c>
      <c r="O702" s="17">
        <v>0</v>
      </c>
    </row>
    <row r="703" spans="1:15" x14ac:dyDescent="0.3">
      <c r="A703">
        <v>227806030</v>
      </c>
      <c r="B703" t="s">
        <v>198</v>
      </c>
      <c r="C703" t="s">
        <v>839</v>
      </c>
      <c r="D703">
        <v>13</v>
      </c>
      <c r="E703" t="s">
        <v>157</v>
      </c>
      <c r="F703">
        <v>227806</v>
      </c>
      <c r="G703" t="s">
        <v>207</v>
      </c>
      <c r="H703" t="s">
        <v>544</v>
      </c>
      <c r="I703">
        <v>39</v>
      </c>
      <c r="J703" t="s">
        <v>406</v>
      </c>
      <c r="K703">
        <v>36</v>
      </c>
      <c r="L703">
        <v>11</v>
      </c>
      <c r="M703">
        <v>25</v>
      </c>
      <c r="N703" s="17">
        <v>0.17</v>
      </c>
      <c r="O703" s="17">
        <v>0</v>
      </c>
    </row>
    <row r="704" spans="1:15" x14ac:dyDescent="0.3">
      <c r="A704">
        <v>227806031</v>
      </c>
      <c r="B704" t="s">
        <v>198</v>
      </c>
      <c r="C704" t="s">
        <v>840</v>
      </c>
      <c r="D704">
        <v>13</v>
      </c>
      <c r="E704" t="s">
        <v>157</v>
      </c>
      <c r="F704">
        <v>227806</v>
      </c>
      <c r="G704" t="s">
        <v>200</v>
      </c>
      <c r="H704" t="s">
        <v>544</v>
      </c>
      <c r="I704">
        <v>22</v>
      </c>
      <c r="J704" t="s">
        <v>841</v>
      </c>
      <c r="K704">
        <v>18</v>
      </c>
      <c r="L704">
        <v>18</v>
      </c>
      <c r="M704">
        <v>0</v>
      </c>
      <c r="N704" s="17">
        <v>0</v>
      </c>
      <c r="O704" s="17">
        <v>0.98</v>
      </c>
    </row>
    <row r="705" spans="1:15" x14ac:dyDescent="0.3">
      <c r="A705">
        <v>227806032</v>
      </c>
      <c r="B705" t="s">
        <v>198</v>
      </c>
      <c r="C705" t="s">
        <v>842</v>
      </c>
      <c r="D705">
        <v>13</v>
      </c>
      <c r="E705" t="s">
        <v>157</v>
      </c>
      <c r="F705">
        <v>227806</v>
      </c>
      <c r="G705" t="s">
        <v>207</v>
      </c>
      <c r="H705" t="s">
        <v>544</v>
      </c>
      <c r="I705">
        <v>21</v>
      </c>
      <c r="J705" t="s">
        <v>843</v>
      </c>
      <c r="K705">
        <v>22</v>
      </c>
      <c r="L705">
        <v>22</v>
      </c>
      <c r="M705">
        <v>0</v>
      </c>
      <c r="N705" s="17">
        <v>1</v>
      </c>
      <c r="O705" s="17">
        <v>0</v>
      </c>
    </row>
    <row r="706" spans="1:15" x14ac:dyDescent="0.3">
      <c r="A706">
        <v>227806034</v>
      </c>
      <c r="B706" t="s">
        <v>198</v>
      </c>
      <c r="C706" t="s">
        <v>844</v>
      </c>
      <c r="D706">
        <v>13</v>
      </c>
      <c r="E706" t="s">
        <v>157</v>
      </c>
      <c r="F706">
        <v>227806</v>
      </c>
      <c r="G706" t="s">
        <v>207</v>
      </c>
      <c r="H706" t="s">
        <v>544</v>
      </c>
      <c r="I706">
        <v>52</v>
      </c>
      <c r="J706" t="s">
        <v>406</v>
      </c>
      <c r="K706">
        <v>42</v>
      </c>
      <c r="L706">
        <v>27</v>
      </c>
      <c r="M706">
        <v>17</v>
      </c>
      <c r="N706" s="17">
        <v>0.39</v>
      </c>
      <c r="O706" s="17">
        <v>-0.01</v>
      </c>
    </row>
    <row r="707" spans="1:15" x14ac:dyDescent="0.3">
      <c r="A707">
        <v>227806044</v>
      </c>
      <c r="B707" t="s">
        <v>198</v>
      </c>
      <c r="C707" t="s">
        <v>845</v>
      </c>
      <c r="D707">
        <v>13</v>
      </c>
      <c r="E707" t="s">
        <v>157</v>
      </c>
      <c r="F707">
        <v>227806</v>
      </c>
      <c r="G707" t="s">
        <v>207</v>
      </c>
      <c r="H707" t="s">
        <v>544</v>
      </c>
      <c r="I707">
        <v>12</v>
      </c>
      <c r="J707" t="s">
        <v>213</v>
      </c>
      <c r="K707">
        <v>16</v>
      </c>
      <c r="L707">
        <v>2</v>
      </c>
      <c r="M707">
        <v>14</v>
      </c>
      <c r="N707" s="17">
        <v>0.38</v>
      </c>
      <c r="O707" s="17">
        <v>-0.01</v>
      </c>
    </row>
    <row r="708" spans="1:15" x14ac:dyDescent="0.3">
      <c r="A708">
        <v>227806045</v>
      </c>
      <c r="B708" t="s">
        <v>198</v>
      </c>
      <c r="C708" t="s">
        <v>846</v>
      </c>
      <c r="D708">
        <v>13</v>
      </c>
      <c r="E708" t="s">
        <v>157</v>
      </c>
      <c r="F708">
        <v>227806</v>
      </c>
      <c r="G708" t="s">
        <v>207</v>
      </c>
      <c r="H708" t="s">
        <v>544</v>
      </c>
      <c r="I708">
        <v>71</v>
      </c>
      <c r="J708" t="s">
        <v>406</v>
      </c>
      <c r="K708">
        <v>69</v>
      </c>
      <c r="L708">
        <v>18</v>
      </c>
      <c r="M708">
        <v>51</v>
      </c>
      <c r="N708" s="17">
        <v>0.17</v>
      </c>
      <c r="O708" s="17">
        <v>0</v>
      </c>
    </row>
    <row r="709" spans="1:15" x14ac:dyDescent="0.3">
      <c r="A709">
        <v>227806052</v>
      </c>
      <c r="B709" t="s">
        <v>198</v>
      </c>
      <c r="C709" t="s">
        <v>847</v>
      </c>
      <c r="D709">
        <v>13</v>
      </c>
      <c r="E709" t="s">
        <v>157</v>
      </c>
      <c r="F709">
        <v>227806</v>
      </c>
      <c r="G709" t="s">
        <v>207</v>
      </c>
      <c r="H709" t="s">
        <v>544</v>
      </c>
      <c r="I709">
        <v>6</v>
      </c>
      <c r="J709" t="s">
        <v>406</v>
      </c>
      <c r="K709">
        <v>10</v>
      </c>
      <c r="L709">
        <v>1</v>
      </c>
      <c r="M709">
        <v>9</v>
      </c>
      <c r="N709" s="17">
        <v>1</v>
      </c>
      <c r="O709" s="17">
        <v>-0.01</v>
      </c>
    </row>
    <row r="710" spans="1:15" x14ac:dyDescent="0.3">
      <c r="A710">
        <v>227806053</v>
      </c>
      <c r="B710" t="s">
        <v>198</v>
      </c>
      <c r="C710" t="s">
        <v>848</v>
      </c>
      <c r="D710">
        <v>13</v>
      </c>
      <c r="E710" t="s">
        <v>157</v>
      </c>
      <c r="F710">
        <v>227806</v>
      </c>
      <c r="G710" t="s">
        <v>207</v>
      </c>
      <c r="H710" t="s">
        <v>544</v>
      </c>
      <c r="I710">
        <v>12</v>
      </c>
      <c r="J710" t="s">
        <v>213</v>
      </c>
      <c r="K710">
        <v>10</v>
      </c>
      <c r="L710">
        <v>7</v>
      </c>
      <c r="M710">
        <v>3</v>
      </c>
      <c r="N710" s="17">
        <v>1</v>
      </c>
      <c r="O710" s="17">
        <v>0</v>
      </c>
    </row>
    <row r="711" spans="1:15" x14ac:dyDescent="0.3">
      <c r="A711">
        <v>227806054</v>
      </c>
      <c r="B711" t="s">
        <v>198</v>
      </c>
      <c r="C711" t="s">
        <v>849</v>
      </c>
      <c r="D711">
        <v>13</v>
      </c>
      <c r="E711" t="s">
        <v>157</v>
      </c>
      <c r="F711">
        <v>227806</v>
      </c>
      <c r="G711" t="s">
        <v>207</v>
      </c>
      <c r="H711" t="s">
        <v>544</v>
      </c>
      <c r="I711">
        <v>19</v>
      </c>
      <c r="J711" t="s">
        <v>213</v>
      </c>
      <c r="K711">
        <v>36</v>
      </c>
      <c r="L711">
        <v>0</v>
      </c>
      <c r="M711">
        <v>36</v>
      </c>
      <c r="N711" s="17">
        <v>0.03</v>
      </c>
      <c r="O711" s="17">
        <v>0</v>
      </c>
    </row>
    <row r="712" spans="1:15" x14ac:dyDescent="0.3">
      <c r="A712">
        <v>227806056</v>
      </c>
      <c r="B712" t="s">
        <v>198</v>
      </c>
      <c r="C712" t="s">
        <v>850</v>
      </c>
      <c r="D712">
        <v>13</v>
      </c>
      <c r="E712" t="s">
        <v>157</v>
      </c>
      <c r="F712">
        <v>227806</v>
      </c>
      <c r="G712" t="s">
        <v>207</v>
      </c>
      <c r="H712" t="s">
        <v>544</v>
      </c>
      <c r="I712">
        <v>25</v>
      </c>
      <c r="J712" t="s">
        <v>213</v>
      </c>
      <c r="K712">
        <v>15</v>
      </c>
      <c r="L712">
        <v>0</v>
      </c>
      <c r="M712">
        <v>15</v>
      </c>
      <c r="N712" s="17">
        <v>0</v>
      </c>
      <c r="O712" s="17">
        <v>0</v>
      </c>
    </row>
    <row r="713" spans="1:15" x14ac:dyDescent="0.3">
      <c r="A713">
        <v>227806057</v>
      </c>
      <c r="B713" t="s">
        <v>198</v>
      </c>
      <c r="C713" t="s">
        <v>851</v>
      </c>
      <c r="D713">
        <v>13</v>
      </c>
      <c r="E713" t="s">
        <v>157</v>
      </c>
      <c r="F713">
        <v>227806</v>
      </c>
      <c r="G713" t="s">
        <v>207</v>
      </c>
      <c r="H713" t="s">
        <v>544</v>
      </c>
      <c r="I713">
        <v>12</v>
      </c>
      <c r="J713" t="s">
        <v>213</v>
      </c>
      <c r="K713">
        <v>14</v>
      </c>
      <c r="L713">
        <v>2</v>
      </c>
      <c r="M713">
        <v>12</v>
      </c>
      <c r="N713" s="17">
        <v>1</v>
      </c>
      <c r="O713" s="17">
        <v>0</v>
      </c>
    </row>
    <row r="714" spans="1:15" x14ac:dyDescent="0.3">
      <c r="A714">
        <v>227806058</v>
      </c>
      <c r="B714" t="s">
        <v>198</v>
      </c>
      <c r="C714" t="s">
        <v>1139</v>
      </c>
      <c r="D714">
        <v>13</v>
      </c>
      <c r="E714" t="s">
        <v>157</v>
      </c>
      <c r="F714">
        <v>227806</v>
      </c>
      <c r="G714" t="s">
        <v>207</v>
      </c>
      <c r="H714" t="s">
        <v>544</v>
      </c>
      <c r="I714">
        <v>0</v>
      </c>
      <c r="J714" t="s">
        <v>213</v>
      </c>
      <c r="K714" t="e">
        <v>#N/A</v>
      </c>
      <c r="L714" t="e">
        <v>#N/A</v>
      </c>
      <c r="M714" t="e">
        <v>#N/A</v>
      </c>
      <c r="N714" t="e">
        <v>#N/A</v>
      </c>
      <c r="O714" t="e">
        <v>#N/A</v>
      </c>
    </row>
    <row r="715" spans="1:15" x14ac:dyDescent="0.3">
      <c r="A715">
        <v>227806059</v>
      </c>
      <c r="B715" t="s">
        <v>198</v>
      </c>
      <c r="C715" t="s">
        <v>1140</v>
      </c>
      <c r="D715">
        <v>13</v>
      </c>
      <c r="E715" t="s">
        <v>157</v>
      </c>
      <c r="F715">
        <v>227806</v>
      </c>
      <c r="G715" t="s">
        <v>207</v>
      </c>
      <c r="H715" t="s">
        <v>544</v>
      </c>
      <c r="I715">
        <v>0</v>
      </c>
      <c r="J715" t="s">
        <v>213</v>
      </c>
      <c r="K715" t="e">
        <v>#N/A</v>
      </c>
      <c r="L715" t="e">
        <v>#N/A</v>
      </c>
      <c r="M715" t="e">
        <v>#N/A</v>
      </c>
      <c r="N715" t="e">
        <v>#N/A</v>
      </c>
      <c r="O715" t="e">
        <v>#N/A</v>
      </c>
    </row>
    <row r="716" spans="1:15" x14ac:dyDescent="0.3">
      <c r="A716">
        <v>227806060</v>
      </c>
      <c r="B716" t="s">
        <v>198</v>
      </c>
      <c r="C716" t="s">
        <v>1141</v>
      </c>
      <c r="D716">
        <v>13</v>
      </c>
      <c r="E716" t="s">
        <v>157</v>
      </c>
      <c r="F716">
        <v>227806</v>
      </c>
      <c r="G716" t="s">
        <v>200</v>
      </c>
      <c r="H716" t="s">
        <v>544</v>
      </c>
      <c r="I716">
        <v>0</v>
      </c>
      <c r="J716" t="s">
        <v>213</v>
      </c>
      <c r="K716" t="e">
        <v>#N/A</v>
      </c>
      <c r="L716" t="e">
        <v>#N/A</v>
      </c>
      <c r="M716" t="e">
        <v>#N/A</v>
      </c>
      <c r="N716" t="e">
        <v>#N/A</v>
      </c>
      <c r="O716" t="e">
        <v>#N/A</v>
      </c>
    </row>
    <row r="717" spans="1:15" x14ac:dyDescent="0.3">
      <c r="A717">
        <v>227806061</v>
      </c>
      <c r="B717" t="s">
        <v>198</v>
      </c>
      <c r="C717" t="s">
        <v>1142</v>
      </c>
      <c r="D717">
        <v>13</v>
      </c>
      <c r="E717" t="s">
        <v>157</v>
      </c>
      <c r="F717">
        <v>227806</v>
      </c>
      <c r="G717" t="s">
        <v>207</v>
      </c>
      <c r="H717" t="s">
        <v>544</v>
      </c>
      <c r="I717">
        <v>0</v>
      </c>
      <c r="J717" t="s">
        <v>406</v>
      </c>
      <c r="K717" t="e">
        <v>#N/A</v>
      </c>
      <c r="L717" t="e">
        <v>#N/A</v>
      </c>
      <c r="M717" t="e">
        <v>#N/A</v>
      </c>
      <c r="N717" t="e">
        <v>#N/A</v>
      </c>
      <c r="O717" t="e">
        <v>#N/A</v>
      </c>
    </row>
    <row r="718" spans="1:15" x14ac:dyDescent="0.3">
      <c r="A718">
        <v>227814001</v>
      </c>
      <c r="B718" t="s">
        <v>198</v>
      </c>
      <c r="C718" t="s">
        <v>852</v>
      </c>
      <c r="D718">
        <v>13</v>
      </c>
      <c r="E718" t="s">
        <v>852</v>
      </c>
      <c r="F718">
        <v>227814</v>
      </c>
      <c r="G718" t="s">
        <v>200</v>
      </c>
      <c r="H718" t="s">
        <v>201</v>
      </c>
      <c r="I718">
        <v>360</v>
      </c>
      <c r="J718" t="s">
        <v>406</v>
      </c>
      <c r="K718">
        <v>371</v>
      </c>
      <c r="L718">
        <v>270</v>
      </c>
      <c r="M718">
        <v>102</v>
      </c>
      <c r="N718" s="17">
        <v>0.05</v>
      </c>
      <c r="O718" s="17">
        <v>0.95</v>
      </c>
    </row>
    <row r="719" spans="1:15" x14ac:dyDescent="0.3">
      <c r="A719">
        <v>227816001</v>
      </c>
      <c r="B719" t="s">
        <v>198</v>
      </c>
      <c r="C719" t="s">
        <v>853</v>
      </c>
      <c r="D719">
        <v>13</v>
      </c>
      <c r="E719" t="s">
        <v>71</v>
      </c>
      <c r="F719">
        <v>227816</v>
      </c>
      <c r="G719" t="s">
        <v>200</v>
      </c>
      <c r="H719" t="s">
        <v>201</v>
      </c>
      <c r="I719">
        <v>699</v>
      </c>
      <c r="J719" t="s">
        <v>202</v>
      </c>
      <c r="K719">
        <v>687</v>
      </c>
      <c r="L719">
        <v>663</v>
      </c>
      <c r="M719">
        <v>0</v>
      </c>
      <c r="N719" s="17">
        <v>0.98</v>
      </c>
      <c r="O719" s="17">
        <v>0.55000000000000004</v>
      </c>
    </row>
    <row r="720" spans="1:15" x14ac:dyDescent="0.3">
      <c r="A720">
        <v>227816002</v>
      </c>
      <c r="B720" t="s">
        <v>198</v>
      </c>
      <c r="C720" t="s">
        <v>854</v>
      </c>
      <c r="D720">
        <v>13</v>
      </c>
      <c r="E720" t="s">
        <v>71</v>
      </c>
      <c r="F720">
        <v>227816</v>
      </c>
      <c r="G720" t="s">
        <v>200</v>
      </c>
      <c r="H720" t="s">
        <v>201</v>
      </c>
      <c r="I720">
        <v>795</v>
      </c>
      <c r="J720" t="s">
        <v>213</v>
      </c>
      <c r="K720">
        <v>858</v>
      </c>
      <c r="L720">
        <v>315</v>
      </c>
      <c r="M720">
        <v>543</v>
      </c>
      <c r="N720" s="17">
        <v>0.69</v>
      </c>
      <c r="O720" s="17">
        <v>0.8</v>
      </c>
    </row>
    <row r="721" spans="1:15" x14ac:dyDescent="0.3">
      <c r="A721">
        <v>227816003</v>
      </c>
      <c r="B721" t="s">
        <v>198</v>
      </c>
      <c r="C721" t="s">
        <v>855</v>
      </c>
      <c r="D721">
        <v>13</v>
      </c>
      <c r="E721" t="s">
        <v>71</v>
      </c>
      <c r="F721">
        <v>227816</v>
      </c>
      <c r="G721" t="s">
        <v>200</v>
      </c>
      <c r="H721" t="s">
        <v>201</v>
      </c>
      <c r="I721">
        <v>456</v>
      </c>
      <c r="J721" t="s">
        <v>365</v>
      </c>
      <c r="K721">
        <v>456</v>
      </c>
      <c r="L721">
        <v>412</v>
      </c>
      <c r="M721">
        <v>0</v>
      </c>
      <c r="N721" s="17">
        <v>0.56000000000000005</v>
      </c>
      <c r="O721" s="17">
        <v>0.8</v>
      </c>
    </row>
    <row r="722" spans="1:15" x14ac:dyDescent="0.3">
      <c r="A722">
        <v>227816004</v>
      </c>
      <c r="B722" t="s">
        <v>198</v>
      </c>
      <c r="C722" t="s">
        <v>856</v>
      </c>
      <c r="D722">
        <v>13</v>
      </c>
      <c r="E722" t="s">
        <v>71</v>
      </c>
      <c r="F722">
        <v>227816</v>
      </c>
      <c r="G722" t="s">
        <v>200</v>
      </c>
      <c r="H722" t="s">
        <v>201</v>
      </c>
      <c r="I722">
        <v>961</v>
      </c>
      <c r="J722" t="s">
        <v>349</v>
      </c>
      <c r="K722">
        <v>896</v>
      </c>
      <c r="L722">
        <v>717</v>
      </c>
      <c r="M722">
        <v>158</v>
      </c>
      <c r="N722" s="17">
        <v>0.32</v>
      </c>
      <c r="O722" s="17">
        <v>0.89</v>
      </c>
    </row>
    <row r="723" spans="1:15" x14ac:dyDescent="0.3">
      <c r="A723">
        <v>227816005</v>
      </c>
      <c r="B723" t="s">
        <v>198</v>
      </c>
      <c r="C723" t="s">
        <v>857</v>
      </c>
      <c r="D723">
        <v>13</v>
      </c>
      <c r="E723" t="s">
        <v>71</v>
      </c>
      <c r="F723">
        <v>227816</v>
      </c>
      <c r="G723" t="s">
        <v>200</v>
      </c>
      <c r="H723" t="s">
        <v>201</v>
      </c>
      <c r="I723">
        <v>342</v>
      </c>
      <c r="J723" t="s">
        <v>365</v>
      </c>
      <c r="K723">
        <v>362</v>
      </c>
      <c r="L723">
        <v>320</v>
      </c>
      <c r="M723">
        <v>0</v>
      </c>
      <c r="N723" s="17">
        <v>0.85</v>
      </c>
      <c r="O723" s="17">
        <v>0.71</v>
      </c>
    </row>
    <row r="724" spans="1:15" x14ac:dyDescent="0.3">
      <c r="A724">
        <v>227816006</v>
      </c>
      <c r="B724" t="s">
        <v>198</v>
      </c>
      <c r="C724" t="s">
        <v>858</v>
      </c>
      <c r="D724">
        <v>13</v>
      </c>
      <c r="E724" t="s">
        <v>71</v>
      </c>
      <c r="F724">
        <v>227816</v>
      </c>
      <c r="G724" t="s">
        <v>200</v>
      </c>
      <c r="H724" t="s">
        <v>201</v>
      </c>
      <c r="I724">
        <v>698</v>
      </c>
      <c r="J724" t="s">
        <v>365</v>
      </c>
      <c r="K724">
        <v>673</v>
      </c>
      <c r="L724">
        <v>629</v>
      </c>
      <c r="M724">
        <v>0</v>
      </c>
      <c r="N724" s="17">
        <v>0.26</v>
      </c>
      <c r="O724" s="17">
        <v>0.88</v>
      </c>
    </row>
    <row r="725" spans="1:15" x14ac:dyDescent="0.3">
      <c r="A725">
        <v>227816101</v>
      </c>
      <c r="B725" t="s">
        <v>198</v>
      </c>
      <c r="C725" t="s">
        <v>859</v>
      </c>
      <c r="D725">
        <v>13</v>
      </c>
      <c r="E725" t="s">
        <v>71</v>
      </c>
      <c r="F725">
        <v>227816</v>
      </c>
      <c r="G725" t="s">
        <v>200</v>
      </c>
      <c r="H725" t="s">
        <v>201</v>
      </c>
      <c r="I725">
        <v>558</v>
      </c>
      <c r="J725" t="s">
        <v>213</v>
      </c>
      <c r="K725">
        <v>539</v>
      </c>
      <c r="L725">
        <v>256</v>
      </c>
      <c r="M725">
        <v>283</v>
      </c>
      <c r="N725" s="17">
        <v>0.91</v>
      </c>
      <c r="O725" s="17">
        <v>0.61</v>
      </c>
    </row>
    <row r="726" spans="1:15" x14ac:dyDescent="0.3">
      <c r="A726">
        <v>227817001</v>
      </c>
      <c r="B726" t="s">
        <v>198</v>
      </c>
      <c r="C726" t="s">
        <v>860</v>
      </c>
      <c r="D726">
        <v>13</v>
      </c>
      <c r="E726" t="s">
        <v>37</v>
      </c>
      <c r="F726">
        <v>227817</v>
      </c>
      <c r="G726" t="s">
        <v>200</v>
      </c>
      <c r="H726" t="s">
        <v>201</v>
      </c>
      <c r="I726">
        <v>112</v>
      </c>
      <c r="J726" t="s">
        <v>208</v>
      </c>
      <c r="K726">
        <v>111</v>
      </c>
      <c r="L726">
        <v>0</v>
      </c>
      <c r="M726">
        <v>111</v>
      </c>
      <c r="N726" s="17">
        <v>0.66</v>
      </c>
      <c r="O726" s="17">
        <v>0.85</v>
      </c>
    </row>
    <row r="727" spans="1:15" x14ac:dyDescent="0.3">
      <c r="A727">
        <v>227817101</v>
      </c>
      <c r="B727" t="s">
        <v>198</v>
      </c>
      <c r="C727" t="s">
        <v>37</v>
      </c>
      <c r="D727">
        <v>13</v>
      </c>
      <c r="E727" t="s">
        <v>37</v>
      </c>
      <c r="F727">
        <v>227817</v>
      </c>
      <c r="G727" t="s">
        <v>200</v>
      </c>
      <c r="H727" t="s">
        <v>201</v>
      </c>
      <c r="I727">
        <v>349</v>
      </c>
      <c r="J727" t="s">
        <v>202</v>
      </c>
      <c r="K727">
        <v>382</v>
      </c>
      <c r="L727">
        <v>349</v>
      </c>
      <c r="M727">
        <v>0</v>
      </c>
      <c r="N727" s="17">
        <v>0.81</v>
      </c>
      <c r="O727" s="17">
        <v>0.73</v>
      </c>
    </row>
    <row r="728" spans="1:15" x14ac:dyDescent="0.3">
      <c r="A728">
        <v>227819101</v>
      </c>
      <c r="B728" t="s">
        <v>198</v>
      </c>
      <c r="C728" t="s">
        <v>861</v>
      </c>
      <c r="D728">
        <v>13</v>
      </c>
      <c r="E728" t="s">
        <v>156</v>
      </c>
      <c r="F728">
        <v>227819</v>
      </c>
      <c r="G728" t="s">
        <v>200</v>
      </c>
      <c r="H728" t="s">
        <v>544</v>
      </c>
      <c r="I728">
        <v>292</v>
      </c>
      <c r="J728" t="s">
        <v>365</v>
      </c>
      <c r="K728">
        <v>296</v>
      </c>
      <c r="L728">
        <v>267</v>
      </c>
      <c r="M728">
        <v>0</v>
      </c>
      <c r="N728" s="17">
        <v>0.56999999999999995</v>
      </c>
      <c r="O728" s="17">
        <v>0.73</v>
      </c>
    </row>
    <row r="729" spans="1:15" x14ac:dyDescent="0.3">
      <c r="A729">
        <v>227821101</v>
      </c>
      <c r="B729" t="s">
        <v>198</v>
      </c>
      <c r="C729" t="s">
        <v>862</v>
      </c>
      <c r="D729">
        <v>13</v>
      </c>
      <c r="E729" t="s">
        <v>863</v>
      </c>
      <c r="F729">
        <v>227821</v>
      </c>
      <c r="G729" t="s">
        <v>200</v>
      </c>
      <c r="H729" t="s">
        <v>201</v>
      </c>
      <c r="I729">
        <v>261</v>
      </c>
      <c r="J729" t="s">
        <v>538</v>
      </c>
      <c r="K729">
        <v>332</v>
      </c>
      <c r="L729">
        <v>332</v>
      </c>
      <c r="M729">
        <v>0</v>
      </c>
      <c r="N729" s="17">
        <v>0.15</v>
      </c>
      <c r="O729" s="17">
        <v>0.7</v>
      </c>
    </row>
    <row r="730" spans="1:15" x14ac:dyDescent="0.3">
      <c r="A730">
        <v>227824001</v>
      </c>
      <c r="B730" t="s">
        <v>198</v>
      </c>
      <c r="C730" t="s">
        <v>864</v>
      </c>
      <c r="D730">
        <v>13</v>
      </c>
      <c r="E730" t="s">
        <v>159</v>
      </c>
      <c r="F730">
        <v>227824</v>
      </c>
      <c r="G730" t="s">
        <v>200</v>
      </c>
      <c r="H730" t="s">
        <v>201</v>
      </c>
      <c r="I730">
        <v>179</v>
      </c>
      <c r="J730" t="s">
        <v>437</v>
      </c>
      <c r="K730">
        <v>161</v>
      </c>
      <c r="L730">
        <v>128</v>
      </c>
      <c r="M730">
        <v>0</v>
      </c>
      <c r="N730" s="17">
        <v>0.98</v>
      </c>
      <c r="O730" s="17">
        <v>0.61</v>
      </c>
    </row>
    <row r="731" spans="1:15" x14ac:dyDescent="0.3">
      <c r="A731">
        <v>227824002</v>
      </c>
      <c r="B731" t="s">
        <v>198</v>
      </c>
      <c r="C731" t="s">
        <v>865</v>
      </c>
      <c r="D731">
        <v>13</v>
      </c>
      <c r="E731" t="s">
        <v>159</v>
      </c>
      <c r="F731">
        <v>227824</v>
      </c>
      <c r="G731" t="s">
        <v>200</v>
      </c>
      <c r="H731" t="s">
        <v>201</v>
      </c>
      <c r="I731">
        <v>200</v>
      </c>
      <c r="J731" t="s">
        <v>637</v>
      </c>
      <c r="K731">
        <v>226</v>
      </c>
      <c r="L731">
        <v>61</v>
      </c>
      <c r="M731">
        <v>165</v>
      </c>
      <c r="N731" s="17">
        <v>0.98</v>
      </c>
      <c r="O731" s="17">
        <v>0.66</v>
      </c>
    </row>
    <row r="732" spans="1:15" x14ac:dyDescent="0.3">
      <c r="A732">
        <v>227824003</v>
      </c>
      <c r="B732" t="s">
        <v>198</v>
      </c>
      <c r="C732" t="s">
        <v>866</v>
      </c>
      <c r="D732">
        <v>13</v>
      </c>
      <c r="E732" t="s">
        <v>159</v>
      </c>
      <c r="F732">
        <v>227824</v>
      </c>
      <c r="G732" t="s">
        <v>200</v>
      </c>
      <c r="H732" t="s">
        <v>201</v>
      </c>
      <c r="I732">
        <v>193</v>
      </c>
      <c r="J732" t="s">
        <v>360</v>
      </c>
      <c r="K732">
        <v>192</v>
      </c>
      <c r="L732">
        <v>148</v>
      </c>
      <c r="M732">
        <v>0</v>
      </c>
      <c r="N732" s="17">
        <v>0.94</v>
      </c>
      <c r="O732" s="17">
        <v>0.82</v>
      </c>
    </row>
    <row r="733" spans="1:15" x14ac:dyDescent="0.3">
      <c r="A733">
        <v>227824004</v>
      </c>
      <c r="B733" t="s">
        <v>198</v>
      </c>
      <c r="C733" t="s">
        <v>867</v>
      </c>
      <c r="D733">
        <v>13</v>
      </c>
      <c r="E733" t="s">
        <v>159</v>
      </c>
      <c r="F733">
        <v>227824</v>
      </c>
      <c r="G733" t="s">
        <v>200</v>
      </c>
      <c r="H733" t="s">
        <v>201</v>
      </c>
      <c r="I733">
        <v>391</v>
      </c>
      <c r="J733" t="s">
        <v>868</v>
      </c>
      <c r="K733">
        <v>391</v>
      </c>
      <c r="L733">
        <v>325</v>
      </c>
      <c r="M733">
        <v>11</v>
      </c>
      <c r="N733" s="17">
        <v>0.88</v>
      </c>
      <c r="O733" s="17">
        <v>0.78</v>
      </c>
    </row>
    <row r="734" spans="1:15" x14ac:dyDescent="0.3">
      <c r="A734">
        <v>227825001</v>
      </c>
      <c r="B734" t="s">
        <v>198</v>
      </c>
      <c r="C734" t="s">
        <v>869</v>
      </c>
      <c r="D734">
        <v>13</v>
      </c>
      <c r="E734" t="s">
        <v>22</v>
      </c>
      <c r="F734">
        <v>227825</v>
      </c>
      <c r="G734" t="s">
        <v>200</v>
      </c>
      <c r="H734" t="s">
        <v>201</v>
      </c>
      <c r="I734">
        <v>647</v>
      </c>
      <c r="J734" t="s">
        <v>356</v>
      </c>
      <c r="K734">
        <v>625</v>
      </c>
      <c r="L734">
        <v>625</v>
      </c>
      <c r="M734">
        <v>0</v>
      </c>
      <c r="N734" s="17">
        <v>0.95</v>
      </c>
      <c r="O734" s="17">
        <v>0.55000000000000004</v>
      </c>
    </row>
    <row r="735" spans="1:15" x14ac:dyDescent="0.3">
      <c r="A735">
        <v>227825003</v>
      </c>
      <c r="B735" t="s">
        <v>198</v>
      </c>
      <c r="C735" t="s">
        <v>870</v>
      </c>
      <c r="D735">
        <v>13</v>
      </c>
      <c r="E735" t="s">
        <v>22</v>
      </c>
      <c r="F735">
        <v>227825</v>
      </c>
      <c r="G735" t="s">
        <v>200</v>
      </c>
      <c r="H735" t="s">
        <v>201</v>
      </c>
      <c r="I735">
        <v>903</v>
      </c>
      <c r="J735" t="s">
        <v>507</v>
      </c>
      <c r="K735">
        <v>1008</v>
      </c>
      <c r="L735">
        <v>785</v>
      </c>
      <c r="M735">
        <v>0</v>
      </c>
      <c r="N735" s="17">
        <v>0.91</v>
      </c>
      <c r="O735" s="17">
        <v>0.63</v>
      </c>
    </row>
    <row r="736" spans="1:15" x14ac:dyDescent="0.3">
      <c r="A736">
        <v>227825004</v>
      </c>
      <c r="B736" t="s">
        <v>198</v>
      </c>
      <c r="C736" t="s">
        <v>871</v>
      </c>
      <c r="D736">
        <v>13</v>
      </c>
      <c r="E736" t="s">
        <v>22</v>
      </c>
      <c r="F736">
        <v>227825</v>
      </c>
      <c r="G736" t="s">
        <v>200</v>
      </c>
      <c r="H736" t="s">
        <v>201</v>
      </c>
      <c r="I736">
        <v>633</v>
      </c>
      <c r="J736" t="s">
        <v>208</v>
      </c>
      <c r="K736">
        <v>645</v>
      </c>
      <c r="L736">
        <v>0</v>
      </c>
      <c r="M736">
        <v>645</v>
      </c>
      <c r="N736" s="17">
        <v>0.94</v>
      </c>
      <c r="O736" s="17">
        <v>0.67</v>
      </c>
    </row>
    <row r="737" spans="1:15" x14ac:dyDescent="0.3">
      <c r="A737">
        <v>227825005</v>
      </c>
      <c r="B737" t="s">
        <v>198</v>
      </c>
      <c r="C737" t="s">
        <v>872</v>
      </c>
      <c r="D737">
        <v>13</v>
      </c>
      <c r="E737" t="s">
        <v>22</v>
      </c>
      <c r="F737">
        <v>227825</v>
      </c>
      <c r="G737" t="s">
        <v>200</v>
      </c>
      <c r="H737" t="s">
        <v>201</v>
      </c>
      <c r="I737">
        <v>388</v>
      </c>
      <c r="J737" t="s">
        <v>360</v>
      </c>
      <c r="K737">
        <v>171</v>
      </c>
      <c r="L737">
        <v>101</v>
      </c>
      <c r="M737">
        <v>0</v>
      </c>
      <c r="N737" s="17">
        <v>0.94</v>
      </c>
      <c r="O737" s="17">
        <v>0.56000000000000005</v>
      </c>
    </row>
    <row r="738" spans="1:15" x14ac:dyDescent="0.3">
      <c r="A738">
        <v>227825006</v>
      </c>
      <c r="B738" t="s">
        <v>198</v>
      </c>
      <c r="C738" t="s">
        <v>1143</v>
      </c>
      <c r="D738">
        <v>13</v>
      </c>
      <c r="E738" t="s">
        <v>22</v>
      </c>
      <c r="F738">
        <v>227825</v>
      </c>
      <c r="G738" t="s">
        <v>200</v>
      </c>
      <c r="H738" t="s">
        <v>201</v>
      </c>
      <c r="I738">
        <v>76</v>
      </c>
      <c r="J738" t="s">
        <v>360</v>
      </c>
      <c r="K738" t="e">
        <v>#N/A</v>
      </c>
      <c r="L738" t="e">
        <v>#N/A</v>
      </c>
      <c r="M738" t="e">
        <v>#N/A</v>
      </c>
      <c r="N738" t="e">
        <v>#N/A</v>
      </c>
      <c r="O738" t="e">
        <v>#N/A</v>
      </c>
    </row>
    <row r="739" spans="1:15" x14ac:dyDescent="0.3">
      <c r="A739">
        <v>227826101</v>
      </c>
      <c r="B739" t="s">
        <v>198</v>
      </c>
      <c r="C739" t="s">
        <v>873</v>
      </c>
      <c r="D739">
        <v>13</v>
      </c>
      <c r="E739" t="s">
        <v>99</v>
      </c>
      <c r="F739">
        <v>227826</v>
      </c>
      <c r="G739" t="s">
        <v>200</v>
      </c>
      <c r="H739" t="s">
        <v>201</v>
      </c>
      <c r="I739">
        <v>478</v>
      </c>
      <c r="J739" t="s">
        <v>360</v>
      </c>
      <c r="K739">
        <v>456</v>
      </c>
      <c r="L739">
        <v>338</v>
      </c>
      <c r="M739">
        <v>0</v>
      </c>
      <c r="N739" s="17">
        <v>0.5</v>
      </c>
      <c r="O739" s="17">
        <v>0.71</v>
      </c>
    </row>
    <row r="740" spans="1:15" x14ac:dyDescent="0.3">
      <c r="A740">
        <v>227827001</v>
      </c>
      <c r="B740" t="s">
        <v>198</v>
      </c>
      <c r="C740" t="s">
        <v>139</v>
      </c>
      <c r="D740">
        <v>13</v>
      </c>
      <c r="E740" t="s">
        <v>139</v>
      </c>
      <c r="F740">
        <v>227827</v>
      </c>
      <c r="G740" t="s">
        <v>207</v>
      </c>
      <c r="H740" t="s">
        <v>201</v>
      </c>
      <c r="I740">
        <v>506</v>
      </c>
      <c r="J740" t="s">
        <v>874</v>
      </c>
      <c r="K740">
        <v>409</v>
      </c>
      <c r="L740">
        <v>0</v>
      </c>
      <c r="M740">
        <v>475</v>
      </c>
      <c r="N740" s="17">
        <v>0.91</v>
      </c>
      <c r="O740" s="17">
        <v>0</v>
      </c>
    </row>
    <row r="741" spans="1:15" x14ac:dyDescent="0.3">
      <c r="A741">
        <v>227827002</v>
      </c>
      <c r="B741" t="s">
        <v>198</v>
      </c>
      <c r="C741" t="s">
        <v>875</v>
      </c>
      <c r="D741">
        <v>13</v>
      </c>
      <c r="E741" t="s">
        <v>139</v>
      </c>
      <c r="F741">
        <v>227827</v>
      </c>
      <c r="G741" t="s">
        <v>207</v>
      </c>
      <c r="H741" t="s">
        <v>201</v>
      </c>
      <c r="I741">
        <v>193</v>
      </c>
      <c r="J741" t="s">
        <v>208</v>
      </c>
      <c r="K741">
        <v>189</v>
      </c>
      <c r="L741">
        <v>0</v>
      </c>
      <c r="M741">
        <v>189</v>
      </c>
      <c r="N741" s="17">
        <v>1</v>
      </c>
      <c r="O741" s="17">
        <v>-0.01</v>
      </c>
    </row>
    <row r="742" spans="1:15" x14ac:dyDescent="0.3">
      <c r="A742">
        <v>227827003</v>
      </c>
      <c r="B742" t="s">
        <v>198</v>
      </c>
      <c r="C742" t="s">
        <v>876</v>
      </c>
      <c r="D742">
        <v>13</v>
      </c>
      <c r="E742" t="s">
        <v>139</v>
      </c>
      <c r="F742">
        <v>227827</v>
      </c>
      <c r="G742" t="s">
        <v>207</v>
      </c>
      <c r="H742" t="s">
        <v>201</v>
      </c>
      <c r="I742">
        <v>109</v>
      </c>
      <c r="J742" t="s">
        <v>208</v>
      </c>
      <c r="K742">
        <v>90</v>
      </c>
      <c r="L742">
        <v>0</v>
      </c>
      <c r="M742">
        <v>96</v>
      </c>
      <c r="N742" s="17">
        <v>0.89</v>
      </c>
      <c r="O742" s="17">
        <v>0</v>
      </c>
    </row>
    <row r="743" spans="1:15" x14ac:dyDescent="0.3">
      <c r="A743">
        <v>227827004</v>
      </c>
      <c r="B743" t="s">
        <v>198</v>
      </c>
      <c r="C743" t="s">
        <v>877</v>
      </c>
      <c r="D743">
        <v>13</v>
      </c>
      <c r="E743" t="s">
        <v>139</v>
      </c>
      <c r="F743">
        <v>227827</v>
      </c>
      <c r="G743" t="s">
        <v>207</v>
      </c>
      <c r="H743" t="s">
        <v>201</v>
      </c>
      <c r="I743">
        <v>140</v>
      </c>
      <c r="J743" t="s">
        <v>208</v>
      </c>
      <c r="K743">
        <v>196</v>
      </c>
      <c r="L743">
        <v>0</v>
      </c>
      <c r="M743">
        <v>196</v>
      </c>
      <c r="N743" s="17">
        <v>1</v>
      </c>
      <c r="O743" s="17">
        <v>0</v>
      </c>
    </row>
    <row r="744" spans="1:15" x14ac:dyDescent="0.3">
      <c r="A744">
        <v>227827007</v>
      </c>
      <c r="B744" t="s">
        <v>198</v>
      </c>
      <c r="C744" t="s">
        <v>878</v>
      </c>
      <c r="D744">
        <v>13</v>
      </c>
      <c r="E744" t="s">
        <v>139</v>
      </c>
      <c r="F744">
        <v>227827</v>
      </c>
      <c r="G744" t="s">
        <v>207</v>
      </c>
      <c r="H744" t="s">
        <v>201</v>
      </c>
      <c r="I744">
        <v>69</v>
      </c>
      <c r="J744" t="s">
        <v>208</v>
      </c>
      <c r="K744">
        <v>104</v>
      </c>
      <c r="L744">
        <v>0</v>
      </c>
      <c r="M744">
        <v>104</v>
      </c>
      <c r="N744" s="17">
        <v>1</v>
      </c>
      <c r="O744" s="17">
        <v>0</v>
      </c>
    </row>
    <row r="745" spans="1:15" x14ac:dyDescent="0.3">
      <c r="A745">
        <v>227827008</v>
      </c>
      <c r="B745" t="s">
        <v>198</v>
      </c>
      <c r="C745" t="s">
        <v>1144</v>
      </c>
      <c r="D745">
        <v>13</v>
      </c>
      <c r="E745" t="s">
        <v>139</v>
      </c>
      <c r="F745">
        <v>227827</v>
      </c>
      <c r="G745" t="s">
        <v>200</v>
      </c>
      <c r="H745" t="s">
        <v>201</v>
      </c>
      <c r="I745">
        <v>0</v>
      </c>
      <c r="J745" t="s">
        <v>208</v>
      </c>
      <c r="K745" t="e">
        <v>#N/A</v>
      </c>
      <c r="L745" t="e">
        <v>#N/A</v>
      </c>
      <c r="M745" t="e">
        <v>#N/A</v>
      </c>
      <c r="N745" t="e">
        <v>#N/A</v>
      </c>
      <c r="O745" t="e">
        <v>#N/A</v>
      </c>
    </row>
    <row r="746" spans="1:15" x14ac:dyDescent="0.3">
      <c r="A746">
        <v>227827009</v>
      </c>
      <c r="B746" t="s">
        <v>198</v>
      </c>
      <c r="C746" t="s">
        <v>1145</v>
      </c>
      <c r="D746">
        <v>13</v>
      </c>
      <c r="E746" t="s">
        <v>139</v>
      </c>
      <c r="F746">
        <v>227827</v>
      </c>
      <c r="G746" t="s">
        <v>200</v>
      </c>
      <c r="H746" t="s">
        <v>201</v>
      </c>
      <c r="I746">
        <v>0</v>
      </c>
      <c r="J746" t="s">
        <v>208</v>
      </c>
      <c r="K746" t="e">
        <v>#N/A</v>
      </c>
      <c r="L746" t="e">
        <v>#N/A</v>
      </c>
      <c r="M746" t="e">
        <v>#N/A</v>
      </c>
      <c r="N746" t="e">
        <v>#N/A</v>
      </c>
      <c r="O746" t="e">
        <v>#N/A</v>
      </c>
    </row>
    <row r="747" spans="1:15" x14ac:dyDescent="0.3">
      <c r="A747">
        <v>227829001</v>
      </c>
      <c r="B747" t="s">
        <v>198</v>
      </c>
      <c r="C747" t="s">
        <v>879</v>
      </c>
      <c r="D747">
        <v>13</v>
      </c>
      <c r="E747" t="s">
        <v>160</v>
      </c>
      <c r="F747">
        <v>227829</v>
      </c>
      <c r="G747" t="s">
        <v>200</v>
      </c>
      <c r="H747" t="s">
        <v>201</v>
      </c>
      <c r="I747">
        <v>827</v>
      </c>
      <c r="J747" t="s">
        <v>406</v>
      </c>
      <c r="K747">
        <v>753</v>
      </c>
      <c r="L747">
        <v>620</v>
      </c>
      <c r="M747">
        <v>133</v>
      </c>
      <c r="N747" s="17">
        <v>0.18</v>
      </c>
      <c r="O747" s="17">
        <v>0.89</v>
      </c>
    </row>
    <row r="748" spans="1:15" x14ac:dyDescent="0.3">
      <c r="A748">
        <v>227829002</v>
      </c>
      <c r="B748" t="s">
        <v>198</v>
      </c>
      <c r="C748" t="s">
        <v>880</v>
      </c>
      <c r="D748">
        <v>13</v>
      </c>
      <c r="E748" t="s">
        <v>160</v>
      </c>
      <c r="F748">
        <v>227829</v>
      </c>
      <c r="G748" t="s">
        <v>200</v>
      </c>
      <c r="H748" t="s">
        <v>201</v>
      </c>
      <c r="I748">
        <v>996</v>
      </c>
      <c r="J748" t="s">
        <v>406</v>
      </c>
      <c r="K748">
        <v>824</v>
      </c>
      <c r="L748">
        <v>753</v>
      </c>
      <c r="M748">
        <v>71</v>
      </c>
      <c r="N748" s="17">
        <v>0.21</v>
      </c>
      <c r="O748" s="17">
        <v>0.89</v>
      </c>
    </row>
    <row r="749" spans="1:15" x14ac:dyDescent="0.3">
      <c r="A749">
        <v>227829003</v>
      </c>
      <c r="B749" t="s">
        <v>198</v>
      </c>
      <c r="C749" t="s">
        <v>881</v>
      </c>
      <c r="D749">
        <v>13</v>
      </c>
      <c r="E749" t="s">
        <v>160</v>
      </c>
      <c r="F749">
        <v>227829</v>
      </c>
      <c r="G749" t="s">
        <v>200</v>
      </c>
      <c r="H749" t="s">
        <v>201</v>
      </c>
      <c r="I749">
        <v>765</v>
      </c>
      <c r="J749" t="s">
        <v>406</v>
      </c>
      <c r="K749">
        <v>581</v>
      </c>
      <c r="L749">
        <v>581</v>
      </c>
      <c r="M749">
        <v>0</v>
      </c>
      <c r="N749" s="17">
        <v>0.35</v>
      </c>
      <c r="O749" s="17">
        <v>0.67</v>
      </c>
    </row>
    <row r="750" spans="1:15" x14ac:dyDescent="0.3">
      <c r="A750">
        <v>227829004</v>
      </c>
      <c r="B750" t="s">
        <v>198</v>
      </c>
      <c r="C750" t="s">
        <v>1146</v>
      </c>
      <c r="D750">
        <v>13</v>
      </c>
      <c r="E750" t="s">
        <v>160</v>
      </c>
      <c r="F750">
        <v>227829</v>
      </c>
      <c r="G750" t="s">
        <v>200</v>
      </c>
      <c r="H750" t="s">
        <v>201</v>
      </c>
      <c r="I750">
        <v>353</v>
      </c>
      <c r="J750" t="s">
        <v>406</v>
      </c>
      <c r="K750" t="e">
        <v>#N/A</v>
      </c>
      <c r="L750" t="e">
        <v>#N/A</v>
      </c>
      <c r="M750" t="e">
        <v>#N/A</v>
      </c>
      <c r="N750" t="e">
        <v>#N/A</v>
      </c>
      <c r="O750" t="e">
        <v>#N/A</v>
      </c>
    </row>
    <row r="751" spans="1:15" x14ac:dyDescent="0.3">
      <c r="A751">
        <v>227829005</v>
      </c>
      <c r="B751" t="s">
        <v>198</v>
      </c>
      <c r="C751" t="s">
        <v>1147</v>
      </c>
      <c r="D751">
        <v>13</v>
      </c>
      <c r="E751" t="s">
        <v>160</v>
      </c>
      <c r="F751">
        <v>227829</v>
      </c>
      <c r="G751" t="s">
        <v>200</v>
      </c>
      <c r="H751" t="s">
        <v>201</v>
      </c>
      <c r="I751">
        <v>218</v>
      </c>
      <c r="J751" t="s">
        <v>406</v>
      </c>
      <c r="K751" t="e">
        <v>#N/A</v>
      </c>
      <c r="L751" t="e">
        <v>#N/A</v>
      </c>
      <c r="M751" t="e">
        <v>#N/A</v>
      </c>
      <c r="N751" t="e">
        <v>#N/A</v>
      </c>
      <c r="O751" t="e">
        <v>#N/A</v>
      </c>
    </row>
    <row r="752" spans="1:15" x14ac:dyDescent="0.3">
      <c r="A752">
        <v>246801001</v>
      </c>
      <c r="B752" t="s">
        <v>198</v>
      </c>
      <c r="C752" t="s">
        <v>882</v>
      </c>
      <c r="D752">
        <v>13</v>
      </c>
      <c r="E752" t="s">
        <v>882</v>
      </c>
      <c r="F752">
        <v>246801</v>
      </c>
      <c r="G752" t="s">
        <v>200</v>
      </c>
      <c r="H752" t="s">
        <v>201</v>
      </c>
      <c r="I752">
        <v>1729</v>
      </c>
      <c r="J752" t="s">
        <v>406</v>
      </c>
      <c r="K752">
        <v>1690</v>
      </c>
      <c r="L752">
        <v>1322</v>
      </c>
      <c r="M752">
        <v>368</v>
      </c>
      <c r="N752" s="17">
        <v>0.08</v>
      </c>
      <c r="O752" s="17">
        <v>0.93</v>
      </c>
    </row>
    <row r="753" spans="1:15" x14ac:dyDescent="0.3">
      <c r="A753">
        <v>246802001</v>
      </c>
      <c r="B753" t="s">
        <v>198</v>
      </c>
      <c r="C753" t="s">
        <v>65</v>
      </c>
      <c r="D753">
        <v>13</v>
      </c>
      <c r="E753" t="s">
        <v>65</v>
      </c>
      <c r="F753">
        <v>246802</v>
      </c>
      <c r="G753" t="s">
        <v>200</v>
      </c>
      <c r="H753" t="s">
        <v>201</v>
      </c>
      <c r="I753">
        <v>396</v>
      </c>
      <c r="J753" t="s">
        <v>360</v>
      </c>
      <c r="K753">
        <v>410</v>
      </c>
      <c r="L753">
        <v>334</v>
      </c>
      <c r="M753">
        <v>0</v>
      </c>
      <c r="N753" s="17">
        <v>0.36</v>
      </c>
      <c r="O753" s="17">
        <v>0.62</v>
      </c>
    </row>
    <row r="754" spans="1:15" x14ac:dyDescent="0.3">
      <c r="A754">
        <v>221801005</v>
      </c>
      <c r="B754" t="s">
        <v>198</v>
      </c>
      <c r="C754" t="s">
        <v>883</v>
      </c>
      <c r="D754">
        <v>14</v>
      </c>
      <c r="E754" t="s">
        <v>163</v>
      </c>
      <c r="F754">
        <v>221801</v>
      </c>
      <c r="G754" t="s">
        <v>200</v>
      </c>
      <c r="H754" t="s">
        <v>201</v>
      </c>
      <c r="I754">
        <v>403</v>
      </c>
      <c r="J754" t="s">
        <v>360</v>
      </c>
      <c r="K754">
        <v>375</v>
      </c>
      <c r="L754">
        <v>375</v>
      </c>
      <c r="M754">
        <v>0</v>
      </c>
      <c r="N754" s="17">
        <v>0.68</v>
      </c>
      <c r="O754" s="17">
        <v>0.68</v>
      </c>
    </row>
    <row r="755" spans="1:15" x14ac:dyDescent="0.3">
      <c r="A755">
        <v>221801011</v>
      </c>
      <c r="B755" t="s">
        <v>198</v>
      </c>
      <c r="C755" t="s">
        <v>884</v>
      </c>
      <c r="D755">
        <v>14</v>
      </c>
      <c r="E755" t="s">
        <v>163</v>
      </c>
      <c r="F755">
        <v>221801</v>
      </c>
      <c r="G755" t="s">
        <v>200</v>
      </c>
      <c r="H755" t="s">
        <v>201</v>
      </c>
      <c r="I755">
        <v>475</v>
      </c>
      <c r="J755" t="s">
        <v>349</v>
      </c>
      <c r="K755">
        <v>472</v>
      </c>
      <c r="L755">
        <v>361</v>
      </c>
      <c r="M755">
        <v>111</v>
      </c>
      <c r="N755" s="17">
        <v>0.28999999999999998</v>
      </c>
      <c r="O755" s="17">
        <v>0.84</v>
      </c>
    </row>
    <row r="756" spans="1:15" x14ac:dyDescent="0.3">
      <c r="A756">
        <v>221801014</v>
      </c>
      <c r="B756" t="s">
        <v>198</v>
      </c>
      <c r="C756" t="s">
        <v>885</v>
      </c>
      <c r="D756">
        <v>14</v>
      </c>
      <c r="E756" t="s">
        <v>163</v>
      </c>
      <c r="F756">
        <v>221801</v>
      </c>
      <c r="G756" t="s">
        <v>200</v>
      </c>
      <c r="H756" t="s">
        <v>201</v>
      </c>
      <c r="I756">
        <v>381</v>
      </c>
      <c r="J756" t="s">
        <v>270</v>
      </c>
      <c r="K756">
        <v>369</v>
      </c>
      <c r="L756">
        <v>369</v>
      </c>
      <c r="M756">
        <v>0</v>
      </c>
      <c r="N756" s="17">
        <v>0.22</v>
      </c>
      <c r="O756" s="17">
        <v>0.9</v>
      </c>
    </row>
    <row r="757" spans="1:15" x14ac:dyDescent="0.3">
      <c r="A757">
        <v>221801020</v>
      </c>
      <c r="B757" t="s">
        <v>198</v>
      </c>
      <c r="C757" t="s">
        <v>886</v>
      </c>
      <c r="D757">
        <v>14</v>
      </c>
      <c r="E757" t="s">
        <v>163</v>
      </c>
      <c r="F757">
        <v>221801</v>
      </c>
      <c r="G757" t="s">
        <v>200</v>
      </c>
      <c r="H757" t="s">
        <v>201</v>
      </c>
      <c r="I757">
        <v>477</v>
      </c>
      <c r="J757" t="s">
        <v>213</v>
      </c>
      <c r="K757">
        <v>514</v>
      </c>
      <c r="L757">
        <v>287</v>
      </c>
      <c r="M757">
        <v>227</v>
      </c>
      <c r="N757" s="17">
        <v>0.15</v>
      </c>
      <c r="O757" s="17">
        <v>0.87</v>
      </c>
    </row>
    <row r="758" spans="1:15" x14ac:dyDescent="0.3">
      <c r="A758">
        <v>221801022</v>
      </c>
      <c r="B758" t="s">
        <v>198</v>
      </c>
      <c r="C758" t="s">
        <v>887</v>
      </c>
      <c r="D758">
        <v>14</v>
      </c>
      <c r="E758" t="s">
        <v>163</v>
      </c>
      <c r="F758">
        <v>221801</v>
      </c>
      <c r="G758" t="s">
        <v>200</v>
      </c>
      <c r="H758" t="s">
        <v>201</v>
      </c>
      <c r="I758">
        <v>925</v>
      </c>
      <c r="J758" t="s">
        <v>406</v>
      </c>
      <c r="K758">
        <v>956</v>
      </c>
      <c r="L758">
        <v>391</v>
      </c>
      <c r="M758">
        <v>565</v>
      </c>
      <c r="N758" s="17">
        <v>0.15</v>
      </c>
      <c r="O758" s="17">
        <v>0.69</v>
      </c>
    </row>
    <row r="759" spans="1:15" x14ac:dyDescent="0.3">
      <c r="A759">
        <v>221801023</v>
      </c>
      <c r="B759" t="s">
        <v>198</v>
      </c>
      <c r="C759" t="s">
        <v>888</v>
      </c>
      <c r="D759">
        <v>14</v>
      </c>
      <c r="E759" t="s">
        <v>163</v>
      </c>
      <c r="F759">
        <v>221801</v>
      </c>
      <c r="G759" t="s">
        <v>200</v>
      </c>
      <c r="H759" t="s">
        <v>201</v>
      </c>
      <c r="I759">
        <v>534</v>
      </c>
      <c r="J759" t="s">
        <v>406</v>
      </c>
      <c r="K759">
        <v>579</v>
      </c>
      <c r="L759">
        <v>519</v>
      </c>
      <c r="M759">
        <v>60</v>
      </c>
      <c r="N759" s="17">
        <v>0.43</v>
      </c>
      <c r="O759" s="17">
        <v>0.81</v>
      </c>
    </row>
    <row r="760" spans="1:15" x14ac:dyDescent="0.3">
      <c r="A760">
        <v>221801025</v>
      </c>
      <c r="B760" t="s">
        <v>198</v>
      </c>
      <c r="C760" t="s">
        <v>889</v>
      </c>
      <c r="D760">
        <v>14</v>
      </c>
      <c r="E760" t="s">
        <v>163</v>
      </c>
      <c r="F760">
        <v>221801</v>
      </c>
      <c r="G760" t="s">
        <v>200</v>
      </c>
      <c r="H760" t="s">
        <v>201</v>
      </c>
      <c r="I760">
        <v>386</v>
      </c>
      <c r="J760" t="s">
        <v>352</v>
      </c>
      <c r="K760">
        <v>354</v>
      </c>
      <c r="L760">
        <v>354</v>
      </c>
      <c r="M760">
        <v>0</v>
      </c>
      <c r="N760" s="17">
        <v>0.35</v>
      </c>
      <c r="O760" s="17">
        <v>0.74</v>
      </c>
    </row>
    <row r="761" spans="1:15" x14ac:dyDescent="0.3">
      <c r="A761">
        <v>221801026</v>
      </c>
      <c r="B761" t="s">
        <v>198</v>
      </c>
      <c r="C761" t="s">
        <v>890</v>
      </c>
      <c r="D761">
        <v>14</v>
      </c>
      <c r="E761" t="s">
        <v>163</v>
      </c>
      <c r="F761">
        <v>221801</v>
      </c>
      <c r="G761" t="s">
        <v>200</v>
      </c>
      <c r="H761" t="s">
        <v>201</v>
      </c>
      <c r="I761">
        <v>297</v>
      </c>
      <c r="J761" t="s">
        <v>202</v>
      </c>
      <c r="K761">
        <v>335</v>
      </c>
      <c r="L761">
        <v>306</v>
      </c>
      <c r="M761">
        <v>0</v>
      </c>
      <c r="N761" s="17">
        <v>0.87</v>
      </c>
      <c r="O761" s="17">
        <v>0.78</v>
      </c>
    </row>
    <row r="762" spans="1:15" x14ac:dyDescent="0.3">
      <c r="A762">
        <v>221801027</v>
      </c>
      <c r="B762" t="s">
        <v>198</v>
      </c>
      <c r="C762" t="s">
        <v>891</v>
      </c>
      <c r="D762">
        <v>14</v>
      </c>
      <c r="E762" t="s">
        <v>163</v>
      </c>
      <c r="F762">
        <v>221801</v>
      </c>
      <c r="G762" t="s">
        <v>200</v>
      </c>
      <c r="H762" t="s">
        <v>201</v>
      </c>
      <c r="I762">
        <v>108</v>
      </c>
      <c r="J762" t="s">
        <v>538</v>
      </c>
      <c r="K762">
        <v>101</v>
      </c>
      <c r="L762">
        <v>101</v>
      </c>
      <c r="M762">
        <v>0</v>
      </c>
      <c r="N762" s="17">
        <v>0.46</v>
      </c>
      <c r="O762" s="17">
        <v>0.76</v>
      </c>
    </row>
    <row r="763" spans="1:15" x14ac:dyDescent="0.3">
      <c r="A763">
        <v>221801034</v>
      </c>
      <c r="B763" t="s">
        <v>198</v>
      </c>
      <c r="C763" t="s">
        <v>892</v>
      </c>
      <c r="D763">
        <v>14</v>
      </c>
      <c r="E763" t="s">
        <v>163</v>
      </c>
      <c r="F763">
        <v>221801</v>
      </c>
      <c r="G763" t="s">
        <v>200</v>
      </c>
      <c r="H763" t="s">
        <v>201</v>
      </c>
      <c r="I763">
        <v>183</v>
      </c>
      <c r="J763" t="s">
        <v>637</v>
      </c>
      <c r="K763">
        <v>338</v>
      </c>
      <c r="L763">
        <v>99</v>
      </c>
      <c r="M763">
        <v>239</v>
      </c>
      <c r="N763" s="17">
        <v>0.28000000000000003</v>
      </c>
      <c r="O763" s="17">
        <v>0.87</v>
      </c>
    </row>
    <row r="764" spans="1:15" x14ac:dyDescent="0.3">
      <c r="A764">
        <v>221801043</v>
      </c>
      <c r="B764" t="s">
        <v>198</v>
      </c>
      <c r="C764" t="s">
        <v>893</v>
      </c>
      <c r="D764">
        <v>14</v>
      </c>
      <c r="E764" t="s">
        <v>163</v>
      </c>
      <c r="F764">
        <v>221801</v>
      </c>
      <c r="G764" t="s">
        <v>200</v>
      </c>
      <c r="H764" t="s">
        <v>201</v>
      </c>
      <c r="I764">
        <v>923</v>
      </c>
      <c r="J764" t="s">
        <v>349</v>
      </c>
      <c r="K764">
        <v>934</v>
      </c>
      <c r="L764">
        <v>625</v>
      </c>
      <c r="M764">
        <v>309</v>
      </c>
      <c r="N764" s="17">
        <v>0.26</v>
      </c>
      <c r="O764" s="17">
        <v>0.94</v>
      </c>
    </row>
    <row r="765" spans="1:15" x14ac:dyDescent="0.3">
      <c r="A765">
        <v>221801046</v>
      </c>
      <c r="B765" t="s">
        <v>198</v>
      </c>
      <c r="C765" t="s">
        <v>894</v>
      </c>
      <c r="D765">
        <v>14</v>
      </c>
      <c r="E765" t="s">
        <v>163</v>
      </c>
      <c r="F765">
        <v>221801</v>
      </c>
      <c r="G765" t="s">
        <v>200</v>
      </c>
      <c r="H765" t="s">
        <v>201</v>
      </c>
      <c r="I765">
        <v>544</v>
      </c>
      <c r="J765" t="s">
        <v>349</v>
      </c>
      <c r="K765">
        <v>582</v>
      </c>
      <c r="L765">
        <v>479</v>
      </c>
      <c r="M765">
        <v>103</v>
      </c>
      <c r="N765" s="17">
        <v>0.46</v>
      </c>
      <c r="O765" s="17">
        <v>0.77</v>
      </c>
    </row>
    <row r="766" spans="1:15" x14ac:dyDescent="0.3">
      <c r="A766">
        <v>221801051</v>
      </c>
      <c r="B766" t="s">
        <v>198</v>
      </c>
      <c r="C766" t="s">
        <v>895</v>
      </c>
      <c r="D766">
        <v>14</v>
      </c>
      <c r="E766" t="s">
        <v>163</v>
      </c>
      <c r="F766">
        <v>221801</v>
      </c>
      <c r="G766" t="s">
        <v>200</v>
      </c>
      <c r="H766" t="s">
        <v>201</v>
      </c>
      <c r="I766">
        <v>420</v>
      </c>
      <c r="J766" t="s">
        <v>637</v>
      </c>
      <c r="K766">
        <v>374</v>
      </c>
      <c r="L766">
        <v>65</v>
      </c>
      <c r="M766">
        <v>309</v>
      </c>
      <c r="N766" s="17">
        <v>0.36</v>
      </c>
      <c r="O766" s="17">
        <v>0.94</v>
      </c>
    </row>
    <row r="767" spans="1:15" x14ac:dyDescent="0.3">
      <c r="A767">
        <v>221801052</v>
      </c>
      <c r="B767" t="s">
        <v>198</v>
      </c>
      <c r="C767" t="s">
        <v>896</v>
      </c>
      <c r="D767">
        <v>14</v>
      </c>
      <c r="E767" t="s">
        <v>163</v>
      </c>
      <c r="F767">
        <v>221801</v>
      </c>
      <c r="G767" t="s">
        <v>200</v>
      </c>
      <c r="H767" t="s">
        <v>201</v>
      </c>
      <c r="I767">
        <v>198</v>
      </c>
      <c r="J767" t="s">
        <v>538</v>
      </c>
      <c r="K767">
        <v>216</v>
      </c>
      <c r="L767">
        <v>178</v>
      </c>
      <c r="M767">
        <v>0</v>
      </c>
      <c r="N767" s="17">
        <v>0.76</v>
      </c>
      <c r="O767" s="17">
        <v>0.62</v>
      </c>
    </row>
    <row r="768" spans="1:15" x14ac:dyDescent="0.3">
      <c r="A768">
        <v>221801055</v>
      </c>
      <c r="B768" t="s">
        <v>198</v>
      </c>
      <c r="C768" t="s">
        <v>897</v>
      </c>
      <c r="D768">
        <v>14</v>
      </c>
      <c r="E768" t="s">
        <v>163</v>
      </c>
      <c r="F768">
        <v>221801</v>
      </c>
      <c r="G768" t="s">
        <v>200</v>
      </c>
      <c r="H768" t="s">
        <v>201</v>
      </c>
      <c r="I768">
        <v>220</v>
      </c>
      <c r="J768" t="s">
        <v>360</v>
      </c>
      <c r="K768">
        <v>221</v>
      </c>
      <c r="L768">
        <v>189</v>
      </c>
      <c r="M768">
        <v>0</v>
      </c>
      <c r="N768" s="17">
        <v>0.8</v>
      </c>
      <c r="O768" s="17">
        <v>0.75</v>
      </c>
    </row>
    <row r="769" spans="1:15" x14ac:dyDescent="0.3">
      <c r="A769">
        <v>221801056</v>
      </c>
      <c r="B769" t="s">
        <v>198</v>
      </c>
      <c r="C769" t="s">
        <v>898</v>
      </c>
      <c r="D769">
        <v>14</v>
      </c>
      <c r="E769" t="s">
        <v>163</v>
      </c>
      <c r="F769">
        <v>221801</v>
      </c>
      <c r="G769" t="s">
        <v>200</v>
      </c>
      <c r="H769" t="s">
        <v>201</v>
      </c>
      <c r="I769">
        <v>292</v>
      </c>
      <c r="J769" t="s">
        <v>208</v>
      </c>
      <c r="K769">
        <v>298</v>
      </c>
      <c r="L769">
        <v>0</v>
      </c>
      <c r="M769">
        <v>299</v>
      </c>
      <c r="N769" s="17">
        <v>0.26</v>
      </c>
      <c r="O769" s="17">
        <v>0.97</v>
      </c>
    </row>
    <row r="770" spans="1:15" x14ac:dyDescent="0.3">
      <c r="A770">
        <v>221801057</v>
      </c>
      <c r="B770" t="s">
        <v>198</v>
      </c>
      <c r="C770" t="s">
        <v>899</v>
      </c>
      <c r="D770">
        <v>14</v>
      </c>
      <c r="E770" t="s">
        <v>163</v>
      </c>
      <c r="F770">
        <v>221801</v>
      </c>
      <c r="G770" t="s">
        <v>200</v>
      </c>
      <c r="H770" t="s">
        <v>201</v>
      </c>
      <c r="I770">
        <v>188</v>
      </c>
      <c r="J770" t="s">
        <v>270</v>
      </c>
      <c r="K770">
        <v>237</v>
      </c>
      <c r="L770">
        <v>208</v>
      </c>
      <c r="M770">
        <v>0</v>
      </c>
      <c r="N770" s="17">
        <v>0.77</v>
      </c>
      <c r="O770" s="17">
        <v>0.69</v>
      </c>
    </row>
    <row r="771" spans="1:15" x14ac:dyDescent="0.3">
      <c r="A771">
        <v>221801058</v>
      </c>
      <c r="B771" t="s">
        <v>198</v>
      </c>
      <c r="C771" t="s">
        <v>900</v>
      </c>
      <c r="D771">
        <v>14</v>
      </c>
      <c r="E771" t="s">
        <v>163</v>
      </c>
      <c r="F771">
        <v>221801</v>
      </c>
      <c r="G771" t="s">
        <v>200</v>
      </c>
      <c r="H771" t="s">
        <v>201</v>
      </c>
      <c r="I771">
        <v>683</v>
      </c>
      <c r="J771" t="s">
        <v>406</v>
      </c>
      <c r="K771">
        <v>695</v>
      </c>
      <c r="L771">
        <v>475</v>
      </c>
      <c r="M771">
        <v>220</v>
      </c>
      <c r="N771" s="17">
        <v>7.0000000000000007E-2</v>
      </c>
      <c r="O771" s="17">
        <v>0.88</v>
      </c>
    </row>
    <row r="772" spans="1:15" x14ac:dyDescent="0.3">
      <c r="A772">
        <v>221801060</v>
      </c>
      <c r="B772" t="s">
        <v>198</v>
      </c>
      <c r="C772" t="s">
        <v>901</v>
      </c>
      <c r="D772">
        <v>14</v>
      </c>
      <c r="E772" t="s">
        <v>163</v>
      </c>
      <c r="F772">
        <v>221801</v>
      </c>
      <c r="G772" t="s">
        <v>200</v>
      </c>
      <c r="H772" t="s">
        <v>201</v>
      </c>
      <c r="I772">
        <v>198</v>
      </c>
      <c r="J772" t="s">
        <v>270</v>
      </c>
      <c r="K772">
        <v>189</v>
      </c>
      <c r="L772">
        <v>189</v>
      </c>
      <c r="M772">
        <v>0</v>
      </c>
      <c r="N772" s="17">
        <v>0.28000000000000003</v>
      </c>
      <c r="O772" s="17">
        <v>0.79</v>
      </c>
    </row>
    <row r="773" spans="1:15" x14ac:dyDescent="0.3">
      <c r="A773">
        <v>221801061</v>
      </c>
      <c r="B773" t="s">
        <v>198</v>
      </c>
      <c r="C773" t="s">
        <v>902</v>
      </c>
      <c r="D773">
        <v>14</v>
      </c>
      <c r="E773" t="s">
        <v>163</v>
      </c>
      <c r="F773">
        <v>221801</v>
      </c>
      <c r="G773" t="s">
        <v>200</v>
      </c>
      <c r="H773" t="s">
        <v>201</v>
      </c>
      <c r="I773">
        <v>511</v>
      </c>
      <c r="J773" t="s">
        <v>406</v>
      </c>
      <c r="K773">
        <v>637</v>
      </c>
      <c r="L773">
        <v>473</v>
      </c>
      <c r="M773">
        <v>164</v>
      </c>
      <c r="N773" s="17">
        <v>0.77</v>
      </c>
      <c r="O773" s="17">
        <v>0.7</v>
      </c>
    </row>
    <row r="774" spans="1:15" x14ac:dyDescent="0.3">
      <c r="A774">
        <v>221801062</v>
      </c>
      <c r="B774" t="s">
        <v>198</v>
      </c>
      <c r="C774" t="s">
        <v>903</v>
      </c>
      <c r="D774">
        <v>14</v>
      </c>
      <c r="E774" t="s">
        <v>163</v>
      </c>
      <c r="F774">
        <v>221801</v>
      </c>
      <c r="G774" t="s">
        <v>200</v>
      </c>
      <c r="H774" t="s">
        <v>201</v>
      </c>
      <c r="I774">
        <v>337</v>
      </c>
      <c r="J774" t="s">
        <v>202</v>
      </c>
      <c r="K774">
        <v>322</v>
      </c>
      <c r="L774">
        <v>273</v>
      </c>
      <c r="M774">
        <v>0</v>
      </c>
      <c r="N774" s="17">
        <v>0.92</v>
      </c>
      <c r="O774" s="17">
        <v>0.62</v>
      </c>
    </row>
    <row r="775" spans="1:15" x14ac:dyDescent="0.3">
      <c r="A775">
        <v>221801063</v>
      </c>
      <c r="B775" t="s">
        <v>198</v>
      </c>
      <c r="C775" t="s">
        <v>904</v>
      </c>
      <c r="D775">
        <v>14</v>
      </c>
      <c r="E775" t="s">
        <v>163</v>
      </c>
      <c r="F775">
        <v>221801</v>
      </c>
      <c r="G775" t="s">
        <v>200</v>
      </c>
      <c r="H775" t="s">
        <v>201</v>
      </c>
      <c r="I775">
        <v>994</v>
      </c>
      <c r="J775" t="s">
        <v>406</v>
      </c>
      <c r="K775">
        <v>953</v>
      </c>
      <c r="L775">
        <v>819</v>
      </c>
      <c r="M775">
        <v>134</v>
      </c>
      <c r="N775" s="17">
        <v>0.15</v>
      </c>
      <c r="O775" s="17">
        <v>0.93</v>
      </c>
    </row>
    <row r="776" spans="1:15" x14ac:dyDescent="0.3">
      <c r="A776">
        <v>221801064</v>
      </c>
      <c r="B776" t="s">
        <v>198</v>
      </c>
      <c r="C776" t="s">
        <v>905</v>
      </c>
      <c r="D776">
        <v>14</v>
      </c>
      <c r="E776" t="s">
        <v>163</v>
      </c>
      <c r="F776">
        <v>221801</v>
      </c>
      <c r="G776" t="s">
        <v>200</v>
      </c>
      <c r="H776" t="s">
        <v>201</v>
      </c>
      <c r="I776">
        <v>537</v>
      </c>
      <c r="J776" t="s">
        <v>538</v>
      </c>
      <c r="K776">
        <v>475</v>
      </c>
      <c r="L776">
        <v>475</v>
      </c>
      <c r="M776">
        <v>0</v>
      </c>
      <c r="N776" s="17">
        <v>0.13</v>
      </c>
      <c r="O776" s="17">
        <v>0.88</v>
      </c>
    </row>
    <row r="777" spans="1:15" x14ac:dyDescent="0.3">
      <c r="A777">
        <v>221801065</v>
      </c>
      <c r="B777" t="s">
        <v>198</v>
      </c>
      <c r="C777" t="s">
        <v>906</v>
      </c>
      <c r="D777">
        <v>14</v>
      </c>
      <c r="E777" t="s">
        <v>163</v>
      </c>
      <c r="F777">
        <v>221801</v>
      </c>
      <c r="G777" t="s">
        <v>200</v>
      </c>
      <c r="H777" t="s">
        <v>201</v>
      </c>
      <c r="I777">
        <v>285</v>
      </c>
      <c r="J777" t="s">
        <v>371</v>
      </c>
      <c r="K777">
        <v>287</v>
      </c>
      <c r="L777">
        <v>277</v>
      </c>
      <c r="M777">
        <v>10</v>
      </c>
      <c r="N777" s="17">
        <v>0.74</v>
      </c>
      <c r="O777" s="17">
        <v>0.72</v>
      </c>
    </row>
    <row r="778" spans="1:15" x14ac:dyDescent="0.3">
      <c r="A778">
        <v>221801066</v>
      </c>
      <c r="B778" t="s">
        <v>198</v>
      </c>
      <c r="C778" t="s">
        <v>907</v>
      </c>
      <c r="D778">
        <v>14</v>
      </c>
      <c r="E778" t="s">
        <v>163</v>
      </c>
      <c r="F778">
        <v>221801</v>
      </c>
      <c r="G778" t="s">
        <v>200</v>
      </c>
      <c r="H778" t="s">
        <v>201</v>
      </c>
      <c r="I778">
        <v>800</v>
      </c>
      <c r="J778" t="s">
        <v>406</v>
      </c>
      <c r="K778">
        <v>816</v>
      </c>
      <c r="L778">
        <v>657</v>
      </c>
      <c r="M778">
        <v>159</v>
      </c>
      <c r="N778" s="17">
        <v>0.33</v>
      </c>
      <c r="O778" s="17">
        <v>0.84</v>
      </c>
    </row>
    <row r="779" spans="1:15" x14ac:dyDescent="0.3">
      <c r="A779">
        <v>221801067</v>
      </c>
      <c r="B779" t="s">
        <v>198</v>
      </c>
      <c r="C779" t="s">
        <v>908</v>
      </c>
      <c r="D779">
        <v>14</v>
      </c>
      <c r="E779" t="s">
        <v>163</v>
      </c>
      <c r="F779">
        <v>221801</v>
      </c>
      <c r="G779" t="s">
        <v>200</v>
      </c>
      <c r="H779" t="s">
        <v>201</v>
      </c>
      <c r="I779">
        <v>258</v>
      </c>
      <c r="J779" t="s">
        <v>202</v>
      </c>
      <c r="K779">
        <v>248</v>
      </c>
      <c r="L779">
        <v>248</v>
      </c>
      <c r="M779">
        <v>0</v>
      </c>
      <c r="N779" s="17">
        <v>0.44</v>
      </c>
      <c r="O779" s="17">
        <v>0.75</v>
      </c>
    </row>
    <row r="780" spans="1:15" x14ac:dyDescent="0.3">
      <c r="A780">
        <v>221801068</v>
      </c>
      <c r="B780" t="s">
        <v>198</v>
      </c>
      <c r="C780" t="s">
        <v>909</v>
      </c>
      <c r="D780">
        <v>14</v>
      </c>
      <c r="E780" t="s">
        <v>163</v>
      </c>
      <c r="F780">
        <v>221801</v>
      </c>
      <c r="G780" t="s">
        <v>200</v>
      </c>
      <c r="H780" t="s">
        <v>201</v>
      </c>
      <c r="I780">
        <v>1038</v>
      </c>
      <c r="J780" t="s">
        <v>406</v>
      </c>
      <c r="K780">
        <v>957</v>
      </c>
      <c r="L780">
        <v>749</v>
      </c>
      <c r="M780">
        <v>208</v>
      </c>
      <c r="N780" s="17">
        <v>0.09</v>
      </c>
      <c r="O780" s="17">
        <v>0.95</v>
      </c>
    </row>
    <row r="781" spans="1:15" x14ac:dyDescent="0.3">
      <c r="A781">
        <v>221801069</v>
      </c>
      <c r="B781" t="s">
        <v>198</v>
      </c>
      <c r="C781" t="s">
        <v>910</v>
      </c>
      <c r="D781">
        <v>14</v>
      </c>
      <c r="E781" t="s">
        <v>163</v>
      </c>
      <c r="F781">
        <v>221801</v>
      </c>
      <c r="G781" t="s">
        <v>200</v>
      </c>
      <c r="H781" t="s">
        <v>201</v>
      </c>
      <c r="I781">
        <v>458</v>
      </c>
      <c r="J781" t="s">
        <v>360</v>
      </c>
      <c r="K781">
        <v>407</v>
      </c>
      <c r="L781">
        <v>299</v>
      </c>
      <c r="M781">
        <v>0</v>
      </c>
      <c r="N781" s="17">
        <v>0.9</v>
      </c>
      <c r="O781" s="17">
        <v>0.77</v>
      </c>
    </row>
    <row r="782" spans="1:15" x14ac:dyDescent="0.3">
      <c r="A782">
        <v>221801070</v>
      </c>
      <c r="B782" t="s">
        <v>198</v>
      </c>
      <c r="C782" t="s">
        <v>911</v>
      </c>
      <c r="D782">
        <v>14</v>
      </c>
      <c r="E782" t="s">
        <v>163</v>
      </c>
      <c r="F782">
        <v>221801</v>
      </c>
      <c r="G782" t="s">
        <v>200</v>
      </c>
      <c r="H782" t="s">
        <v>201</v>
      </c>
      <c r="I782">
        <v>209</v>
      </c>
      <c r="J782" t="s">
        <v>360</v>
      </c>
      <c r="K782">
        <v>190</v>
      </c>
      <c r="L782">
        <v>161</v>
      </c>
      <c r="M782">
        <v>0</v>
      </c>
      <c r="N782" s="17">
        <v>0.97</v>
      </c>
      <c r="O782" s="17">
        <v>0.45</v>
      </c>
    </row>
    <row r="783" spans="1:15" x14ac:dyDescent="0.3">
      <c r="A783">
        <v>221801071</v>
      </c>
      <c r="B783" t="s">
        <v>198</v>
      </c>
      <c r="C783" t="s">
        <v>912</v>
      </c>
      <c r="D783">
        <v>14</v>
      </c>
      <c r="E783" t="s">
        <v>163</v>
      </c>
      <c r="F783">
        <v>221801</v>
      </c>
      <c r="G783" t="s">
        <v>200</v>
      </c>
      <c r="H783" t="s">
        <v>201</v>
      </c>
      <c r="I783">
        <v>263</v>
      </c>
      <c r="J783" t="s">
        <v>349</v>
      </c>
      <c r="K783">
        <v>289</v>
      </c>
      <c r="L783">
        <v>222</v>
      </c>
      <c r="M783">
        <v>67</v>
      </c>
      <c r="N783" s="17">
        <v>0.67</v>
      </c>
      <c r="O783" s="17">
        <v>0.8</v>
      </c>
    </row>
    <row r="784" spans="1:15" x14ac:dyDescent="0.3">
      <c r="A784">
        <v>221801073</v>
      </c>
      <c r="B784" t="s">
        <v>198</v>
      </c>
      <c r="C784" t="s">
        <v>913</v>
      </c>
      <c r="D784">
        <v>14</v>
      </c>
      <c r="E784" t="s">
        <v>163</v>
      </c>
      <c r="F784">
        <v>221801</v>
      </c>
      <c r="G784" t="s">
        <v>200</v>
      </c>
      <c r="H784" t="s">
        <v>201</v>
      </c>
      <c r="I784">
        <v>703</v>
      </c>
      <c r="J784" t="s">
        <v>352</v>
      </c>
      <c r="K784">
        <v>648</v>
      </c>
      <c r="L784">
        <v>648</v>
      </c>
      <c r="M784">
        <v>0</v>
      </c>
      <c r="N784" s="17">
        <v>0.33</v>
      </c>
      <c r="O784" s="17">
        <v>0.68</v>
      </c>
    </row>
    <row r="785" spans="1:15" x14ac:dyDescent="0.3">
      <c r="A785">
        <v>221801074</v>
      </c>
      <c r="B785" t="s">
        <v>198</v>
      </c>
      <c r="C785" t="s">
        <v>914</v>
      </c>
      <c r="D785">
        <v>14</v>
      </c>
      <c r="E785" t="s">
        <v>163</v>
      </c>
      <c r="F785">
        <v>221801</v>
      </c>
      <c r="G785" t="s">
        <v>200</v>
      </c>
      <c r="H785" t="s">
        <v>201</v>
      </c>
      <c r="I785">
        <v>363</v>
      </c>
      <c r="J785" t="s">
        <v>360</v>
      </c>
      <c r="K785">
        <v>203</v>
      </c>
      <c r="L785">
        <v>131</v>
      </c>
      <c r="M785">
        <v>0</v>
      </c>
      <c r="N785" s="17">
        <v>0.85</v>
      </c>
      <c r="O785" s="17">
        <v>0.66</v>
      </c>
    </row>
    <row r="786" spans="1:15" x14ac:dyDescent="0.3">
      <c r="A786">
        <v>221801075</v>
      </c>
      <c r="B786" t="s">
        <v>198</v>
      </c>
      <c r="C786" t="s">
        <v>915</v>
      </c>
      <c r="D786">
        <v>14</v>
      </c>
      <c r="E786" t="s">
        <v>163</v>
      </c>
      <c r="F786">
        <v>221801</v>
      </c>
      <c r="G786" t="s">
        <v>200</v>
      </c>
      <c r="H786" t="s">
        <v>201</v>
      </c>
      <c r="I786">
        <v>193</v>
      </c>
      <c r="J786" t="s">
        <v>916</v>
      </c>
      <c r="K786">
        <v>103</v>
      </c>
      <c r="L786">
        <v>90</v>
      </c>
      <c r="M786">
        <v>13</v>
      </c>
      <c r="N786" s="17">
        <v>0.35</v>
      </c>
      <c r="O786" s="17">
        <v>0.76</v>
      </c>
    </row>
    <row r="787" spans="1:15" x14ac:dyDescent="0.3">
      <c r="A787">
        <v>221801076</v>
      </c>
      <c r="B787" t="s">
        <v>198</v>
      </c>
      <c r="C787" t="s">
        <v>917</v>
      </c>
      <c r="D787">
        <v>14</v>
      </c>
      <c r="E787" t="s">
        <v>163</v>
      </c>
      <c r="F787">
        <v>221801</v>
      </c>
      <c r="G787" t="s">
        <v>200</v>
      </c>
      <c r="H787" t="s">
        <v>201</v>
      </c>
      <c r="I787">
        <v>127</v>
      </c>
      <c r="J787" t="s">
        <v>231</v>
      </c>
      <c r="K787">
        <v>90</v>
      </c>
      <c r="L787">
        <v>0</v>
      </c>
      <c r="M787">
        <v>90</v>
      </c>
      <c r="N787" s="17">
        <v>0.44</v>
      </c>
      <c r="O787" s="17">
        <v>1</v>
      </c>
    </row>
    <row r="788" spans="1:15" x14ac:dyDescent="0.3">
      <c r="A788">
        <v>221801077</v>
      </c>
      <c r="B788" t="s">
        <v>198</v>
      </c>
      <c r="C788" t="s">
        <v>918</v>
      </c>
      <c r="D788">
        <v>14</v>
      </c>
      <c r="E788" t="s">
        <v>163</v>
      </c>
      <c r="F788">
        <v>221801</v>
      </c>
      <c r="G788" t="s">
        <v>200</v>
      </c>
      <c r="H788" t="s">
        <v>201</v>
      </c>
      <c r="I788">
        <v>882</v>
      </c>
      <c r="J788" t="s">
        <v>790</v>
      </c>
      <c r="K788">
        <v>768</v>
      </c>
      <c r="L788">
        <v>730</v>
      </c>
      <c r="M788">
        <v>38</v>
      </c>
      <c r="N788" s="17">
        <v>0.09</v>
      </c>
      <c r="O788" s="17">
        <v>0.89</v>
      </c>
    </row>
    <row r="789" spans="1:15" x14ac:dyDescent="0.3">
      <c r="A789">
        <v>221801078</v>
      </c>
      <c r="B789" t="s">
        <v>198</v>
      </c>
      <c r="C789" t="s">
        <v>919</v>
      </c>
      <c r="D789">
        <v>14</v>
      </c>
      <c r="E789" t="s">
        <v>163</v>
      </c>
      <c r="F789">
        <v>221801</v>
      </c>
      <c r="G789" t="s">
        <v>200</v>
      </c>
      <c r="H789" t="s">
        <v>201</v>
      </c>
      <c r="I789">
        <v>113</v>
      </c>
      <c r="J789" t="s">
        <v>406</v>
      </c>
      <c r="K789">
        <v>132</v>
      </c>
      <c r="L789">
        <v>118</v>
      </c>
      <c r="M789">
        <v>0</v>
      </c>
      <c r="N789" s="17">
        <v>0.47</v>
      </c>
      <c r="O789" s="17">
        <v>0.81</v>
      </c>
    </row>
    <row r="790" spans="1:15" x14ac:dyDescent="0.3">
      <c r="A790">
        <v>221801079</v>
      </c>
      <c r="B790" t="s">
        <v>198</v>
      </c>
      <c r="C790" t="s">
        <v>920</v>
      </c>
      <c r="D790">
        <v>14</v>
      </c>
      <c r="E790" t="s">
        <v>163</v>
      </c>
      <c r="F790">
        <v>221801</v>
      </c>
      <c r="G790" t="s">
        <v>200</v>
      </c>
      <c r="H790" t="s">
        <v>201</v>
      </c>
      <c r="I790">
        <v>173</v>
      </c>
      <c r="J790" t="s">
        <v>406</v>
      </c>
      <c r="K790">
        <v>99</v>
      </c>
      <c r="L790">
        <v>99</v>
      </c>
      <c r="M790">
        <v>0</v>
      </c>
      <c r="N790" s="17">
        <v>0.04</v>
      </c>
      <c r="O790" s="17">
        <v>0.77</v>
      </c>
    </row>
    <row r="791" spans="1:15" x14ac:dyDescent="0.3">
      <c r="A791">
        <v>221801080</v>
      </c>
      <c r="B791" t="s">
        <v>198</v>
      </c>
      <c r="C791" t="s">
        <v>921</v>
      </c>
      <c r="D791">
        <v>14</v>
      </c>
      <c r="E791" t="s">
        <v>163</v>
      </c>
      <c r="F791">
        <v>221801</v>
      </c>
      <c r="G791" t="s">
        <v>200</v>
      </c>
      <c r="H791" t="s">
        <v>201</v>
      </c>
      <c r="I791">
        <v>116</v>
      </c>
      <c r="J791" t="s">
        <v>208</v>
      </c>
      <c r="K791">
        <v>57</v>
      </c>
      <c r="L791">
        <v>0</v>
      </c>
      <c r="M791">
        <v>57</v>
      </c>
      <c r="N791" s="17">
        <v>0.28000000000000003</v>
      </c>
      <c r="O791" s="17">
        <v>0.94</v>
      </c>
    </row>
    <row r="792" spans="1:15" x14ac:dyDescent="0.3">
      <c r="A792">
        <v>221801081</v>
      </c>
      <c r="B792" t="s">
        <v>198</v>
      </c>
      <c r="C792" t="s">
        <v>1148</v>
      </c>
      <c r="D792">
        <v>14</v>
      </c>
      <c r="E792" t="s">
        <v>163</v>
      </c>
      <c r="F792">
        <v>221801</v>
      </c>
      <c r="G792" t="s">
        <v>200</v>
      </c>
      <c r="H792" t="s">
        <v>201</v>
      </c>
      <c r="I792">
        <v>12</v>
      </c>
      <c r="J792" t="s">
        <v>352</v>
      </c>
      <c r="K792" t="e">
        <v>#N/A</v>
      </c>
      <c r="L792" t="e">
        <v>#N/A</v>
      </c>
      <c r="M792" t="e">
        <v>#N/A</v>
      </c>
      <c r="N792" t="e">
        <v>#N/A</v>
      </c>
      <c r="O792" t="e">
        <v>#N/A</v>
      </c>
    </row>
    <row r="793" spans="1:15" x14ac:dyDescent="0.3">
      <c r="A793">
        <v>221801082</v>
      </c>
      <c r="B793" t="s">
        <v>198</v>
      </c>
      <c r="C793" t="s">
        <v>1149</v>
      </c>
      <c r="D793">
        <v>14</v>
      </c>
      <c r="E793" t="s">
        <v>163</v>
      </c>
      <c r="F793">
        <v>221801</v>
      </c>
      <c r="G793" t="s">
        <v>200</v>
      </c>
      <c r="H793" t="s">
        <v>201</v>
      </c>
      <c r="I793">
        <v>213</v>
      </c>
      <c r="J793" t="s">
        <v>406</v>
      </c>
      <c r="K793" t="e">
        <v>#N/A</v>
      </c>
      <c r="L793" t="e">
        <v>#N/A</v>
      </c>
      <c r="M793" t="e">
        <v>#N/A</v>
      </c>
      <c r="N793" t="e">
        <v>#N/A</v>
      </c>
      <c r="O793" t="e">
        <v>#N/A</v>
      </c>
    </row>
    <row r="794" spans="1:15" x14ac:dyDescent="0.3">
      <c r="A794">
        <v>226801001</v>
      </c>
      <c r="B794" t="s">
        <v>198</v>
      </c>
      <c r="C794" t="s">
        <v>922</v>
      </c>
      <c r="D794">
        <v>15</v>
      </c>
      <c r="E794" t="s">
        <v>166</v>
      </c>
      <c r="F794">
        <v>226801</v>
      </c>
      <c r="G794" t="s">
        <v>200</v>
      </c>
      <c r="H794" t="s">
        <v>201</v>
      </c>
      <c r="I794">
        <v>1451</v>
      </c>
      <c r="J794" t="s">
        <v>349</v>
      </c>
      <c r="K794">
        <v>1299</v>
      </c>
      <c r="L794">
        <v>954</v>
      </c>
      <c r="M794">
        <v>345</v>
      </c>
      <c r="N794" s="17">
        <v>0.48</v>
      </c>
      <c r="O794" s="17">
        <v>0.78</v>
      </c>
    </row>
    <row r="795" spans="1:15" x14ac:dyDescent="0.3">
      <c r="A795">
        <v>226801002</v>
      </c>
      <c r="B795" t="s">
        <v>198</v>
      </c>
      <c r="C795" t="s">
        <v>923</v>
      </c>
      <c r="D795">
        <v>15</v>
      </c>
      <c r="E795" t="s">
        <v>166</v>
      </c>
      <c r="F795">
        <v>226801</v>
      </c>
      <c r="G795" t="s">
        <v>200</v>
      </c>
      <c r="H795" t="s">
        <v>201</v>
      </c>
      <c r="I795">
        <v>830</v>
      </c>
      <c r="J795" t="s">
        <v>349</v>
      </c>
      <c r="K795">
        <v>713</v>
      </c>
      <c r="L795">
        <v>591</v>
      </c>
      <c r="M795">
        <v>122</v>
      </c>
      <c r="N795" s="17">
        <v>0.43</v>
      </c>
      <c r="O795" s="17">
        <v>0.57999999999999996</v>
      </c>
    </row>
    <row r="796" spans="1:15" x14ac:dyDescent="0.3">
      <c r="A796">
        <v>226801003</v>
      </c>
      <c r="B796" t="s">
        <v>198</v>
      </c>
      <c r="C796" t="s">
        <v>924</v>
      </c>
      <c r="D796">
        <v>15</v>
      </c>
      <c r="E796" t="s">
        <v>166</v>
      </c>
      <c r="F796">
        <v>226801</v>
      </c>
      <c r="G796" t="s">
        <v>200</v>
      </c>
      <c r="H796" t="s">
        <v>201</v>
      </c>
      <c r="I796">
        <v>924</v>
      </c>
      <c r="J796" t="s">
        <v>349</v>
      </c>
      <c r="K796">
        <v>983</v>
      </c>
      <c r="L796">
        <v>724</v>
      </c>
      <c r="M796">
        <v>259</v>
      </c>
      <c r="N796" s="17">
        <v>0.63</v>
      </c>
      <c r="O796" s="17">
        <v>0.62</v>
      </c>
    </row>
    <row r="797" spans="1:15" x14ac:dyDescent="0.3">
      <c r="A797">
        <v>226801004</v>
      </c>
      <c r="B797" t="s">
        <v>198</v>
      </c>
      <c r="C797" t="s">
        <v>925</v>
      </c>
      <c r="D797">
        <v>15</v>
      </c>
      <c r="E797" t="s">
        <v>166</v>
      </c>
      <c r="F797">
        <v>226801</v>
      </c>
      <c r="G797" t="s">
        <v>200</v>
      </c>
      <c r="H797" t="s">
        <v>201</v>
      </c>
      <c r="I797">
        <v>870</v>
      </c>
      <c r="J797" t="s">
        <v>349</v>
      </c>
      <c r="K797">
        <v>727</v>
      </c>
      <c r="L797">
        <v>607</v>
      </c>
      <c r="M797">
        <v>120</v>
      </c>
      <c r="N797" s="17">
        <v>0.67</v>
      </c>
      <c r="O797" s="17">
        <v>0.71</v>
      </c>
    </row>
    <row r="798" spans="1:15" x14ac:dyDescent="0.3">
      <c r="A798">
        <v>152802101</v>
      </c>
      <c r="B798" t="s">
        <v>198</v>
      </c>
      <c r="C798" t="s">
        <v>125</v>
      </c>
      <c r="D798">
        <v>17</v>
      </c>
      <c r="E798" t="s">
        <v>125</v>
      </c>
      <c r="F798">
        <v>152802</v>
      </c>
      <c r="G798" t="s">
        <v>200</v>
      </c>
      <c r="H798" t="s">
        <v>201</v>
      </c>
      <c r="I798">
        <v>301</v>
      </c>
      <c r="J798" t="s">
        <v>202</v>
      </c>
      <c r="K798">
        <v>297</v>
      </c>
      <c r="L798">
        <v>216</v>
      </c>
      <c r="M798">
        <v>0</v>
      </c>
      <c r="N798" s="17">
        <v>0.86</v>
      </c>
      <c r="O798" s="17">
        <v>0.93</v>
      </c>
    </row>
    <row r="799" spans="1:15" x14ac:dyDescent="0.3">
      <c r="A799">
        <v>152803001</v>
      </c>
      <c r="B799" t="s">
        <v>198</v>
      </c>
      <c r="C799" t="s">
        <v>147</v>
      </c>
      <c r="D799">
        <v>17</v>
      </c>
      <c r="E799" t="s">
        <v>147</v>
      </c>
      <c r="F799">
        <v>152803</v>
      </c>
      <c r="G799" t="s">
        <v>207</v>
      </c>
      <c r="H799" t="s">
        <v>201</v>
      </c>
      <c r="I799">
        <v>171</v>
      </c>
      <c r="J799" t="s">
        <v>208</v>
      </c>
      <c r="K799">
        <v>217</v>
      </c>
      <c r="L799">
        <v>0</v>
      </c>
      <c r="M799">
        <v>226</v>
      </c>
      <c r="N799" s="17">
        <v>0.85</v>
      </c>
      <c r="O799" s="17">
        <v>0.48</v>
      </c>
    </row>
    <row r="800" spans="1:15" x14ac:dyDescent="0.3">
      <c r="A800">
        <v>152806001</v>
      </c>
      <c r="B800" t="s">
        <v>198</v>
      </c>
      <c r="C800" t="s">
        <v>27</v>
      </c>
      <c r="D800">
        <v>17</v>
      </c>
      <c r="E800" t="s">
        <v>27</v>
      </c>
      <c r="F800">
        <v>152806</v>
      </c>
      <c r="G800" t="s">
        <v>200</v>
      </c>
      <c r="H800" t="s">
        <v>201</v>
      </c>
      <c r="I800">
        <v>174</v>
      </c>
      <c r="J800" t="s">
        <v>270</v>
      </c>
      <c r="K800">
        <v>175</v>
      </c>
      <c r="L800">
        <v>175</v>
      </c>
      <c r="M800">
        <v>0</v>
      </c>
      <c r="N800" s="17">
        <v>0.74</v>
      </c>
      <c r="O800" s="17">
        <v>0.56000000000000005</v>
      </c>
    </row>
    <row r="801" spans="1:15" x14ac:dyDescent="0.3">
      <c r="A801">
        <v>68802001</v>
      </c>
      <c r="B801" t="s">
        <v>198</v>
      </c>
      <c r="C801" t="s">
        <v>926</v>
      </c>
      <c r="D801">
        <v>18</v>
      </c>
      <c r="E801" t="s">
        <v>926</v>
      </c>
      <c r="F801">
        <v>68802</v>
      </c>
      <c r="G801" t="s">
        <v>200</v>
      </c>
      <c r="H801" t="s">
        <v>201</v>
      </c>
      <c r="I801">
        <v>1448</v>
      </c>
      <c r="J801" t="s">
        <v>406</v>
      </c>
      <c r="K801">
        <v>1398</v>
      </c>
      <c r="L801">
        <v>1075</v>
      </c>
      <c r="M801">
        <v>324</v>
      </c>
      <c r="N801" s="17">
        <v>7.0000000000000007E-2</v>
      </c>
      <c r="O801" s="17">
        <v>0.82</v>
      </c>
    </row>
    <row r="802" spans="1:15" x14ac:dyDescent="0.3">
      <c r="A802">
        <v>68803001</v>
      </c>
      <c r="B802" t="s">
        <v>198</v>
      </c>
      <c r="C802" t="s">
        <v>1150</v>
      </c>
      <c r="D802">
        <v>18</v>
      </c>
      <c r="E802" t="s">
        <v>1150</v>
      </c>
      <c r="F802">
        <v>68803</v>
      </c>
      <c r="G802" t="s">
        <v>200</v>
      </c>
      <c r="H802" t="s">
        <v>544</v>
      </c>
      <c r="I802">
        <v>0</v>
      </c>
      <c r="J802" t="s">
        <v>406</v>
      </c>
      <c r="K802" t="e">
        <v>#N/A</v>
      </c>
      <c r="L802" t="e">
        <v>#N/A</v>
      </c>
      <c r="M802" t="e">
        <v>#N/A</v>
      </c>
      <c r="N802" t="e">
        <v>#N/A</v>
      </c>
      <c r="O802" t="e">
        <v>#N/A</v>
      </c>
    </row>
    <row r="803" spans="1:15" x14ac:dyDescent="0.3">
      <c r="A803">
        <v>165802101</v>
      </c>
      <c r="B803" t="s">
        <v>198</v>
      </c>
      <c r="C803" t="s">
        <v>97</v>
      </c>
      <c r="D803">
        <v>18</v>
      </c>
      <c r="E803" t="s">
        <v>97</v>
      </c>
      <c r="F803">
        <v>165802</v>
      </c>
      <c r="G803" t="s">
        <v>207</v>
      </c>
      <c r="H803" t="s">
        <v>201</v>
      </c>
      <c r="I803">
        <v>402</v>
      </c>
      <c r="J803" t="s">
        <v>202</v>
      </c>
      <c r="K803">
        <v>385</v>
      </c>
      <c r="L803">
        <v>385</v>
      </c>
      <c r="M803">
        <v>0</v>
      </c>
      <c r="N803" s="17">
        <v>0.44</v>
      </c>
      <c r="O803" s="17">
        <v>0.88</v>
      </c>
    </row>
    <row r="804" spans="1:15" x14ac:dyDescent="0.3">
      <c r="A804">
        <v>71801001</v>
      </c>
      <c r="B804" t="s">
        <v>198</v>
      </c>
      <c r="C804" t="s">
        <v>927</v>
      </c>
      <c r="D804">
        <v>19</v>
      </c>
      <c r="E804" t="s">
        <v>35</v>
      </c>
      <c r="F804">
        <v>71801</v>
      </c>
      <c r="G804" t="s">
        <v>200</v>
      </c>
      <c r="H804" t="s">
        <v>201</v>
      </c>
      <c r="I804">
        <v>316</v>
      </c>
      <c r="J804" t="s">
        <v>365</v>
      </c>
      <c r="K804">
        <v>290</v>
      </c>
      <c r="L804">
        <v>261</v>
      </c>
      <c r="M804">
        <v>0</v>
      </c>
      <c r="N804" s="17">
        <v>0.74</v>
      </c>
      <c r="O804" s="17">
        <v>0.86</v>
      </c>
    </row>
    <row r="805" spans="1:15" x14ac:dyDescent="0.3">
      <c r="A805">
        <v>71801003</v>
      </c>
      <c r="B805" t="s">
        <v>198</v>
      </c>
      <c r="C805" t="s">
        <v>928</v>
      </c>
      <c r="D805">
        <v>19</v>
      </c>
      <c r="E805" t="s">
        <v>35</v>
      </c>
      <c r="F805">
        <v>71801</v>
      </c>
      <c r="G805" t="s">
        <v>200</v>
      </c>
      <c r="H805" t="s">
        <v>201</v>
      </c>
      <c r="I805">
        <v>965</v>
      </c>
      <c r="J805" t="s">
        <v>213</v>
      </c>
      <c r="K805">
        <v>721</v>
      </c>
      <c r="L805">
        <v>349</v>
      </c>
      <c r="M805">
        <v>373</v>
      </c>
      <c r="N805" s="17">
        <v>0.77</v>
      </c>
      <c r="O805" s="17">
        <v>0.8</v>
      </c>
    </row>
    <row r="806" spans="1:15" x14ac:dyDescent="0.3">
      <c r="A806">
        <v>71801004</v>
      </c>
      <c r="B806" t="s">
        <v>198</v>
      </c>
      <c r="C806" t="s">
        <v>929</v>
      </c>
      <c r="D806">
        <v>19</v>
      </c>
      <c r="E806" t="s">
        <v>35</v>
      </c>
      <c r="F806">
        <v>71801</v>
      </c>
      <c r="G806" t="s">
        <v>200</v>
      </c>
      <c r="H806" t="s">
        <v>201</v>
      </c>
      <c r="I806">
        <v>378</v>
      </c>
      <c r="J806" t="s">
        <v>390</v>
      </c>
      <c r="K806">
        <v>347</v>
      </c>
      <c r="L806">
        <v>240</v>
      </c>
      <c r="M806">
        <v>0</v>
      </c>
      <c r="N806" s="17">
        <v>0.38</v>
      </c>
      <c r="O806" s="17">
        <v>0.9</v>
      </c>
    </row>
    <row r="807" spans="1:15" x14ac:dyDescent="0.3">
      <c r="A807">
        <v>71803001</v>
      </c>
      <c r="B807" t="s">
        <v>198</v>
      </c>
      <c r="C807" t="s">
        <v>930</v>
      </c>
      <c r="D807">
        <v>19</v>
      </c>
      <c r="E807" t="s">
        <v>151</v>
      </c>
      <c r="F807">
        <v>71803</v>
      </c>
      <c r="G807" t="s">
        <v>207</v>
      </c>
      <c r="H807" t="s">
        <v>201</v>
      </c>
      <c r="I807">
        <v>104</v>
      </c>
      <c r="J807" t="s">
        <v>208</v>
      </c>
      <c r="K807">
        <v>79</v>
      </c>
      <c r="L807">
        <v>0</v>
      </c>
      <c r="M807">
        <v>79</v>
      </c>
      <c r="N807" s="17">
        <v>0.96</v>
      </c>
      <c r="O807" s="17">
        <v>0.75</v>
      </c>
    </row>
    <row r="808" spans="1:15" x14ac:dyDescent="0.3">
      <c r="A808">
        <v>71803002</v>
      </c>
      <c r="B808" t="s">
        <v>198</v>
      </c>
      <c r="C808" t="s">
        <v>931</v>
      </c>
      <c r="D808">
        <v>19</v>
      </c>
      <c r="E808" t="s">
        <v>151</v>
      </c>
      <c r="F808">
        <v>71803</v>
      </c>
      <c r="G808" t="s">
        <v>207</v>
      </c>
      <c r="H808" t="s">
        <v>201</v>
      </c>
      <c r="I808">
        <v>133</v>
      </c>
      <c r="J808" t="s">
        <v>208</v>
      </c>
      <c r="K808">
        <v>108</v>
      </c>
      <c r="L808">
        <v>0</v>
      </c>
      <c r="M808">
        <v>109</v>
      </c>
      <c r="N808" s="17">
        <v>0.82</v>
      </c>
      <c r="O808" s="17">
        <v>0.86</v>
      </c>
    </row>
    <row r="809" spans="1:15" x14ac:dyDescent="0.3">
      <c r="A809">
        <v>71803003</v>
      </c>
      <c r="B809" t="s">
        <v>198</v>
      </c>
      <c r="C809" t="s">
        <v>1151</v>
      </c>
      <c r="D809">
        <v>19</v>
      </c>
      <c r="E809" t="s">
        <v>151</v>
      </c>
      <c r="F809">
        <v>71803</v>
      </c>
      <c r="G809" t="s">
        <v>200</v>
      </c>
      <c r="H809" t="s">
        <v>201</v>
      </c>
      <c r="I809">
        <v>0</v>
      </c>
      <c r="J809" t="s">
        <v>208</v>
      </c>
      <c r="K809" t="e">
        <v>#N/A</v>
      </c>
      <c r="L809" t="e">
        <v>#N/A</v>
      </c>
      <c r="M809" t="e">
        <v>#N/A</v>
      </c>
      <c r="N809" t="e">
        <v>#N/A</v>
      </c>
      <c r="O809" t="e">
        <v>#N/A</v>
      </c>
    </row>
    <row r="810" spans="1:15" x14ac:dyDescent="0.3">
      <c r="A810">
        <v>71804001</v>
      </c>
      <c r="B810" t="s">
        <v>198</v>
      </c>
      <c r="C810" t="s">
        <v>51</v>
      </c>
      <c r="D810">
        <v>19</v>
      </c>
      <c r="E810" t="s">
        <v>51</v>
      </c>
      <c r="F810">
        <v>71804</v>
      </c>
      <c r="G810" t="s">
        <v>207</v>
      </c>
      <c r="H810" t="s">
        <v>201</v>
      </c>
      <c r="I810">
        <v>240</v>
      </c>
      <c r="J810" t="s">
        <v>208</v>
      </c>
      <c r="K810">
        <v>237</v>
      </c>
      <c r="L810">
        <v>0</v>
      </c>
      <c r="M810">
        <v>237</v>
      </c>
      <c r="N810" s="17">
        <v>0.6</v>
      </c>
      <c r="O810" s="17">
        <v>0.84</v>
      </c>
    </row>
    <row r="811" spans="1:15" x14ac:dyDescent="0.3">
      <c r="A811">
        <v>71804002</v>
      </c>
      <c r="B811" t="s">
        <v>198</v>
      </c>
      <c r="C811" t="s">
        <v>932</v>
      </c>
      <c r="D811">
        <v>19</v>
      </c>
      <c r="E811" t="s">
        <v>51</v>
      </c>
      <c r="F811">
        <v>71804</v>
      </c>
      <c r="G811" t="s">
        <v>207</v>
      </c>
      <c r="H811" t="s">
        <v>201</v>
      </c>
      <c r="I811">
        <v>141</v>
      </c>
      <c r="J811" t="s">
        <v>208</v>
      </c>
      <c r="K811">
        <v>147</v>
      </c>
      <c r="L811">
        <v>0</v>
      </c>
      <c r="M811">
        <v>147</v>
      </c>
      <c r="N811" s="17">
        <v>0.71</v>
      </c>
      <c r="O811" s="17">
        <v>0.89</v>
      </c>
    </row>
    <row r="812" spans="1:15" x14ac:dyDescent="0.3">
      <c r="A812">
        <v>71806001</v>
      </c>
      <c r="B812" t="s">
        <v>198</v>
      </c>
      <c r="C812" t="s">
        <v>933</v>
      </c>
      <c r="D812">
        <v>19</v>
      </c>
      <c r="E812" t="s">
        <v>83</v>
      </c>
      <c r="F812">
        <v>71806</v>
      </c>
      <c r="G812" t="s">
        <v>200</v>
      </c>
      <c r="H812" t="s">
        <v>201</v>
      </c>
      <c r="I812">
        <v>1003</v>
      </c>
      <c r="J812" t="s">
        <v>213</v>
      </c>
      <c r="K812">
        <v>1020</v>
      </c>
      <c r="L812">
        <v>484</v>
      </c>
      <c r="M812">
        <v>536</v>
      </c>
      <c r="N812" s="17">
        <v>0.74</v>
      </c>
      <c r="O812" s="17">
        <v>0.9</v>
      </c>
    </row>
    <row r="813" spans="1:15" x14ac:dyDescent="0.3">
      <c r="A813">
        <v>71806002</v>
      </c>
      <c r="B813" t="s">
        <v>198</v>
      </c>
      <c r="C813" t="s">
        <v>934</v>
      </c>
      <c r="D813">
        <v>19</v>
      </c>
      <c r="E813" t="s">
        <v>83</v>
      </c>
      <c r="F813">
        <v>71806</v>
      </c>
      <c r="G813" t="s">
        <v>200</v>
      </c>
      <c r="H813" t="s">
        <v>201</v>
      </c>
      <c r="I813">
        <v>1361</v>
      </c>
      <c r="J813" t="s">
        <v>349</v>
      </c>
      <c r="K813">
        <v>1385</v>
      </c>
      <c r="L813">
        <v>1047</v>
      </c>
      <c r="M813">
        <v>287</v>
      </c>
      <c r="N813" s="17">
        <v>0.75</v>
      </c>
      <c r="O813" s="17">
        <v>0.8</v>
      </c>
    </row>
    <row r="814" spans="1:15" x14ac:dyDescent="0.3">
      <c r="A814">
        <v>71806004</v>
      </c>
      <c r="B814" t="s">
        <v>198</v>
      </c>
      <c r="C814" t="s">
        <v>935</v>
      </c>
      <c r="D814">
        <v>19</v>
      </c>
      <c r="E814" t="s">
        <v>83</v>
      </c>
      <c r="F814">
        <v>71806</v>
      </c>
      <c r="G814" t="s">
        <v>200</v>
      </c>
      <c r="H814" t="s">
        <v>201</v>
      </c>
      <c r="I814">
        <v>610</v>
      </c>
      <c r="J814" t="s">
        <v>202</v>
      </c>
      <c r="K814">
        <v>567</v>
      </c>
      <c r="L814">
        <v>523</v>
      </c>
      <c r="M814">
        <v>0</v>
      </c>
      <c r="N814" s="17">
        <v>0.87</v>
      </c>
      <c r="O814" s="17">
        <v>0.72</v>
      </c>
    </row>
    <row r="815" spans="1:15" x14ac:dyDescent="0.3">
      <c r="A815">
        <v>71806005</v>
      </c>
      <c r="B815" t="s">
        <v>198</v>
      </c>
      <c r="C815" t="s">
        <v>936</v>
      </c>
      <c r="D815">
        <v>19</v>
      </c>
      <c r="E815" t="s">
        <v>83</v>
      </c>
      <c r="F815">
        <v>71806</v>
      </c>
      <c r="G815" t="s">
        <v>200</v>
      </c>
      <c r="H815" t="s">
        <v>201</v>
      </c>
      <c r="I815">
        <v>540</v>
      </c>
      <c r="J815" t="s">
        <v>352</v>
      </c>
      <c r="K815">
        <v>516</v>
      </c>
      <c r="L815">
        <v>516</v>
      </c>
      <c r="M815">
        <v>0</v>
      </c>
      <c r="N815" s="17">
        <v>0.7</v>
      </c>
      <c r="O815" s="17">
        <v>0.76</v>
      </c>
    </row>
    <row r="816" spans="1:15" x14ac:dyDescent="0.3">
      <c r="A816">
        <v>71806006</v>
      </c>
      <c r="B816" t="s">
        <v>198</v>
      </c>
      <c r="C816" t="s">
        <v>937</v>
      </c>
      <c r="D816">
        <v>19</v>
      </c>
      <c r="E816" t="s">
        <v>83</v>
      </c>
      <c r="F816">
        <v>71806</v>
      </c>
      <c r="G816" t="s">
        <v>200</v>
      </c>
      <c r="H816" t="s">
        <v>201</v>
      </c>
      <c r="I816">
        <v>660</v>
      </c>
      <c r="J816" t="s">
        <v>270</v>
      </c>
      <c r="K816">
        <v>702</v>
      </c>
      <c r="L816">
        <v>702</v>
      </c>
      <c r="M816">
        <v>0</v>
      </c>
      <c r="N816" s="17">
        <v>0.79</v>
      </c>
      <c r="O816" s="17">
        <v>0.8</v>
      </c>
    </row>
    <row r="817" spans="1:15" x14ac:dyDescent="0.3">
      <c r="A817">
        <v>71806007</v>
      </c>
      <c r="B817" t="s">
        <v>198</v>
      </c>
      <c r="C817" t="s">
        <v>938</v>
      </c>
      <c r="D817">
        <v>19</v>
      </c>
      <c r="E817" t="s">
        <v>83</v>
      </c>
      <c r="F817">
        <v>71806</v>
      </c>
      <c r="G817" t="s">
        <v>200</v>
      </c>
      <c r="H817" t="s">
        <v>201</v>
      </c>
      <c r="I817">
        <v>1123</v>
      </c>
      <c r="J817" t="s">
        <v>531</v>
      </c>
      <c r="K817">
        <v>777</v>
      </c>
      <c r="L817">
        <v>730</v>
      </c>
      <c r="M817">
        <v>0</v>
      </c>
      <c r="N817" s="17">
        <v>0.64</v>
      </c>
      <c r="O817" s="17">
        <v>0.8</v>
      </c>
    </row>
    <row r="818" spans="1:15" x14ac:dyDescent="0.3">
      <c r="A818">
        <v>71806008</v>
      </c>
      <c r="B818" t="s">
        <v>198</v>
      </c>
      <c r="C818" t="s">
        <v>1152</v>
      </c>
      <c r="D818">
        <v>19</v>
      </c>
      <c r="E818" t="s">
        <v>83</v>
      </c>
      <c r="F818">
        <v>71806</v>
      </c>
      <c r="G818" t="s">
        <v>200</v>
      </c>
      <c r="H818" t="s">
        <v>201</v>
      </c>
      <c r="I818">
        <v>0</v>
      </c>
      <c r="J818" t="s">
        <v>349</v>
      </c>
      <c r="K818" t="e">
        <v>#N/A</v>
      </c>
      <c r="L818" t="e">
        <v>#N/A</v>
      </c>
      <c r="M818" t="e">
        <v>#N/A</v>
      </c>
      <c r="N818" t="e">
        <v>#N/A</v>
      </c>
      <c r="O818" t="e">
        <v>#N/A</v>
      </c>
    </row>
    <row r="819" spans="1:15" x14ac:dyDescent="0.3">
      <c r="A819">
        <v>71807101</v>
      </c>
      <c r="B819" t="s">
        <v>198</v>
      </c>
      <c r="C819" t="s">
        <v>86</v>
      </c>
      <c r="D819">
        <v>19</v>
      </c>
      <c r="E819" t="s">
        <v>86</v>
      </c>
      <c r="F819">
        <v>71807</v>
      </c>
      <c r="G819" t="s">
        <v>200</v>
      </c>
      <c r="H819" t="s">
        <v>201</v>
      </c>
      <c r="I819">
        <v>193</v>
      </c>
      <c r="J819" t="s">
        <v>202</v>
      </c>
      <c r="K819">
        <v>184</v>
      </c>
      <c r="L819">
        <v>165</v>
      </c>
      <c r="M819">
        <v>0</v>
      </c>
      <c r="N819" s="17">
        <v>1</v>
      </c>
      <c r="O819" s="17">
        <v>0.68</v>
      </c>
    </row>
    <row r="820" spans="1:15" x14ac:dyDescent="0.3">
      <c r="A820">
        <v>71809001</v>
      </c>
      <c r="B820" t="s">
        <v>198</v>
      </c>
      <c r="C820" t="s">
        <v>164</v>
      </c>
      <c r="D820">
        <v>19</v>
      </c>
      <c r="E820" t="s">
        <v>164</v>
      </c>
      <c r="F820">
        <v>71809</v>
      </c>
      <c r="G820" t="s">
        <v>200</v>
      </c>
      <c r="H820" t="s">
        <v>201</v>
      </c>
      <c r="I820">
        <v>338</v>
      </c>
      <c r="J820" t="s">
        <v>202</v>
      </c>
      <c r="K820">
        <v>332</v>
      </c>
      <c r="L820">
        <v>281</v>
      </c>
      <c r="M820">
        <v>0</v>
      </c>
      <c r="N820" s="17">
        <v>0.59</v>
      </c>
      <c r="O820" s="17">
        <v>0.81</v>
      </c>
    </row>
    <row r="821" spans="1:15" x14ac:dyDescent="0.3">
      <c r="A821">
        <v>71810001</v>
      </c>
      <c r="B821" t="s">
        <v>198</v>
      </c>
      <c r="C821" t="s">
        <v>52</v>
      </c>
      <c r="D821">
        <v>19</v>
      </c>
      <c r="E821" t="s">
        <v>52</v>
      </c>
      <c r="F821">
        <v>71810</v>
      </c>
      <c r="G821" t="s">
        <v>200</v>
      </c>
      <c r="H821" t="s">
        <v>201</v>
      </c>
      <c r="I821">
        <v>185</v>
      </c>
      <c r="J821" t="s">
        <v>363</v>
      </c>
      <c r="K821">
        <v>169</v>
      </c>
      <c r="L821">
        <v>169</v>
      </c>
      <c r="M821">
        <v>0</v>
      </c>
      <c r="N821" s="17">
        <v>0.99</v>
      </c>
      <c r="O821" s="17">
        <v>0.62</v>
      </c>
    </row>
    <row r="822" spans="1:15" x14ac:dyDescent="0.3">
      <c r="A822">
        <v>71810002</v>
      </c>
      <c r="B822" t="s">
        <v>198</v>
      </c>
      <c r="C822" t="s">
        <v>939</v>
      </c>
      <c r="D822">
        <v>19</v>
      </c>
      <c r="E822" t="s">
        <v>52</v>
      </c>
      <c r="F822">
        <v>71810</v>
      </c>
      <c r="G822" t="s">
        <v>200</v>
      </c>
      <c r="H822" t="s">
        <v>201</v>
      </c>
      <c r="I822">
        <v>371</v>
      </c>
      <c r="J822" t="s">
        <v>208</v>
      </c>
      <c r="K822">
        <v>226</v>
      </c>
      <c r="L822">
        <v>0</v>
      </c>
      <c r="M822">
        <v>226</v>
      </c>
      <c r="N822" s="17">
        <v>0.81</v>
      </c>
      <c r="O822" s="17">
        <v>0.56000000000000005</v>
      </c>
    </row>
    <row r="823" spans="1:15" x14ac:dyDescent="0.3">
      <c r="A823">
        <v>71810003</v>
      </c>
      <c r="B823" t="s">
        <v>198</v>
      </c>
      <c r="C823" t="s">
        <v>940</v>
      </c>
      <c r="D823">
        <v>19</v>
      </c>
      <c r="E823" t="s">
        <v>52</v>
      </c>
      <c r="F823">
        <v>71810</v>
      </c>
      <c r="G823" t="s">
        <v>200</v>
      </c>
      <c r="H823" t="s">
        <v>201</v>
      </c>
      <c r="I823">
        <v>239</v>
      </c>
      <c r="J823" t="s">
        <v>363</v>
      </c>
      <c r="K823">
        <v>199</v>
      </c>
      <c r="L823">
        <v>199</v>
      </c>
      <c r="M823">
        <v>0</v>
      </c>
      <c r="N823" s="17">
        <v>0.96</v>
      </c>
      <c r="O823" s="17">
        <v>0.57999999999999996</v>
      </c>
    </row>
    <row r="824" spans="1:15" x14ac:dyDescent="0.3">
      <c r="A824">
        <v>14801001</v>
      </c>
      <c r="B824" t="s">
        <v>198</v>
      </c>
      <c r="C824" t="s">
        <v>941</v>
      </c>
      <c r="D824">
        <v>20</v>
      </c>
      <c r="E824" t="s">
        <v>124</v>
      </c>
      <c r="F824">
        <v>14801</v>
      </c>
      <c r="G824" t="s">
        <v>207</v>
      </c>
      <c r="H824" t="s">
        <v>201</v>
      </c>
      <c r="I824">
        <v>122</v>
      </c>
      <c r="J824" t="s">
        <v>208</v>
      </c>
      <c r="K824">
        <v>157</v>
      </c>
      <c r="L824">
        <v>0</v>
      </c>
      <c r="M824">
        <v>157</v>
      </c>
      <c r="N824" s="17">
        <v>0.61</v>
      </c>
      <c r="O824" s="17">
        <v>0.57999999999999996</v>
      </c>
    </row>
    <row r="825" spans="1:15" x14ac:dyDescent="0.3">
      <c r="A825">
        <v>14801002</v>
      </c>
      <c r="B825" t="s">
        <v>198</v>
      </c>
      <c r="C825" t="s">
        <v>942</v>
      </c>
      <c r="D825">
        <v>20</v>
      </c>
      <c r="E825" t="s">
        <v>124</v>
      </c>
      <c r="F825">
        <v>14801</v>
      </c>
      <c r="G825" t="s">
        <v>207</v>
      </c>
      <c r="H825" t="s">
        <v>201</v>
      </c>
      <c r="I825">
        <v>348</v>
      </c>
      <c r="J825" t="s">
        <v>208</v>
      </c>
      <c r="K825">
        <v>358</v>
      </c>
      <c r="L825">
        <v>0</v>
      </c>
      <c r="M825">
        <v>360</v>
      </c>
      <c r="N825" s="17">
        <v>0.53</v>
      </c>
      <c r="O825" s="17">
        <v>0.32</v>
      </c>
    </row>
    <row r="826" spans="1:15" x14ac:dyDescent="0.3">
      <c r="A826">
        <v>14801004</v>
      </c>
      <c r="B826" t="s">
        <v>198</v>
      </c>
      <c r="C826" t="s">
        <v>943</v>
      </c>
      <c r="D826">
        <v>20</v>
      </c>
      <c r="E826" t="s">
        <v>124</v>
      </c>
      <c r="F826">
        <v>14801</v>
      </c>
      <c r="G826" t="s">
        <v>207</v>
      </c>
      <c r="H826" t="s">
        <v>201</v>
      </c>
      <c r="I826">
        <v>134</v>
      </c>
      <c r="J826" t="s">
        <v>208</v>
      </c>
      <c r="K826">
        <v>142</v>
      </c>
      <c r="L826">
        <v>0</v>
      </c>
      <c r="M826">
        <v>142</v>
      </c>
      <c r="N826" s="17">
        <v>0.81</v>
      </c>
      <c r="O826" s="17">
        <v>0.43</v>
      </c>
    </row>
    <row r="827" spans="1:15" x14ac:dyDescent="0.3">
      <c r="A827">
        <v>14801005</v>
      </c>
      <c r="B827" t="s">
        <v>198</v>
      </c>
      <c r="C827" t="s">
        <v>944</v>
      </c>
      <c r="D827">
        <v>20</v>
      </c>
      <c r="E827" t="s">
        <v>124</v>
      </c>
      <c r="F827">
        <v>14801</v>
      </c>
      <c r="G827" t="s">
        <v>207</v>
      </c>
      <c r="H827" t="s">
        <v>201</v>
      </c>
      <c r="I827">
        <v>144</v>
      </c>
      <c r="J827" t="s">
        <v>208</v>
      </c>
      <c r="K827">
        <v>156</v>
      </c>
      <c r="L827">
        <v>0</v>
      </c>
      <c r="M827">
        <v>156</v>
      </c>
      <c r="N827" s="17">
        <v>0.79</v>
      </c>
      <c r="O827" s="17">
        <v>0.42</v>
      </c>
    </row>
    <row r="828" spans="1:15" x14ac:dyDescent="0.3">
      <c r="A828">
        <v>14801006</v>
      </c>
      <c r="B828" t="s">
        <v>198</v>
      </c>
      <c r="C828" t="s">
        <v>945</v>
      </c>
      <c r="D828">
        <v>20</v>
      </c>
      <c r="E828" t="s">
        <v>124</v>
      </c>
      <c r="F828">
        <v>14801</v>
      </c>
      <c r="G828" t="s">
        <v>207</v>
      </c>
      <c r="H828" t="s">
        <v>201</v>
      </c>
      <c r="I828">
        <v>117</v>
      </c>
      <c r="J828" t="s">
        <v>208</v>
      </c>
      <c r="K828">
        <v>191</v>
      </c>
      <c r="L828">
        <v>0</v>
      </c>
      <c r="M828">
        <v>191</v>
      </c>
      <c r="N828" s="17">
        <v>0.6</v>
      </c>
      <c r="O828" s="17">
        <v>0.36</v>
      </c>
    </row>
    <row r="829" spans="1:15" x14ac:dyDescent="0.3">
      <c r="A829">
        <v>14801007</v>
      </c>
      <c r="B829" t="s">
        <v>198</v>
      </c>
      <c r="C829" t="s">
        <v>946</v>
      </c>
      <c r="D829">
        <v>20</v>
      </c>
      <c r="E829" t="s">
        <v>124</v>
      </c>
      <c r="F829">
        <v>14801</v>
      </c>
      <c r="G829" t="s">
        <v>207</v>
      </c>
      <c r="H829" t="s">
        <v>201</v>
      </c>
      <c r="I829">
        <v>210</v>
      </c>
      <c r="J829" t="s">
        <v>208</v>
      </c>
      <c r="K829">
        <v>248</v>
      </c>
      <c r="L829">
        <v>0</v>
      </c>
      <c r="M829">
        <v>249</v>
      </c>
      <c r="N829" s="17">
        <v>0.71</v>
      </c>
      <c r="O829" s="17">
        <v>0.53</v>
      </c>
    </row>
    <row r="830" spans="1:15" x14ac:dyDescent="0.3">
      <c r="A830">
        <v>14801008</v>
      </c>
      <c r="B830" t="s">
        <v>198</v>
      </c>
      <c r="C830" t="s">
        <v>947</v>
      </c>
      <c r="D830">
        <v>20</v>
      </c>
      <c r="E830" t="s">
        <v>124</v>
      </c>
      <c r="F830">
        <v>14801</v>
      </c>
      <c r="G830" t="s">
        <v>207</v>
      </c>
      <c r="H830" t="s">
        <v>201</v>
      </c>
      <c r="I830">
        <v>122</v>
      </c>
      <c r="J830" t="s">
        <v>208</v>
      </c>
      <c r="K830">
        <v>151</v>
      </c>
      <c r="L830">
        <v>0</v>
      </c>
      <c r="M830">
        <v>151</v>
      </c>
      <c r="N830" s="17">
        <v>0.65</v>
      </c>
      <c r="O830" s="17">
        <v>0.56999999999999995</v>
      </c>
    </row>
    <row r="831" spans="1:15" x14ac:dyDescent="0.3">
      <c r="A831">
        <v>14801009</v>
      </c>
      <c r="B831" t="s">
        <v>198</v>
      </c>
      <c r="C831" t="s">
        <v>948</v>
      </c>
      <c r="D831">
        <v>20</v>
      </c>
      <c r="E831" t="s">
        <v>124</v>
      </c>
      <c r="F831">
        <v>14801</v>
      </c>
      <c r="G831" t="s">
        <v>207</v>
      </c>
      <c r="H831" t="s">
        <v>201</v>
      </c>
      <c r="I831">
        <v>127</v>
      </c>
      <c r="J831" t="s">
        <v>208</v>
      </c>
      <c r="K831">
        <v>142</v>
      </c>
      <c r="L831">
        <v>0</v>
      </c>
      <c r="M831">
        <v>142</v>
      </c>
      <c r="N831" s="17">
        <v>0.72</v>
      </c>
      <c r="O831" s="17">
        <v>0.51</v>
      </c>
    </row>
    <row r="832" spans="1:15" x14ac:dyDescent="0.3">
      <c r="A832">
        <v>14801010</v>
      </c>
      <c r="B832" t="s">
        <v>198</v>
      </c>
      <c r="C832" t="s">
        <v>949</v>
      </c>
      <c r="D832">
        <v>20</v>
      </c>
      <c r="E832" t="s">
        <v>124</v>
      </c>
      <c r="F832">
        <v>14801</v>
      </c>
      <c r="G832" t="s">
        <v>207</v>
      </c>
      <c r="H832" t="s">
        <v>201</v>
      </c>
      <c r="I832">
        <v>126</v>
      </c>
      <c r="J832" t="s">
        <v>208</v>
      </c>
      <c r="K832">
        <v>145</v>
      </c>
      <c r="L832">
        <v>0</v>
      </c>
      <c r="M832">
        <v>145</v>
      </c>
      <c r="N832" s="17">
        <v>0.64</v>
      </c>
      <c r="O832" s="17">
        <v>0.42</v>
      </c>
    </row>
    <row r="833" spans="1:15" x14ac:dyDescent="0.3">
      <c r="A833">
        <v>15801001</v>
      </c>
      <c r="B833" t="s">
        <v>198</v>
      </c>
      <c r="C833" t="s">
        <v>950</v>
      </c>
      <c r="D833">
        <v>20</v>
      </c>
      <c r="E833" t="s">
        <v>113</v>
      </c>
      <c r="F833">
        <v>15801</v>
      </c>
      <c r="G833" t="s">
        <v>207</v>
      </c>
      <c r="H833" t="s">
        <v>201</v>
      </c>
      <c r="I833">
        <v>128</v>
      </c>
      <c r="J833" t="s">
        <v>208</v>
      </c>
      <c r="K833">
        <v>88</v>
      </c>
      <c r="L833">
        <v>0</v>
      </c>
      <c r="M833">
        <v>88</v>
      </c>
      <c r="N833" s="17">
        <v>0.93</v>
      </c>
      <c r="O833" s="17">
        <v>0.6</v>
      </c>
    </row>
    <row r="834" spans="1:15" x14ac:dyDescent="0.3">
      <c r="A834">
        <v>15801002</v>
      </c>
      <c r="B834" t="s">
        <v>198</v>
      </c>
      <c r="C834" t="s">
        <v>951</v>
      </c>
      <c r="D834">
        <v>20</v>
      </c>
      <c r="E834" t="s">
        <v>113</v>
      </c>
      <c r="F834">
        <v>15801</v>
      </c>
      <c r="G834" t="s">
        <v>207</v>
      </c>
      <c r="H834" t="s">
        <v>201</v>
      </c>
      <c r="I834">
        <v>77</v>
      </c>
      <c r="J834" t="s">
        <v>208</v>
      </c>
      <c r="K834">
        <v>47</v>
      </c>
      <c r="L834">
        <v>0</v>
      </c>
      <c r="M834">
        <v>47</v>
      </c>
      <c r="N834" s="17">
        <v>0.66</v>
      </c>
      <c r="O834" s="17">
        <v>0.88</v>
      </c>
    </row>
    <row r="835" spans="1:15" x14ac:dyDescent="0.3">
      <c r="A835">
        <v>15802001</v>
      </c>
      <c r="B835" t="s">
        <v>198</v>
      </c>
      <c r="C835" t="s">
        <v>61</v>
      </c>
      <c r="D835">
        <v>20</v>
      </c>
      <c r="E835" t="s">
        <v>61</v>
      </c>
      <c r="F835">
        <v>15802</v>
      </c>
      <c r="G835" t="s">
        <v>207</v>
      </c>
      <c r="H835" t="s">
        <v>201</v>
      </c>
      <c r="I835">
        <v>830</v>
      </c>
      <c r="J835" t="s">
        <v>349</v>
      </c>
      <c r="K835">
        <v>622</v>
      </c>
      <c r="L835">
        <v>371</v>
      </c>
      <c r="M835">
        <v>66</v>
      </c>
      <c r="N835" s="17">
        <v>1</v>
      </c>
      <c r="O835" s="17">
        <v>0.49</v>
      </c>
    </row>
    <row r="836" spans="1:15" x14ac:dyDescent="0.3">
      <c r="A836">
        <v>15802004</v>
      </c>
      <c r="B836" t="s">
        <v>198</v>
      </c>
      <c r="C836" t="s">
        <v>952</v>
      </c>
      <c r="D836">
        <v>20</v>
      </c>
      <c r="E836" t="s">
        <v>61</v>
      </c>
      <c r="F836">
        <v>15802</v>
      </c>
      <c r="G836" t="s">
        <v>207</v>
      </c>
      <c r="H836" t="s">
        <v>201</v>
      </c>
      <c r="I836">
        <v>49</v>
      </c>
      <c r="J836" t="s">
        <v>349</v>
      </c>
      <c r="K836">
        <v>67</v>
      </c>
      <c r="L836">
        <v>0</v>
      </c>
      <c r="M836">
        <v>8</v>
      </c>
      <c r="N836" s="17">
        <v>1</v>
      </c>
      <c r="O836" s="17">
        <v>0.42</v>
      </c>
    </row>
    <row r="837" spans="1:15" x14ac:dyDescent="0.3">
      <c r="A837">
        <v>15805001</v>
      </c>
      <c r="B837" t="s">
        <v>198</v>
      </c>
      <c r="C837" t="s">
        <v>953</v>
      </c>
      <c r="D837">
        <v>20</v>
      </c>
      <c r="E837" t="s">
        <v>100</v>
      </c>
      <c r="F837">
        <v>15805</v>
      </c>
      <c r="G837" t="s">
        <v>200</v>
      </c>
      <c r="H837" t="s">
        <v>201</v>
      </c>
      <c r="I837">
        <v>179</v>
      </c>
      <c r="J837" t="s">
        <v>208</v>
      </c>
      <c r="K837">
        <v>163</v>
      </c>
      <c r="L837">
        <v>0</v>
      </c>
      <c r="M837">
        <v>163</v>
      </c>
      <c r="N837" s="17">
        <v>0.68</v>
      </c>
      <c r="O837" s="17">
        <v>0.94</v>
      </c>
    </row>
    <row r="838" spans="1:15" x14ac:dyDescent="0.3">
      <c r="A838">
        <v>15805002</v>
      </c>
      <c r="B838" t="s">
        <v>198</v>
      </c>
      <c r="C838" t="s">
        <v>954</v>
      </c>
      <c r="D838">
        <v>20</v>
      </c>
      <c r="E838" t="s">
        <v>100</v>
      </c>
      <c r="F838">
        <v>15805</v>
      </c>
      <c r="G838" t="s">
        <v>200</v>
      </c>
      <c r="H838" t="s">
        <v>201</v>
      </c>
      <c r="I838">
        <v>18</v>
      </c>
      <c r="J838" t="s">
        <v>208</v>
      </c>
      <c r="K838">
        <v>8</v>
      </c>
      <c r="L838">
        <v>0</v>
      </c>
      <c r="M838">
        <v>8</v>
      </c>
      <c r="N838" s="17">
        <v>0.75</v>
      </c>
      <c r="O838" s="17">
        <v>1</v>
      </c>
    </row>
    <row r="839" spans="1:15" x14ac:dyDescent="0.3">
      <c r="A839">
        <v>15805041</v>
      </c>
      <c r="B839" t="s">
        <v>198</v>
      </c>
      <c r="C839" t="s">
        <v>1153</v>
      </c>
      <c r="D839">
        <v>20</v>
      </c>
      <c r="E839" t="s">
        <v>100</v>
      </c>
      <c r="F839">
        <v>15805</v>
      </c>
      <c r="G839" t="s">
        <v>207</v>
      </c>
      <c r="H839" t="s">
        <v>201</v>
      </c>
      <c r="I839">
        <v>120</v>
      </c>
      <c r="J839" t="s">
        <v>363</v>
      </c>
      <c r="K839" t="e">
        <v>#N/A</v>
      </c>
      <c r="L839" t="e">
        <v>#N/A</v>
      </c>
      <c r="M839" t="e">
        <v>#N/A</v>
      </c>
      <c r="N839" t="e">
        <v>#N/A</v>
      </c>
      <c r="O839" t="e">
        <v>#N/A</v>
      </c>
    </row>
    <row r="840" spans="1:15" x14ac:dyDescent="0.3">
      <c r="A840">
        <v>15806003</v>
      </c>
      <c r="B840" t="s">
        <v>198</v>
      </c>
      <c r="C840" t="s">
        <v>955</v>
      </c>
      <c r="D840">
        <v>20</v>
      </c>
      <c r="E840" t="s">
        <v>90</v>
      </c>
      <c r="F840">
        <v>15806</v>
      </c>
      <c r="G840" t="s">
        <v>200</v>
      </c>
      <c r="H840" t="s">
        <v>201</v>
      </c>
      <c r="I840">
        <v>196</v>
      </c>
      <c r="J840" t="s">
        <v>213</v>
      </c>
      <c r="K840">
        <v>91</v>
      </c>
      <c r="L840">
        <v>0</v>
      </c>
      <c r="M840">
        <v>91</v>
      </c>
      <c r="N840" s="17">
        <v>0.52</v>
      </c>
      <c r="O840" s="17">
        <v>0.78</v>
      </c>
    </row>
    <row r="841" spans="1:15" x14ac:dyDescent="0.3">
      <c r="A841">
        <v>15806041</v>
      </c>
      <c r="B841" t="s">
        <v>198</v>
      </c>
      <c r="C841" t="s">
        <v>956</v>
      </c>
      <c r="D841">
        <v>20</v>
      </c>
      <c r="E841" t="s">
        <v>90</v>
      </c>
      <c r="F841">
        <v>15806</v>
      </c>
      <c r="G841" t="s">
        <v>200</v>
      </c>
      <c r="H841" t="s">
        <v>201</v>
      </c>
      <c r="I841">
        <v>604</v>
      </c>
      <c r="J841" t="s">
        <v>360</v>
      </c>
      <c r="K841">
        <v>155</v>
      </c>
      <c r="L841">
        <v>155</v>
      </c>
      <c r="M841">
        <v>0</v>
      </c>
      <c r="N841" s="17">
        <v>0.64</v>
      </c>
      <c r="O841" s="17">
        <v>0.53</v>
      </c>
    </row>
    <row r="842" spans="1:15" x14ac:dyDescent="0.3">
      <c r="A842">
        <v>15806101</v>
      </c>
      <c r="B842" t="s">
        <v>198</v>
      </c>
      <c r="C842" t="s">
        <v>957</v>
      </c>
      <c r="D842">
        <v>20</v>
      </c>
      <c r="E842" t="s">
        <v>90</v>
      </c>
      <c r="F842">
        <v>15806</v>
      </c>
      <c r="G842" t="s">
        <v>200</v>
      </c>
      <c r="H842" t="s">
        <v>201</v>
      </c>
      <c r="I842">
        <v>218</v>
      </c>
      <c r="J842" t="s">
        <v>365</v>
      </c>
      <c r="K842">
        <v>146</v>
      </c>
      <c r="L842">
        <v>123</v>
      </c>
      <c r="M842">
        <v>0</v>
      </c>
      <c r="N842" s="17">
        <v>0.67</v>
      </c>
      <c r="O842" s="17">
        <v>0.57999999999999996</v>
      </c>
    </row>
    <row r="843" spans="1:15" x14ac:dyDescent="0.3">
      <c r="A843">
        <v>15806106</v>
      </c>
      <c r="B843" t="s">
        <v>198</v>
      </c>
      <c r="C843" t="s">
        <v>958</v>
      </c>
      <c r="D843">
        <v>20</v>
      </c>
      <c r="E843" t="s">
        <v>90</v>
      </c>
      <c r="F843">
        <v>15806</v>
      </c>
      <c r="G843" t="s">
        <v>200</v>
      </c>
      <c r="H843" t="s">
        <v>201</v>
      </c>
      <c r="I843">
        <v>736</v>
      </c>
      <c r="J843" t="s">
        <v>360</v>
      </c>
      <c r="K843">
        <v>539</v>
      </c>
      <c r="L843">
        <v>484</v>
      </c>
      <c r="M843">
        <v>0</v>
      </c>
      <c r="N843" s="17">
        <v>0.4</v>
      </c>
      <c r="O843" s="17">
        <v>0.71</v>
      </c>
    </row>
    <row r="844" spans="1:15" x14ac:dyDescent="0.3">
      <c r="A844">
        <v>15807001</v>
      </c>
      <c r="B844" t="s">
        <v>198</v>
      </c>
      <c r="C844" t="s">
        <v>959</v>
      </c>
      <c r="D844">
        <v>20</v>
      </c>
      <c r="E844" t="s">
        <v>130</v>
      </c>
      <c r="F844">
        <v>15807</v>
      </c>
      <c r="G844" t="s">
        <v>207</v>
      </c>
      <c r="H844" t="s">
        <v>201</v>
      </c>
      <c r="I844">
        <v>53</v>
      </c>
      <c r="J844" t="s">
        <v>365</v>
      </c>
      <c r="K844">
        <v>53</v>
      </c>
      <c r="L844">
        <v>50</v>
      </c>
      <c r="M844">
        <v>0</v>
      </c>
      <c r="N844" s="17">
        <v>0.96</v>
      </c>
      <c r="O844" s="17">
        <v>0.43</v>
      </c>
    </row>
    <row r="845" spans="1:15" x14ac:dyDescent="0.3">
      <c r="A845">
        <v>15807002</v>
      </c>
      <c r="B845" t="s">
        <v>198</v>
      </c>
      <c r="C845" t="s">
        <v>960</v>
      </c>
      <c r="D845">
        <v>20</v>
      </c>
      <c r="E845" t="s">
        <v>130</v>
      </c>
      <c r="F845">
        <v>15807</v>
      </c>
      <c r="G845" t="s">
        <v>207</v>
      </c>
      <c r="H845" t="s">
        <v>201</v>
      </c>
      <c r="I845">
        <v>186</v>
      </c>
      <c r="J845" t="s">
        <v>349</v>
      </c>
      <c r="K845">
        <v>179</v>
      </c>
      <c r="L845">
        <v>128</v>
      </c>
      <c r="M845">
        <v>42</v>
      </c>
      <c r="N845" s="17">
        <v>0.97</v>
      </c>
      <c r="O845" s="17">
        <v>0.54</v>
      </c>
    </row>
    <row r="846" spans="1:15" x14ac:dyDescent="0.3">
      <c r="A846">
        <v>15807004</v>
      </c>
      <c r="B846" t="s">
        <v>198</v>
      </c>
      <c r="C846" t="s">
        <v>961</v>
      </c>
      <c r="D846">
        <v>20</v>
      </c>
      <c r="E846" t="s">
        <v>130</v>
      </c>
      <c r="F846">
        <v>15807</v>
      </c>
      <c r="G846" t="s">
        <v>207</v>
      </c>
      <c r="H846" t="s">
        <v>201</v>
      </c>
      <c r="I846">
        <v>136</v>
      </c>
      <c r="J846" t="s">
        <v>213</v>
      </c>
      <c r="K846">
        <v>142</v>
      </c>
      <c r="L846">
        <v>59</v>
      </c>
      <c r="M846">
        <v>83</v>
      </c>
      <c r="N846" s="17">
        <v>0.8</v>
      </c>
      <c r="O846" s="17">
        <v>0.59</v>
      </c>
    </row>
    <row r="847" spans="1:15" x14ac:dyDescent="0.3">
      <c r="A847">
        <v>15807005</v>
      </c>
      <c r="B847" t="s">
        <v>198</v>
      </c>
      <c r="C847" t="s">
        <v>962</v>
      </c>
      <c r="D847">
        <v>20</v>
      </c>
      <c r="E847" t="s">
        <v>130</v>
      </c>
      <c r="F847">
        <v>15807</v>
      </c>
      <c r="G847" t="s">
        <v>207</v>
      </c>
      <c r="H847" t="s">
        <v>201</v>
      </c>
      <c r="I847">
        <v>59</v>
      </c>
      <c r="J847" t="s">
        <v>213</v>
      </c>
      <c r="K847">
        <v>69</v>
      </c>
      <c r="L847">
        <v>34</v>
      </c>
      <c r="M847">
        <v>35</v>
      </c>
      <c r="N847" s="17">
        <v>0.83</v>
      </c>
      <c r="O847" s="17">
        <v>0.56999999999999995</v>
      </c>
    </row>
    <row r="848" spans="1:15" x14ac:dyDescent="0.3">
      <c r="A848">
        <v>15807101</v>
      </c>
      <c r="B848" t="s">
        <v>198</v>
      </c>
      <c r="C848" t="s">
        <v>963</v>
      </c>
      <c r="D848">
        <v>20</v>
      </c>
      <c r="E848" t="s">
        <v>130</v>
      </c>
      <c r="F848">
        <v>15807</v>
      </c>
      <c r="G848" t="s">
        <v>200</v>
      </c>
      <c r="H848" t="s">
        <v>201</v>
      </c>
      <c r="I848">
        <v>85</v>
      </c>
      <c r="J848" t="s">
        <v>365</v>
      </c>
      <c r="K848">
        <v>93</v>
      </c>
      <c r="L848">
        <v>64</v>
      </c>
      <c r="M848">
        <v>0</v>
      </c>
      <c r="N848" s="17">
        <v>0.88</v>
      </c>
      <c r="O848" s="17">
        <v>0.44</v>
      </c>
    </row>
    <row r="849" spans="1:15" x14ac:dyDescent="0.3">
      <c r="A849">
        <v>15807102</v>
      </c>
      <c r="B849" t="s">
        <v>198</v>
      </c>
      <c r="C849" t="s">
        <v>964</v>
      </c>
      <c r="D849">
        <v>20</v>
      </c>
      <c r="E849" t="s">
        <v>130</v>
      </c>
      <c r="F849">
        <v>15807</v>
      </c>
      <c r="G849" t="s">
        <v>200</v>
      </c>
      <c r="H849" t="s">
        <v>201</v>
      </c>
      <c r="I849">
        <v>273</v>
      </c>
      <c r="J849" t="s">
        <v>349</v>
      </c>
      <c r="K849">
        <v>251</v>
      </c>
      <c r="L849">
        <v>208</v>
      </c>
      <c r="M849">
        <v>22</v>
      </c>
      <c r="N849" s="17">
        <v>0.65</v>
      </c>
      <c r="O849" s="17">
        <v>0.68</v>
      </c>
    </row>
    <row r="850" spans="1:15" x14ac:dyDescent="0.3">
      <c r="A850">
        <v>15808003</v>
      </c>
      <c r="B850" t="s">
        <v>198</v>
      </c>
      <c r="C850" t="s">
        <v>965</v>
      </c>
      <c r="D850">
        <v>20</v>
      </c>
      <c r="E850" t="s">
        <v>76</v>
      </c>
      <c r="F850">
        <v>15808</v>
      </c>
      <c r="G850" t="s">
        <v>207</v>
      </c>
      <c r="H850" t="s">
        <v>201</v>
      </c>
      <c r="I850">
        <v>28</v>
      </c>
      <c r="J850" t="s">
        <v>836</v>
      </c>
      <c r="K850">
        <v>21</v>
      </c>
      <c r="L850">
        <v>5</v>
      </c>
      <c r="M850">
        <v>16</v>
      </c>
      <c r="N850" s="17">
        <v>1</v>
      </c>
      <c r="O850" s="17">
        <v>0</v>
      </c>
    </row>
    <row r="851" spans="1:15" x14ac:dyDescent="0.3">
      <c r="A851">
        <v>15808007</v>
      </c>
      <c r="B851" t="s">
        <v>198</v>
      </c>
      <c r="C851" t="s">
        <v>966</v>
      </c>
      <c r="D851">
        <v>20</v>
      </c>
      <c r="E851" t="s">
        <v>76</v>
      </c>
      <c r="F851">
        <v>15808</v>
      </c>
      <c r="G851" t="s">
        <v>207</v>
      </c>
      <c r="H851" t="s">
        <v>201</v>
      </c>
      <c r="I851">
        <v>61</v>
      </c>
      <c r="J851" t="s">
        <v>836</v>
      </c>
      <c r="K851">
        <v>61</v>
      </c>
      <c r="L851">
        <v>9</v>
      </c>
      <c r="M851">
        <v>52</v>
      </c>
      <c r="N851" s="17">
        <v>1</v>
      </c>
      <c r="O851" s="17">
        <v>0</v>
      </c>
    </row>
    <row r="852" spans="1:15" x14ac:dyDescent="0.3">
      <c r="A852">
        <v>15808009</v>
      </c>
      <c r="B852" t="s">
        <v>198</v>
      </c>
      <c r="C852" t="s">
        <v>967</v>
      </c>
      <c r="D852">
        <v>20</v>
      </c>
      <c r="E852" t="s">
        <v>76</v>
      </c>
      <c r="F852">
        <v>15808</v>
      </c>
      <c r="G852" t="s">
        <v>200</v>
      </c>
      <c r="H852" t="s">
        <v>201</v>
      </c>
      <c r="I852">
        <v>621</v>
      </c>
      <c r="J852" t="s">
        <v>406</v>
      </c>
      <c r="K852">
        <v>561</v>
      </c>
      <c r="L852">
        <v>418</v>
      </c>
      <c r="M852">
        <v>143</v>
      </c>
      <c r="N852" s="17">
        <v>0.43</v>
      </c>
      <c r="O852" s="17">
        <v>0.69</v>
      </c>
    </row>
    <row r="853" spans="1:15" x14ac:dyDescent="0.3">
      <c r="A853">
        <v>15808012</v>
      </c>
      <c r="B853" t="s">
        <v>198</v>
      </c>
      <c r="C853" t="s">
        <v>968</v>
      </c>
      <c r="D853">
        <v>20</v>
      </c>
      <c r="E853" t="s">
        <v>76</v>
      </c>
      <c r="F853">
        <v>15808</v>
      </c>
      <c r="G853" t="s">
        <v>207</v>
      </c>
      <c r="H853" t="s">
        <v>201</v>
      </c>
      <c r="I853">
        <v>35</v>
      </c>
      <c r="J853" t="s">
        <v>406</v>
      </c>
      <c r="K853">
        <v>40</v>
      </c>
      <c r="L853">
        <v>38</v>
      </c>
      <c r="M853">
        <v>2</v>
      </c>
      <c r="N853" s="17">
        <v>1</v>
      </c>
      <c r="O853" s="17">
        <v>-0.01</v>
      </c>
    </row>
    <row r="854" spans="1:15" x14ac:dyDescent="0.3">
      <c r="A854">
        <v>15808014</v>
      </c>
      <c r="B854" t="s">
        <v>198</v>
      </c>
      <c r="C854" t="s">
        <v>969</v>
      </c>
      <c r="D854">
        <v>20</v>
      </c>
      <c r="E854" t="s">
        <v>76</v>
      </c>
      <c r="F854">
        <v>15808</v>
      </c>
      <c r="G854" t="s">
        <v>207</v>
      </c>
      <c r="H854" t="s">
        <v>201</v>
      </c>
      <c r="I854">
        <v>34</v>
      </c>
      <c r="J854" t="s">
        <v>836</v>
      </c>
      <c r="K854">
        <v>36</v>
      </c>
      <c r="L854">
        <v>6</v>
      </c>
      <c r="M854">
        <v>30</v>
      </c>
      <c r="N854" s="17">
        <v>1</v>
      </c>
      <c r="O854" s="17">
        <v>0</v>
      </c>
    </row>
    <row r="855" spans="1:15" x14ac:dyDescent="0.3">
      <c r="A855">
        <v>15808016</v>
      </c>
      <c r="B855" t="s">
        <v>198</v>
      </c>
      <c r="C855" t="s">
        <v>970</v>
      </c>
      <c r="D855">
        <v>20</v>
      </c>
      <c r="E855" t="s">
        <v>76</v>
      </c>
      <c r="F855">
        <v>15808</v>
      </c>
      <c r="G855" t="s">
        <v>207</v>
      </c>
      <c r="H855" t="s">
        <v>201</v>
      </c>
      <c r="I855">
        <v>23</v>
      </c>
      <c r="J855" t="s">
        <v>874</v>
      </c>
      <c r="K855">
        <v>16</v>
      </c>
      <c r="L855">
        <v>0</v>
      </c>
      <c r="M855">
        <v>16</v>
      </c>
      <c r="N855" s="17">
        <v>0.44</v>
      </c>
      <c r="O855" s="17">
        <v>0.56999999999999995</v>
      </c>
    </row>
    <row r="856" spans="1:15" x14ac:dyDescent="0.3">
      <c r="A856">
        <v>15808017</v>
      </c>
      <c r="B856" t="s">
        <v>198</v>
      </c>
      <c r="C856" t="s">
        <v>1154</v>
      </c>
      <c r="D856">
        <v>20</v>
      </c>
      <c r="E856" t="s">
        <v>76</v>
      </c>
      <c r="F856">
        <v>15808</v>
      </c>
      <c r="G856" t="s">
        <v>207</v>
      </c>
      <c r="H856" t="s">
        <v>201</v>
      </c>
      <c r="I856">
        <v>9</v>
      </c>
      <c r="J856" t="s">
        <v>213</v>
      </c>
      <c r="K856" t="e">
        <v>#N/A</v>
      </c>
      <c r="L856" t="e">
        <v>#N/A</v>
      </c>
      <c r="M856" t="e">
        <v>#N/A</v>
      </c>
      <c r="N856" t="e">
        <v>#N/A</v>
      </c>
      <c r="O856" t="e">
        <v>#N/A</v>
      </c>
    </row>
    <row r="857" spans="1:15" x14ac:dyDescent="0.3">
      <c r="A857">
        <v>15808019</v>
      </c>
      <c r="B857" t="s">
        <v>198</v>
      </c>
      <c r="C857" t="s">
        <v>1155</v>
      </c>
      <c r="D857">
        <v>20</v>
      </c>
      <c r="E857" t="s">
        <v>76</v>
      </c>
      <c r="F857">
        <v>15808</v>
      </c>
      <c r="G857" t="s">
        <v>207</v>
      </c>
      <c r="H857" t="s">
        <v>201</v>
      </c>
      <c r="I857">
        <v>0</v>
      </c>
      <c r="J857" t="s">
        <v>637</v>
      </c>
      <c r="K857" t="e">
        <v>#N/A</v>
      </c>
      <c r="L857" t="e">
        <v>#N/A</v>
      </c>
      <c r="M857" t="e">
        <v>#N/A</v>
      </c>
      <c r="N857" t="e">
        <v>#N/A</v>
      </c>
      <c r="O857" t="e">
        <v>#N/A</v>
      </c>
    </row>
    <row r="858" spans="1:15" x14ac:dyDescent="0.3">
      <c r="A858">
        <v>15809101</v>
      </c>
      <c r="B858" t="s">
        <v>198</v>
      </c>
      <c r="C858" t="s">
        <v>28</v>
      </c>
      <c r="D858">
        <v>20</v>
      </c>
      <c r="E858" t="s">
        <v>28</v>
      </c>
      <c r="F858">
        <v>15809</v>
      </c>
      <c r="G858" t="s">
        <v>200</v>
      </c>
      <c r="H858" t="s">
        <v>201</v>
      </c>
      <c r="I858">
        <v>198</v>
      </c>
      <c r="J858" t="s">
        <v>360</v>
      </c>
      <c r="K858">
        <v>238</v>
      </c>
      <c r="L858">
        <v>200</v>
      </c>
      <c r="M858">
        <v>0</v>
      </c>
      <c r="N858" s="17">
        <v>0.94</v>
      </c>
      <c r="O858" s="17">
        <v>0.51</v>
      </c>
    </row>
    <row r="859" spans="1:15" x14ac:dyDescent="0.3">
      <c r="A859">
        <v>15814001</v>
      </c>
      <c r="B859" t="s">
        <v>198</v>
      </c>
      <c r="C859" t="s">
        <v>971</v>
      </c>
      <c r="D859">
        <v>20</v>
      </c>
      <c r="E859" t="s">
        <v>114</v>
      </c>
      <c r="F859">
        <v>15814</v>
      </c>
      <c r="G859" t="s">
        <v>207</v>
      </c>
      <c r="H859" t="s">
        <v>201</v>
      </c>
      <c r="I859">
        <v>81</v>
      </c>
      <c r="J859" t="s">
        <v>208</v>
      </c>
      <c r="K859">
        <v>101</v>
      </c>
      <c r="L859">
        <v>0</v>
      </c>
      <c r="M859">
        <v>101</v>
      </c>
      <c r="N859" s="17">
        <v>0.89</v>
      </c>
      <c r="O859" s="17">
        <v>0.59</v>
      </c>
    </row>
    <row r="860" spans="1:15" x14ac:dyDescent="0.3">
      <c r="A860">
        <v>15815001</v>
      </c>
      <c r="B860" t="s">
        <v>198</v>
      </c>
      <c r="C860" t="s">
        <v>972</v>
      </c>
      <c r="D860">
        <v>20</v>
      </c>
      <c r="E860" t="s">
        <v>67</v>
      </c>
      <c r="F860">
        <v>15815</v>
      </c>
      <c r="G860" t="s">
        <v>207</v>
      </c>
      <c r="H860" t="s">
        <v>201</v>
      </c>
      <c r="I860">
        <v>115</v>
      </c>
      <c r="J860" t="s">
        <v>365</v>
      </c>
      <c r="K860">
        <v>93</v>
      </c>
      <c r="L860">
        <v>82</v>
      </c>
      <c r="M860">
        <v>0</v>
      </c>
      <c r="N860" s="17">
        <v>0.98</v>
      </c>
      <c r="O860" s="17">
        <v>0.68</v>
      </c>
    </row>
    <row r="861" spans="1:15" x14ac:dyDescent="0.3">
      <c r="A861">
        <v>15815041</v>
      </c>
      <c r="B861" t="s">
        <v>198</v>
      </c>
      <c r="C861" t="s">
        <v>973</v>
      </c>
      <c r="D861">
        <v>20</v>
      </c>
      <c r="E861" t="s">
        <v>67</v>
      </c>
      <c r="F861">
        <v>15815</v>
      </c>
      <c r="G861" t="s">
        <v>207</v>
      </c>
      <c r="H861" t="s">
        <v>201</v>
      </c>
      <c r="I861">
        <v>183</v>
      </c>
      <c r="J861" t="s">
        <v>213</v>
      </c>
      <c r="K861">
        <v>181</v>
      </c>
      <c r="L861">
        <v>0</v>
      </c>
      <c r="M861">
        <v>181</v>
      </c>
      <c r="N861" s="17">
        <v>0.85</v>
      </c>
      <c r="O861" s="17">
        <v>0.88</v>
      </c>
    </row>
    <row r="862" spans="1:15" x14ac:dyDescent="0.3">
      <c r="A862">
        <v>15815042</v>
      </c>
      <c r="B862" t="s">
        <v>198</v>
      </c>
      <c r="C862" t="s">
        <v>974</v>
      </c>
      <c r="D862">
        <v>20</v>
      </c>
      <c r="E862" t="s">
        <v>67</v>
      </c>
      <c r="F862">
        <v>15815</v>
      </c>
      <c r="G862" t="s">
        <v>207</v>
      </c>
      <c r="H862" t="s">
        <v>201</v>
      </c>
      <c r="I862">
        <v>222</v>
      </c>
      <c r="J862" t="s">
        <v>975</v>
      </c>
      <c r="K862">
        <v>226</v>
      </c>
      <c r="L862">
        <v>226</v>
      </c>
      <c r="M862">
        <v>0</v>
      </c>
      <c r="N862" s="17">
        <v>0.81</v>
      </c>
      <c r="O862" s="17">
        <v>0.79</v>
      </c>
    </row>
    <row r="863" spans="1:15" x14ac:dyDescent="0.3">
      <c r="A863">
        <v>15815101</v>
      </c>
      <c r="B863" t="s">
        <v>198</v>
      </c>
      <c r="C863" t="s">
        <v>67</v>
      </c>
      <c r="D863">
        <v>20</v>
      </c>
      <c r="E863" t="s">
        <v>67</v>
      </c>
      <c r="F863">
        <v>15815</v>
      </c>
      <c r="G863" t="s">
        <v>207</v>
      </c>
      <c r="H863" t="s">
        <v>201</v>
      </c>
      <c r="I863">
        <v>28</v>
      </c>
      <c r="J863" t="s">
        <v>435</v>
      </c>
      <c r="K863">
        <v>27</v>
      </c>
      <c r="L863">
        <v>27</v>
      </c>
      <c r="M863">
        <v>0</v>
      </c>
      <c r="N863" s="17">
        <v>0.93</v>
      </c>
      <c r="O863" s="17">
        <v>0.72</v>
      </c>
    </row>
    <row r="864" spans="1:15" x14ac:dyDescent="0.3">
      <c r="A864">
        <v>15815104</v>
      </c>
      <c r="B864" t="s">
        <v>198</v>
      </c>
      <c r="C864" t="s">
        <v>976</v>
      </c>
      <c r="D864">
        <v>20</v>
      </c>
      <c r="E864" t="s">
        <v>67</v>
      </c>
      <c r="F864">
        <v>15815</v>
      </c>
      <c r="G864" t="s">
        <v>207</v>
      </c>
      <c r="H864" t="s">
        <v>201</v>
      </c>
      <c r="I864">
        <v>26</v>
      </c>
      <c r="J864" t="s">
        <v>352</v>
      </c>
      <c r="K864">
        <v>15</v>
      </c>
      <c r="L864">
        <v>15</v>
      </c>
      <c r="M864">
        <v>0</v>
      </c>
      <c r="N864" s="17">
        <v>0.93</v>
      </c>
      <c r="O864" s="17">
        <v>0.75</v>
      </c>
    </row>
    <row r="865" spans="1:15" x14ac:dyDescent="0.3">
      <c r="A865">
        <v>15822001</v>
      </c>
      <c r="B865" t="s">
        <v>198</v>
      </c>
      <c r="C865" t="s">
        <v>977</v>
      </c>
      <c r="D865">
        <v>20</v>
      </c>
      <c r="E865" t="s">
        <v>98</v>
      </c>
      <c r="F865">
        <v>15822</v>
      </c>
      <c r="G865" t="s">
        <v>200</v>
      </c>
      <c r="H865" t="s">
        <v>201</v>
      </c>
      <c r="I865">
        <v>1054</v>
      </c>
      <c r="J865" t="s">
        <v>349</v>
      </c>
      <c r="K865">
        <v>1010</v>
      </c>
      <c r="L865">
        <v>675</v>
      </c>
      <c r="M865">
        <v>297</v>
      </c>
      <c r="N865" s="17">
        <v>0.88</v>
      </c>
      <c r="O865" s="17">
        <v>0.52</v>
      </c>
    </row>
    <row r="866" spans="1:15" x14ac:dyDescent="0.3">
      <c r="A866">
        <v>15822002</v>
      </c>
      <c r="B866" t="s">
        <v>198</v>
      </c>
      <c r="C866" t="s">
        <v>978</v>
      </c>
      <c r="D866">
        <v>20</v>
      </c>
      <c r="E866" t="s">
        <v>98</v>
      </c>
      <c r="F866">
        <v>15822</v>
      </c>
      <c r="G866" t="s">
        <v>200</v>
      </c>
      <c r="H866" t="s">
        <v>201</v>
      </c>
      <c r="I866">
        <v>877</v>
      </c>
      <c r="J866" t="s">
        <v>202</v>
      </c>
      <c r="K866">
        <v>780</v>
      </c>
      <c r="L866">
        <v>733</v>
      </c>
      <c r="M866">
        <v>0</v>
      </c>
      <c r="N866" s="17">
        <v>0.91</v>
      </c>
      <c r="O866" s="17">
        <v>0.52</v>
      </c>
    </row>
    <row r="867" spans="1:15" x14ac:dyDescent="0.3">
      <c r="A867">
        <v>15822004</v>
      </c>
      <c r="B867" t="s">
        <v>198</v>
      </c>
      <c r="C867" t="s">
        <v>979</v>
      </c>
      <c r="D867">
        <v>20</v>
      </c>
      <c r="E867" t="s">
        <v>98</v>
      </c>
      <c r="F867">
        <v>15822</v>
      </c>
      <c r="G867" t="s">
        <v>200</v>
      </c>
      <c r="H867" t="s">
        <v>201</v>
      </c>
      <c r="I867">
        <v>566</v>
      </c>
      <c r="J867" t="s">
        <v>349</v>
      </c>
      <c r="K867">
        <v>538</v>
      </c>
      <c r="L867">
        <v>400</v>
      </c>
      <c r="M867">
        <v>110</v>
      </c>
      <c r="N867" s="17">
        <v>0.93</v>
      </c>
      <c r="O867" s="17">
        <v>0.52</v>
      </c>
    </row>
    <row r="868" spans="1:15" x14ac:dyDescent="0.3">
      <c r="A868">
        <v>15822005</v>
      </c>
      <c r="B868" t="s">
        <v>198</v>
      </c>
      <c r="C868" t="s">
        <v>1156</v>
      </c>
      <c r="D868">
        <v>20</v>
      </c>
      <c r="E868" t="s">
        <v>98</v>
      </c>
      <c r="F868">
        <v>15822</v>
      </c>
      <c r="G868" t="s">
        <v>200</v>
      </c>
      <c r="H868" t="s">
        <v>201</v>
      </c>
      <c r="I868">
        <v>0</v>
      </c>
      <c r="J868" t="s">
        <v>202</v>
      </c>
      <c r="K868">
        <v>278</v>
      </c>
      <c r="L868">
        <v>258</v>
      </c>
      <c r="M868">
        <v>0</v>
      </c>
      <c r="N868" s="17">
        <v>0.86</v>
      </c>
      <c r="O868" s="17">
        <v>0.61</v>
      </c>
    </row>
    <row r="869" spans="1:15" x14ac:dyDescent="0.3">
      <c r="A869">
        <v>15822006</v>
      </c>
      <c r="B869" t="s">
        <v>198</v>
      </c>
      <c r="C869" t="s">
        <v>980</v>
      </c>
      <c r="D869">
        <v>20</v>
      </c>
      <c r="E869" t="s">
        <v>98</v>
      </c>
      <c r="F869">
        <v>15822</v>
      </c>
      <c r="G869" t="s">
        <v>200</v>
      </c>
      <c r="H869" t="s">
        <v>201</v>
      </c>
      <c r="I869">
        <v>365</v>
      </c>
      <c r="J869" t="s">
        <v>202</v>
      </c>
      <c r="K869">
        <v>350</v>
      </c>
      <c r="L869">
        <v>306</v>
      </c>
      <c r="M869">
        <v>13</v>
      </c>
      <c r="N869" s="17">
        <v>0.85</v>
      </c>
      <c r="O869" s="17">
        <v>0.55000000000000004</v>
      </c>
    </row>
    <row r="870" spans="1:15" x14ac:dyDescent="0.3">
      <c r="A870">
        <v>15822007</v>
      </c>
      <c r="B870" t="s">
        <v>198</v>
      </c>
      <c r="C870" t="s">
        <v>981</v>
      </c>
      <c r="D870">
        <v>20</v>
      </c>
      <c r="E870" t="s">
        <v>98</v>
      </c>
      <c r="F870">
        <v>15822</v>
      </c>
      <c r="G870" t="s">
        <v>200</v>
      </c>
      <c r="H870" t="s">
        <v>201</v>
      </c>
      <c r="I870">
        <v>385</v>
      </c>
      <c r="J870" t="s">
        <v>365</v>
      </c>
      <c r="K870">
        <v>382</v>
      </c>
      <c r="L870">
        <v>336</v>
      </c>
      <c r="M870">
        <v>0</v>
      </c>
      <c r="N870" s="17">
        <v>0.76</v>
      </c>
      <c r="O870" s="17">
        <v>0.75</v>
      </c>
    </row>
    <row r="871" spans="1:15" x14ac:dyDescent="0.3">
      <c r="A871">
        <v>15822008</v>
      </c>
      <c r="B871" t="s">
        <v>198</v>
      </c>
      <c r="C871" t="s">
        <v>982</v>
      </c>
      <c r="D871">
        <v>20</v>
      </c>
      <c r="E871" t="s">
        <v>98</v>
      </c>
      <c r="F871">
        <v>15822</v>
      </c>
      <c r="G871" t="s">
        <v>200</v>
      </c>
      <c r="H871" t="s">
        <v>201</v>
      </c>
      <c r="I871">
        <v>421</v>
      </c>
      <c r="J871" t="s">
        <v>202</v>
      </c>
      <c r="K871">
        <v>422</v>
      </c>
      <c r="L871">
        <v>380</v>
      </c>
      <c r="M871">
        <v>0</v>
      </c>
      <c r="N871" s="17">
        <v>0.75</v>
      </c>
      <c r="O871" s="17">
        <v>0.71</v>
      </c>
    </row>
    <row r="872" spans="1:15" x14ac:dyDescent="0.3">
      <c r="A872">
        <v>15822009</v>
      </c>
      <c r="B872" t="s">
        <v>198</v>
      </c>
      <c r="C872" t="s">
        <v>983</v>
      </c>
      <c r="D872">
        <v>20</v>
      </c>
      <c r="E872" t="s">
        <v>98</v>
      </c>
      <c r="F872">
        <v>15822</v>
      </c>
      <c r="G872" t="s">
        <v>200</v>
      </c>
      <c r="H872" t="s">
        <v>201</v>
      </c>
      <c r="I872">
        <v>429</v>
      </c>
      <c r="J872" t="s">
        <v>349</v>
      </c>
      <c r="K872">
        <v>451</v>
      </c>
      <c r="L872">
        <v>352</v>
      </c>
      <c r="M872">
        <v>72</v>
      </c>
      <c r="N872" s="17">
        <v>0.74</v>
      </c>
      <c r="O872" s="17">
        <v>0.57999999999999996</v>
      </c>
    </row>
    <row r="873" spans="1:15" x14ac:dyDescent="0.3">
      <c r="A873">
        <v>15822010</v>
      </c>
      <c r="B873" t="s">
        <v>198</v>
      </c>
      <c r="C873" t="s">
        <v>984</v>
      </c>
      <c r="D873">
        <v>20</v>
      </c>
      <c r="E873" t="s">
        <v>98</v>
      </c>
      <c r="F873">
        <v>15822</v>
      </c>
      <c r="G873" t="s">
        <v>200</v>
      </c>
      <c r="H873" t="s">
        <v>201</v>
      </c>
      <c r="I873">
        <v>980</v>
      </c>
      <c r="J873" t="s">
        <v>349</v>
      </c>
      <c r="K873">
        <v>1010</v>
      </c>
      <c r="L873">
        <v>629</v>
      </c>
      <c r="M873">
        <v>358</v>
      </c>
      <c r="N873" s="17">
        <v>0.76</v>
      </c>
      <c r="O873" s="17">
        <v>0.7</v>
      </c>
    </row>
    <row r="874" spans="1:15" x14ac:dyDescent="0.3">
      <c r="A874">
        <v>15822011</v>
      </c>
      <c r="B874" t="s">
        <v>198</v>
      </c>
      <c r="C874" t="s">
        <v>985</v>
      </c>
      <c r="D874">
        <v>20</v>
      </c>
      <c r="E874" t="s">
        <v>98</v>
      </c>
      <c r="F874">
        <v>15822</v>
      </c>
      <c r="G874" t="s">
        <v>200</v>
      </c>
      <c r="H874" t="s">
        <v>201</v>
      </c>
      <c r="I874">
        <v>590</v>
      </c>
      <c r="J874" t="s">
        <v>202</v>
      </c>
      <c r="K874">
        <v>471</v>
      </c>
      <c r="L874">
        <v>411</v>
      </c>
      <c r="M874">
        <v>0</v>
      </c>
      <c r="N874" s="17">
        <v>0.93</v>
      </c>
      <c r="O874" s="17">
        <v>0.65</v>
      </c>
    </row>
    <row r="875" spans="1:15" x14ac:dyDescent="0.3">
      <c r="A875">
        <v>15822012</v>
      </c>
      <c r="B875" t="s">
        <v>198</v>
      </c>
      <c r="C875" t="s">
        <v>986</v>
      </c>
      <c r="D875">
        <v>20</v>
      </c>
      <c r="E875" t="s">
        <v>98</v>
      </c>
      <c r="F875">
        <v>15822</v>
      </c>
      <c r="G875" t="s">
        <v>200</v>
      </c>
      <c r="H875" t="s">
        <v>201</v>
      </c>
      <c r="I875">
        <v>272</v>
      </c>
      <c r="J875" t="s">
        <v>365</v>
      </c>
      <c r="K875">
        <v>246</v>
      </c>
      <c r="L875">
        <v>205</v>
      </c>
      <c r="M875">
        <v>0</v>
      </c>
      <c r="N875" s="17">
        <v>0.9</v>
      </c>
      <c r="O875" s="17">
        <v>0.51</v>
      </c>
    </row>
    <row r="876" spans="1:15" x14ac:dyDescent="0.3">
      <c r="A876">
        <v>15822013</v>
      </c>
      <c r="B876" t="s">
        <v>198</v>
      </c>
      <c r="C876" t="s">
        <v>987</v>
      </c>
      <c r="D876">
        <v>20</v>
      </c>
      <c r="E876" t="s">
        <v>98</v>
      </c>
      <c r="F876">
        <v>15822</v>
      </c>
      <c r="G876" t="s">
        <v>200</v>
      </c>
      <c r="H876" t="s">
        <v>201</v>
      </c>
      <c r="I876">
        <v>78</v>
      </c>
      <c r="J876" t="s">
        <v>363</v>
      </c>
      <c r="K876">
        <v>90</v>
      </c>
      <c r="L876">
        <v>90</v>
      </c>
      <c r="M876">
        <v>0</v>
      </c>
      <c r="N876" s="17">
        <v>0.97</v>
      </c>
      <c r="O876" s="17">
        <v>0.49</v>
      </c>
    </row>
    <row r="877" spans="1:15" x14ac:dyDescent="0.3">
      <c r="A877">
        <v>15822014</v>
      </c>
      <c r="B877" t="s">
        <v>198</v>
      </c>
      <c r="C877" t="s">
        <v>1157</v>
      </c>
      <c r="D877">
        <v>20</v>
      </c>
      <c r="E877" t="s">
        <v>98</v>
      </c>
      <c r="F877">
        <v>15822</v>
      </c>
      <c r="G877" t="s">
        <v>200</v>
      </c>
      <c r="H877" t="s">
        <v>201</v>
      </c>
      <c r="I877">
        <v>0</v>
      </c>
      <c r="J877" t="s">
        <v>349</v>
      </c>
      <c r="K877">
        <v>164</v>
      </c>
      <c r="L877">
        <v>143</v>
      </c>
      <c r="M877">
        <v>0</v>
      </c>
      <c r="N877" s="17">
        <v>0.87</v>
      </c>
      <c r="O877" s="17">
        <v>0.42</v>
      </c>
    </row>
    <row r="878" spans="1:15" x14ac:dyDescent="0.3">
      <c r="A878">
        <v>15825001</v>
      </c>
      <c r="B878" t="s">
        <v>198</v>
      </c>
      <c r="C878" t="s">
        <v>988</v>
      </c>
      <c r="D878">
        <v>20</v>
      </c>
      <c r="E878" t="s">
        <v>92</v>
      </c>
      <c r="F878">
        <v>15825</v>
      </c>
      <c r="G878" t="s">
        <v>200</v>
      </c>
      <c r="H878" t="s">
        <v>201</v>
      </c>
      <c r="I878">
        <v>67</v>
      </c>
      <c r="J878" t="s">
        <v>363</v>
      </c>
      <c r="K878">
        <v>86</v>
      </c>
      <c r="L878">
        <v>86</v>
      </c>
      <c r="M878">
        <v>0</v>
      </c>
      <c r="N878" s="17">
        <v>0.88</v>
      </c>
      <c r="O878" s="17">
        <v>0.38</v>
      </c>
    </row>
    <row r="879" spans="1:15" x14ac:dyDescent="0.3">
      <c r="A879">
        <v>15825002</v>
      </c>
      <c r="B879" t="s">
        <v>198</v>
      </c>
      <c r="C879" t="s">
        <v>989</v>
      </c>
      <c r="D879">
        <v>20</v>
      </c>
      <c r="E879" t="s">
        <v>92</v>
      </c>
      <c r="F879">
        <v>15825</v>
      </c>
      <c r="G879" t="s">
        <v>200</v>
      </c>
      <c r="H879" t="s">
        <v>201</v>
      </c>
      <c r="I879">
        <v>82</v>
      </c>
      <c r="J879" t="s">
        <v>208</v>
      </c>
      <c r="K879">
        <v>82</v>
      </c>
      <c r="L879">
        <v>0</v>
      </c>
      <c r="M879">
        <v>82</v>
      </c>
      <c r="N879" s="17">
        <v>0.87</v>
      </c>
      <c r="O879" s="17">
        <v>0.62</v>
      </c>
    </row>
    <row r="880" spans="1:15" x14ac:dyDescent="0.3">
      <c r="A880">
        <v>15825101</v>
      </c>
      <c r="B880" t="s">
        <v>198</v>
      </c>
      <c r="C880" t="s">
        <v>990</v>
      </c>
      <c r="D880">
        <v>20</v>
      </c>
      <c r="E880" t="s">
        <v>92</v>
      </c>
      <c r="F880">
        <v>15825</v>
      </c>
      <c r="G880" t="s">
        <v>200</v>
      </c>
      <c r="H880" t="s">
        <v>201</v>
      </c>
      <c r="I880">
        <v>233</v>
      </c>
      <c r="J880" t="s">
        <v>345</v>
      </c>
      <c r="K880">
        <v>254</v>
      </c>
      <c r="L880">
        <v>188</v>
      </c>
      <c r="M880">
        <v>0</v>
      </c>
      <c r="N880" s="17">
        <v>0.9</v>
      </c>
      <c r="O880" s="17">
        <v>0.36</v>
      </c>
    </row>
    <row r="881" spans="1:15" x14ac:dyDescent="0.3">
      <c r="A881">
        <v>15827001</v>
      </c>
      <c r="B881" t="s">
        <v>198</v>
      </c>
      <c r="C881" t="s">
        <v>991</v>
      </c>
      <c r="D881">
        <v>20</v>
      </c>
      <c r="E881" t="s">
        <v>148</v>
      </c>
      <c r="F881">
        <v>15827</v>
      </c>
      <c r="G881" t="s">
        <v>200</v>
      </c>
      <c r="H881" t="s">
        <v>201</v>
      </c>
      <c r="I881">
        <v>547</v>
      </c>
      <c r="J881" t="s">
        <v>459</v>
      </c>
      <c r="K881">
        <v>615</v>
      </c>
      <c r="L881">
        <v>272</v>
      </c>
      <c r="M881">
        <v>343</v>
      </c>
      <c r="N881" s="17">
        <v>0.46</v>
      </c>
      <c r="O881" s="17">
        <v>0.88</v>
      </c>
    </row>
    <row r="882" spans="1:15" x14ac:dyDescent="0.3">
      <c r="A882">
        <v>15827002</v>
      </c>
      <c r="B882" t="s">
        <v>198</v>
      </c>
      <c r="C882" t="s">
        <v>992</v>
      </c>
      <c r="D882">
        <v>20</v>
      </c>
      <c r="E882" t="s">
        <v>148</v>
      </c>
      <c r="F882">
        <v>15827</v>
      </c>
      <c r="G882" t="s">
        <v>200</v>
      </c>
      <c r="H882" t="s">
        <v>201</v>
      </c>
      <c r="I882">
        <v>846</v>
      </c>
      <c r="J882" t="s">
        <v>390</v>
      </c>
      <c r="K882">
        <v>771</v>
      </c>
      <c r="L882">
        <v>723</v>
      </c>
      <c r="M882">
        <v>0</v>
      </c>
      <c r="N882" s="17">
        <v>0.54</v>
      </c>
      <c r="O882" s="17">
        <v>0.84</v>
      </c>
    </row>
    <row r="883" spans="1:15" x14ac:dyDescent="0.3">
      <c r="A883">
        <v>15827003</v>
      </c>
      <c r="B883" t="s">
        <v>198</v>
      </c>
      <c r="C883" t="s">
        <v>993</v>
      </c>
      <c r="D883">
        <v>20</v>
      </c>
      <c r="E883" t="s">
        <v>148</v>
      </c>
      <c r="F883">
        <v>15827</v>
      </c>
      <c r="G883" t="s">
        <v>200</v>
      </c>
      <c r="H883" t="s">
        <v>201</v>
      </c>
      <c r="I883">
        <v>475</v>
      </c>
      <c r="J883" t="s">
        <v>459</v>
      </c>
      <c r="K883">
        <v>324</v>
      </c>
      <c r="L883">
        <v>283</v>
      </c>
      <c r="M883">
        <v>0</v>
      </c>
      <c r="N883" s="17">
        <v>0.55000000000000004</v>
      </c>
      <c r="O883" s="17">
        <v>0.83</v>
      </c>
    </row>
    <row r="884" spans="1:15" x14ac:dyDescent="0.3">
      <c r="A884">
        <v>15827004</v>
      </c>
      <c r="B884" t="s">
        <v>198</v>
      </c>
      <c r="C884" t="s">
        <v>1158</v>
      </c>
      <c r="D884">
        <v>20</v>
      </c>
      <c r="E884" t="s">
        <v>148</v>
      </c>
      <c r="F884">
        <v>15827</v>
      </c>
      <c r="G884" t="s">
        <v>200</v>
      </c>
      <c r="H884" t="s">
        <v>201</v>
      </c>
      <c r="I884">
        <v>0</v>
      </c>
      <c r="J884" t="s">
        <v>390</v>
      </c>
      <c r="K884">
        <v>131</v>
      </c>
      <c r="L884">
        <v>131</v>
      </c>
      <c r="M884">
        <v>0</v>
      </c>
      <c r="N884" s="17">
        <v>0.92</v>
      </c>
      <c r="O884" s="17">
        <v>0.76</v>
      </c>
    </row>
    <row r="885" spans="1:15" x14ac:dyDescent="0.3">
      <c r="A885">
        <v>15827005</v>
      </c>
      <c r="B885" t="s">
        <v>198</v>
      </c>
      <c r="C885" t="s">
        <v>994</v>
      </c>
      <c r="D885">
        <v>20</v>
      </c>
      <c r="E885" t="s">
        <v>148</v>
      </c>
      <c r="F885">
        <v>15827</v>
      </c>
      <c r="G885" t="s">
        <v>200</v>
      </c>
      <c r="H885" t="s">
        <v>201</v>
      </c>
      <c r="I885">
        <v>833</v>
      </c>
      <c r="J885" t="s">
        <v>459</v>
      </c>
      <c r="K885">
        <v>808</v>
      </c>
      <c r="L885">
        <v>782</v>
      </c>
      <c r="M885">
        <v>0</v>
      </c>
      <c r="N885" s="17">
        <v>0.66</v>
      </c>
      <c r="O885" s="17">
        <v>0.79</v>
      </c>
    </row>
    <row r="886" spans="1:15" x14ac:dyDescent="0.3">
      <c r="A886">
        <v>15827006</v>
      </c>
      <c r="B886" t="s">
        <v>198</v>
      </c>
      <c r="C886" t="s">
        <v>995</v>
      </c>
      <c r="D886">
        <v>20</v>
      </c>
      <c r="E886" t="s">
        <v>148</v>
      </c>
      <c r="F886">
        <v>15827</v>
      </c>
      <c r="G886" t="s">
        <v>200</v>
      </c>
      <c r="H886" t="s">
        <v>201</v>
      </c>
      <c r="I886">
        <v>1493</v>
      </c>
      <c r="J886" t="s">
        <v>349</v>
      </c>
      <c r="K886">
        <v>1283</v>
      </c>
      <c r="L886">
        <v>1112</v>
      </c>
      <c r="M886">
        <v>131</v>
      </c>
      <c r="N886" s="17">
        <v>0.76</v>
      </c>
      <c r="O886" s="17">
        <v>0.77</v>
      </c>
    </row>
    <row r="887" spans="1:15" x14ac:dyDescent="0.3">
      <c r="A887">
        <v>15827007</v>
      </c>
      <c r="B887" t="s">
        <v>198</v>
      </c>
      <c r="C887" t="s">
        <v>996</v>
      </c>
      <c r="D887">
        <v>20</v>
      </c>
      <c r="E887" t="s">
        <v>148</v>
      </c>
      <c r="F887">
        <v>15827</v>
      </c>
      <c r="G887" t="s">
        <v>200</v>
      </c>
      <c r="H887" t="s">
        <v>201</v>
      </c>
      <c r="I887">
        <v>859</v>
      </c>
      <c r="J887" t="s">
        <v>459</v>
      </c>
      <c r="K887">
        <v>383</v>
      </c>
      <c r="L887">
        <v>359</v>
      </c>
      <c r="M887">
        <v>0</v>
      </c>
      <c r="N887" s="17">
        <v>0.32</v>
      </c>
      <c r="O887" s="17">
        <v>0.9</v>
      </c>
    </row>
    <row r="888" spans="1:15" x14ac:dyDescent="0.3">
      <c r="A888">
        <v>15828001</v>
      </c>
      <c r="B888" t="s">
        <v>198</v>
      </c>
      <c r="C888" t="s">
        <v>997</v>
      </c>
      <c r="D888">
        <v>20</v>
      </c>
      <c r="E888" t="s">
        <v>81</v>
      </c>
      <c r="F888">
        <v>15828</v>
      </c>
      <c r="G888" t="s">
        <v>200</v>
      </c>
      <c r="H888" t="s">
        <v>201</v>
      </c>
      <c r="I888">
        <v>565</v>
      </c>
      <c r="J888" t="s">
        <v>406</v>
      </c>
      <c r="K888">
        <v>623</v>
      </c>
      <c r="L888">
        <v>271</v>
      </c>
      <c r="M888">
        <v>352</v>
      </c>
      <c r="N888" s="17">
        <v>0.76</v>
      </c>
      <c r="O888" s="17">
        <v>0.77</v>
      </c>
    </row>
    <row r="889" spans="1:15" x14ac:dyDescent="0.3">
      <c r="A889">
        <v>15828002</v>
      </c>
      <c r="B889" t="s">
        <v>198</v>
      </c>
      <c r="C889" t="s">
        <v>998</v>
      </c>
      <c r="D889">
        <v>20</v>
      </c>
      <c r="E889" t="s">
        <v>81</v>
      </c>
      <c r="F889">
        <v>15828</v>
      </c>
      <c r="G889" t="s">
        <v>200</v>
      </c>
      <c r="H889" t="s">
        <v>201</v>
      </c>
      <c r="I889">
        <v>403</v>
      </c>
      <c r="J889" t="s">
        <v>790</v>
      </c>
      <c r="K889">
        <v>461</v>
      </c>
      <c r="L889">
        <v>427</v>
      </c>
      <c r="M889">
        <v>0</v>
      </c>
      <c r="N889" s="17">
        <v>0.89</v>
      </c>
      <c r="O889" s="17">
        <v>0.64</v>
      </c>
    </row>
    <row r="890" spans="1:15" x14ac:dyDescent="0.3">
      <c r="A890">
        <v>15828003</v>
      </c>
      <c r="B890" t="s">
        <v>198</v>
      </c>
      <c r="C890" t="s">
        <v>999</v>
      </c>
      <c r="D890">
        <v>20</v>
      </c>
      <c r="E890" t="s">
        <v>81</v>
      </c>
      <c r="F890">
        <v>15828</v>
      </c>
      <c r="G890" t="s">
        <v>200</v>
      </c>
      <c r="H890" t="s">
        <v>201</v>
      </c>
      <c r="I890">
        <v>668</v>
      </c>
      <c r="J890" t="s">
        <v>363</v>
      </c>
      <c r="K890">
        <v>677</v>
      </c>
      <c r="L890">
        <v>677</v>
      </c>
      <c r="M890">
        <v>0</v>
      </c>
      <c r="N890" s="17">
        <v>0.88</v>
      </c>
      <c r="O890" s="17">
        <v>0.76</v>
      </c>
    </row>
    <row r="891" spans="1:15" x14ac:dyDescent="0.3">
      <c r="A891">
        <v>15828004</v>
      </c>
      <c r="B891" t="s">
        <v>198</v>
      </c>
      <c r="C891" t="s">
        <v>1000</v>
      </c>
      <c r="D891">
        <v>20</v>
      </c>
      <c r="E891" t="s">
        <v>81</v>
      </c>
      <c r="F891">
        <v>15828</v>
      </c>
      <c r="G891" t="s">
        <v>200</v>
      </c>
      <c r="H891" t="s">
        <v>201</v>
      </c>
      <c r="I891">
        <v>666</v>
      </c>
      <c r="J891" t="s">
        <v>270</v>
      </c>
      <c r="K891">
        <v>700</v>
      </c>
      <c r="L891">
        <v>700</v>
      </c>
      <c r="M891">
        <v>0</v>
      </c>
      <c r="N891" s="17">
        <v>0.88</v>
      </c>
      <c r="O891" s="17">
        <v>0.56999999999999995</v>
      </c>
    </row>
    <row r="892" spans="1:15" x14ac:dyDescent="0.3">
      <c r="A892">
        <v>15828005</v>
      </c>
      <c r="B892" t="s">
        <v>198</v>
      </c>
      <c r="C892" t="s">
        <v>1001</v>
      </c>
      <c r="D892">
        <v>20</v>
      </c>
      <c r="E892" t="s">
        <v>81</v>
      </c>
      <c r="F892">
        <v>15828</v>
      </c>
      <c r="G892" t="s">
        <v>200</v>
      </c>
      <c r="H892" t="s">
        <v>201</v>
      </c>
      <c r="I892">
        <v>512</v>
      </c>
      <c r="J892" t="s">
        <v>360</v>
      </c>
      <c r="K892">
        <v>522</v>
      </c>
      <c r="L892">
        <v>481</v>
      </c>
      <c r="M892">
        <v>0</v>
      </c>
      <c r="N892" s="17">
        <v>0.94</v>
      </c>
      <c r="O892" s="17">
        <v>0.65</v>
      </c>
    </row>
    <row r="893" spans="1:15" x14ac:dyDescent="0.3">
      <c r="A893">
        <v>15828006</v>
      </c>
      <c r="B893" t="s">
        <v>198</v>
      </c>
      <c r="C893" t="s">
        <v>1002</v>
      </c>
      <c r="D893">
        <v>20</v>
      </c>
      <c r="E893" t="s">
        <v>81</v>
      </c>
      <c r="F893">
        <v>15828</v>
      </c>
      <c r="G893" t="s">
        <v>200</v>
      </c>
      <c r="H893" t="s">
        <v>201</v>
      </c>
      <c r="I893">
        <v>311</v>
      </c>
      <c r="J893" t="s">
        <v>345</v>
      </c>
      <c r="K893">
        <v>344</v>
      </c>
      <c r="L893">
        <v>301</v>
      </c>
      <c r="M893">
        <v>0</v>
      </c>
      <c r="N893" s="17">
        <v>0.86</v>
      </c>
      <c r="O893" s="17">
        <v>0.72</v>
      </c>
    </row>
    <row r="894" spans="1:15" x14ac:dyDescent="0.3">
      <c r="A894">
        <v>15828007</v>
      </c>
      <c r="B894" t="s">
        <v>198</v>
      </c>
      <c r="C894" t="s">
        <v>1003</v>
      </c>
      <c r="D894">
        <v>20</v>
      </c>
      <c r="E894" t="s">
        <v>81</v>
      </c>
      <c r="F894">
        <v>15828</v>
      </c>
      <c r="G894" t="s">
        <v>200</v>
      </c>
      <c r="H894" t="s">
        <v>201</v>
      </c>
      <c r="I894">
        <v>555</v>
      </c>
      <c r="J894" t="s">
        <v>213</v>
      </c>
      <c r="K894">
        <v>550</v>
      </c>
      <c r="L894">
        <v>201</v>
      </c>
      <c r="M894">
        <v>351</v>
      </c>
      <c r="N894" s="17">
        <v>0.9</v>
      </c>
      <c r="O894" s="17">
        <v>0.84</v>
      </c>
    </row>
    <row r="895" spans="1:15" x14ac:dyDescent="0.3">
      <c r="A895">
        <v>15828008</v>
      </c>
      <c r="B895" t="s">
        <v>198</v>
      </c>
      <c r="C895" t="s">
        <v>1004</v>
      </c>
      <c r="D895">
        <v>20</v>
      </c>
      <c r="E895" t="s">
        <v>81</v>
      </c>
      <c r="F895">
        <v>15828</v>
      </c>
      <c r="G895" t="s">
        <v>200</v>
      </c>
      <c r="H895" t="s">
        <v>201</v>
      </c>
      <c r="I895">
        <v>679</v>
      </c>
      <c r="J895" t="s">
        <v>208</v>
      </c>
      <c r="K895">
        <v>630</v>
      </c>
      <c r="L895">
        <v>0</v>
      </c>
      <c r="M895">
        <v>637</v>
      </c>
      <c r="N895" s="17">
        <v>0.86</v>
      </c>
      <c r="O895" s="17">
        <v>0.82</v>
      </c>
    </row>
    <row r="896" spans="1:15" x14ac:dyDescent="0.3">
      <c r="A896">
        <v>15828009</v>
      </c>
      <c r="B896" t="s">
        <v>198</v>
      </c>
      <c r="C896" t="s">
        <v>1005</v>
      </c>
      <c r="D896">
        <v>20</v>
      </c>
      <c r="E896" t="s">
        <v>81</v>
      </c>
      <c r="F896">
        <v>15828</v>
      </c>
      <c r="G896" t="s">
        <v>200</v>
      </c>
      <c r="H896" t="s">
        <v>201</v>
      </c>
      <c r="I896">
        <v>496</v>
      </c>
      <c r="J896" t="s">
        <v>202</v>
      </c>
      <c r="K896">
        <v>310</v>
      </c>
      <c r="L896">
        <v>233</v>
      </c>
      <c r="M896">
        <v>0</v>
      </c>
      <c r="N896" s="17">
        <v>0.46</v>
      </c>
      <c r="O896" s="17">
        <v>0.86</v>
      </c>
    </row>
    <row r="897" spans="1:15" x14ac:dyDescent="0.3">
      <c r="A897">
        <v>15830001</v>
      </c>
      <c r="B897" t="s">
        <v>198</v>
      </c>
      <c r="C897" t="s">
        <v>1006</v>
      </c>
      <c r="D897">
        <v>20</v>
      </c>
      <c r="E897" t="s">
        <v>153</v>
      </c>
      <c r="F897">
        <v>15830</v>
      </c>
      <c r="G897" t="s">
        <v>200</v>
      </c>
      <c r="H897" t="s">
        <v>201</v>
      </c>
      <c r="I897">
        <v>1251</v>
      </c>
      <c r="J897" t="s">
        <v>349</v>
      </c>
      <c r="K897">
        <v>1316</v>
      </c>
      <c r="L897">
        <v>912</v>
      </c>
      <c r="M897">
        <v>373</v>
      </c>
      <c r="N897" s="17">
        <v>0.8</v>
      </c>
      <c r="O897" s="17">
        <v>0.65</v>
      </c>
    </row>
    <row r="898" spans="1:15" x14ac:dyDescent="0.3">
      <c r="A898">
        <v>15830101</v>
      </c>
      <c r="B898" t="s">
        <v>198</v>
      </c>
      <c r="C898" t="s">
        <v>1007</v>
      </c>
      <c r="D898">
        <v>20</v>
      </c>
      <c r="E898" t="s">
        <v>153</v>
      </c>
      <c r="F898">
        <v>15830</v>
      </c>
      <c r="G898" t="s">
        <v>200</v>
      </c>
      <c r="H898" t="s">
        <v>201</v>
      </c>
      <c r="I898">
        <v>1211</v>
      </c>
      <c r="J898" t="s">
        <v>349</v>
      </c>
      <c r="K898">
        <v>1367</v>
      </c>
      <c r="L898">
        <v>940</v>
      </c>
      <c r="M898">
        <v>381</v>
      </c>
      <c r="N898" s="17">
        <v>0.73</v>
      </c>
      <c r="O898" s="17">
        <v>0.64</v>
      </c>
    </row>
    <row r="899" spans="1:15" x14ac:dyDescent="0.3">
      <c r="A899">
        <v>15830102</v>
      </c>
      <c r="B899" t="s">
        <v>198</v>
      </c>
      <c r="C899" t="s">
        <v>1008</v>
      </c>
      <c r="D899">
        <v>20</v>
      </c>
      <c r="E899" t="s">
        <v>153</v>
      </c>
      <c r="F899">
        <v>15830</v>
      </c>
      <c r="G899" t="s">
        <v>200</v>
      </c>
      <c r="H899" t="s">
        <v>201</v>
      </c>
      <c r="I899">
        <v>173</v>
      </c>
      <c r="J899" t="s">
        <v>459</v>
      </c>
      <c r="K899">
        <v>188</v>
      </c>
      <c r="L899">
        <v>167</v>
      </c>
      <c r="M899">
        <v>0</v>
      </c>
      <c r="N899" s="17">
        <v>0.81</v>
      </c>
      <c r="O899" s="17">
        <v>0.55000000000000004</v>
      </c>
    </row>
    <row r="900" spans="1:15" x14ac:dyDescent="0.3">
      <c r="A900">
        <v>15830103</v>
      </c>
      <c r="B900" t="s">
        <v>198</v>
      </c>
      <c r="C900" t="s">
        <v>1009</v>
      </c>
      <c r="D900">
        <v>20</v>
      </c>
      <c r="E900" t="s">
        <v>153</v>
      </c>
      <c r="F900">
        <v>15830</v>
      </c>
      <c r="G900" t="s">
        <v>200</v>
      </c>
      <c r="H900" t="s">
        <v>201</v>
      </c>
      <c r="I900">
        <v>182</v>
      </c>
      <c r="J900" t="s">
        <v>390</v>
      </c>
      <c r="K900">
        <v>225</v>
      </c>
      <c r="L900">
        <v>225</v>
      </c>
      <c r="M900">
        <v>0</v>
      </c>
      <c r="N900" s="17">
        <v>0.57999999999999996</v>
      </c>
      <c r="O900" s="17">
        <v>0.79</v>
      </c>
    </row>
    <row r="901" spans="1:15" x14ac:dyDescent="0.3">
      <c r="A901">
        <v>15831001</v>
      </c>
      <c r="B901" t="s">
        <v>198</v>
      </c>
      <c r="C901" t="s">
        <v>1010</v>
      </c>
      <c r="D901">
        <v>20</v>
      </c>
      <c r="E901" t="s">
        <v>150</v>
      </c>
      <c r="F901">
        <v>15831</v>
      </c>
      <c r="G901" t="s">
        <v>200</v>
      </c>
      <c r="H901" t="s">
        <v>201</v>
      </c>
      <c r="I901">
        <v>554</v>
      </c>
      <c r="J901" t="s">
        <v>459</v>
      </c>
      <c r="K901">
        <v>530</v>
      </c>
      <c r="L901">
        <v>489</v>
      </c>
      <c r="M901">
        <v>0</v>
      </c>
      <c r="N901" s="17">
        <v>0.69</v>
      </c>
      <c r="O901" s="17">
        <v>0.78</v>
      </c>
    </row>
    <row r="902" spans="1:15" x14ac:dyDescent="0.3">
      <c r="A902">
        <v>15831002</v>
      </c>
      <c r="B902" t="s">
        <v>198</v>
      </c>
      <c r="C902" t="s">
        <v>1011</v>
      </c>
      <c r="D902">
        <v>20</v>
      </c>
      <c r="E902" t="s">
        <v>150</v>
      </c>
      <c r="F902">
        <v>15831</v>
      </c>
      <c r="G902" t="s">
        <v>200</v>
      </c>
      <c r="H902" t="s">
        <v>201</v>
      </c>
      <c r="I902">
        <v>2455</v>
      </c>
      <c r="J902" t="s">
        <v>349</v>
      </c>
      <c r="K902">
        <v>2215</v>
      </c>
      <c r="L902">
        <v>1847</v>
      </c>
      <c r="M902">
        <v>273</v>
      </c>
      <c r="N902" s="17">
        <v>0.7</v>
      </c>
      <c r="O902" s="17">
        <v>0.79</v>
      </c>
    </row>
    <row r="903" spans="1:15" x14ac:dyDescent="0.3">
      <c r="A903">
        <v>15831003</v>
      </c>
      <c r="B903" t="s">
        <v>198</v>
      </c>
      <c r="C903" t="s">
        <v>1012</v>
      </c>
      <c r="D903">
        <v>20</v>
      </c>
      <c r="E903" t="s">
        <v>150</v>
      </c>
      <c r="F903">
        <v>15831</v>
      </c>
      <c r="G903" t="s">
        <v>200</v>
      </c>
      <c r="H903" t="s">
        <v>201</v>
      </c>
      <c r="I903">
        <v>630</v>
      </c>
      <c r="J903" t="s">
        <v>202</v>
      </c>
      <c r="K903">
        <v>643</v>
      </c>
      <c r="L903">
        <v>599</v>
      </c>
      <c r="M903">
        <v>0</v>
      </c>
      <c r="N903" s="17">
        <v>0.88</v>
      </c>
      <c r="O903" s="17">
        <v>0.86</v>
      </c>
    </row>
    <row r="904" spans="1:15" x14ac:dyDescent="0.3">
      <c r="A904">
        <v>15831004</v>
      </c>
      <c r="B904" t="s">
        <v>198</v>
      </c>
      <c r="C904" t="s">
        <v>1013</v>
      </c>
      <c r="D904">
        <v>20</v>
      </c>
      <c r="E904" t="s">
        <v>150</v>
      </c>
      <c r="F904">
        <v>15831</v>
      </c>
      <c r="G904" t="s">
        <v>200</v>
      </c>
      <c r="H904" t="s">
        <v>201</v>
      </c>
      <c r="I904">
        <v>737</v>
      </c>
      <c r="J904" t="s">
        <v>459</v>
      </c>
      <c r="K904">
        <v>782</v>
      </c>
      <c r="L904">
        <v>734</v>
      </c>
      <c r="M904">
        <v>0</v>
      </c>
      <c r="N904" s="17">
        <v>0.33</v>
      </c>
      <c r="O904" s="17">
        <v>0.85</v>
      </c>
    </row>
    <row r="905" spans="1:15" x14ac:dyDescent="0.3">
      <c r="A905">
        <v>15831005</v>
      </c>
      <c r="B905" t="s">
        <v>198</v>
      </c>
      <c r="C905" t="s">
        <v>1014</v>
      </c>
      <c r="D905">
        <v>20</v>
      </c>
      <c r="E905" t="s">
        <v>150</v>
      </c>
      <c r="F905">
        <v>15831</v>
      </c>
      <c r="G905" t="s">
        <v>200</v>
      </c>
      <c r="H905" t="s">
        <v>201</v>
      </c>
      <c r="I905">
        <v>701</v>
      </c>
      <c r="J905" t="s">
        <v>459</v>
      </c>
      <c r="K905">
        <v>774</v>
      </c>
      <c r="L905">
        <v>751</v>
      </c>
      <c r="M905">
        <v>0</v>
      </c>
      <c r="N905" s="17">
        <v>0.77</v>
      </c>
      <c r="O905" s="17">
        <v>0.88</v>
      </c>
    </row>
    <row r="906" spans="1:15" x14ac:dyDescent="0.3">
      <c r="A906">
        <v>15831006</v>
      </c>
      <c r="B906" t="s">
        <v>198</v>
      </c>
      <c r="C906" t="s">
        <v>1015</v>
      </c>
      <c r="D906">
        <v>20</v>
      </c>
      <c r="E906" t="s">
        <v>150</v>
      </c>
      <c r="F906">
        <v>15831</v>
      </c>
      <c r="G906" t="s">
        <v>200</v>
      </c>
      <c r="H906" t="s">
        <v>201</v>
      </c>
      <c r="I906">
        <v>609</v>
      </c>
      <c r="J906" t="s">
        <v>390</v>
      </c>
      <c r="K906">
        <v>689</v>
      </c>
      <c r="L906">
        <v>529</v>
      </c>
      <c r="M906">
        <v>115</v>
      </c>
      <c r="N906" s="17">
        <v>0.45</v>
      </c>
      <c r="O906" s="17">
        <v>0.84</v>
      </c>
    </row>
    <row r="907" spans="1:15" x14ac:dyDescent="0.3">
      <c r="A907">
        <v>15831007</v>
      </c>
      <c r="B907" t="s">
        <v>198</v>
      </c>
      <c r="C907" t="s">
        <v>1159</v>
      </c>
      <c r="D907">
        <v>20</v>
      </c>
      <c r="E907" t="s">
        <v>150</v>
      </c>
      <c r="F907">
        <v>15831</v>
      </c>
      <c r="G907" t="s">
        <v>200</v>
      </c>
      <c r="H907" t="s">
        <v>201</v>
      </c>
      <c r="I907">
        <v>0</v>
      </c>
      <c r="J907" t="s">
        <v>1160</v>
      </c>
      <c r="K907">
        <v>11</v>
      </c>
      <c r="L907">
        <v>11</v>
      </c>
      <c r="M907">
        <v>0</v>
      </c>
      <c r="N907" s="17">
        <v>0.36</v>
      </c>
      <c r="O907" s="17">
        <v>0.91</v>
      </c>
    </row>
    <row r="908" spans="1:15" x14ac:dyDescent="0.3">
      <c r="A908">
        <v>15831008</v>
      </c>
      <c r="B908" t="s">
        <v>198</v>
      </c>
      <c r="C908" t="s">
        <v>1161</v>
      </c>
      <c r="D908">
        <v>20</v>
      </c>
      <c r="E908" t="s">
        <v>150</v>
      </c>
      <c r="F908">
        <v>15831</v>
      </c>
      <c r="G908" t="s">
        <v>200</v>
      </c>
      <c r="H908" t="s">
        <v>201</v>
      </c>
      <c r="I908">
        <v>183</v>
      </c>
      <c r="J908" t="s">
        <v>637</v>
      </c>
      <c r="K908" t="e">
        <v>#N/A</v>
      </c>
      <c r="L908" t="e">
        <v>#N/A</v>
      </c>
      <c r="M908" t="e">
        <v>#N/A</v>
      </c>
      <c r="N908" t="e">
        <v>#N/A</v>
      </c>
      <c r="O908" t="e">
        <v>#N/A</v>
      </c>
    </row>
    <row r="909" spans="1:15" x14ac:dyDescent="0.3">
      <c r="A909">
        <v>15831009</v>
      </c>
      <c r="B909" t="s">
        <v>198</v>
      </c>
      <c r="C909" t="s">
        <v>1162</v>
      </c>
      <c r="D909">
        <v>20</v>
      </c>
      <c r="E909" t="s">
        <v>150</v>
      </c>
      <c r="F909">
        <v>15831</v>
      </c>
      <c r="G909" t="s">
        <v>200</v>
      </c>
      <c r="H909" t="s">
        <v>201</v>
      </c>
      <c r="I909">
        <v>98</v>
      </c>
      <c r="J909" t="s">
        <v>1163</v>
      </c>
      <c r="K909" t="e">
        <v>#N/A</v>
      </c>
      <c r="L909" t="e">
        <v>#N/A</v>
      </c>
      <c r="M909" t="e">
        <v>#N/A</v>
      </c>
      <c r="N909" t="e">
        <v>#N/A</v>
      </c>
      <c r="O909" t="e">
        <v>#N/A</v>
      </c>
    </row>
    <row r="910" spans="1:15" x14ac:dyDescent="0.3">
      <c r="A910">
        <v>15833001</v>
      </c>
      <c r="B910" t="s">
        <v>198</v>
      </c>
      <c r="C910" t="s">
        <v>66</v>
      </c>
      <c r="D910">
        <v>20</v>
      </c>
      <c r="E910" t="s">
        <v>66</v>
      </c>
      <c r="F910">
        <v>15833</v>
      </c>
      <c r="G910" t="s">
        <v>200</v>
      </c>
      <c r="H910" t="s">
        <v>201</v>
      </c>
      <c r="I910">
        <v>75</v>
      </c>
      <c r="J910" t="s">
        <v>208</v>
      </c>
      <c r="K910">
        <v>75</v>
      </c>
      <c r="L910">
        <v>0</v>
      </c>
      <c r="M910">
        <v>75</v>
      </c>
      <c r="N910" s="17">
        <v>0.48</v>
      </c>
      <c r="O910" s="17">
        <v>0.83</v>
      </c>
    </row>
    <row r="911" spans="1:15" x14ac:dyDescent="0.3">
      <c r="A911">
        <v>15834001</v>
      </c>
      <c r="B911" t="s">
        <v>198</v>
      </c>
      <c r="C911" t="s">
        <v>1016</v>
      </c>
      <c r="D911">
        <v>20</v>
      </c>
      <c r="E911" t="s">
        <v>24</v>
      </c>
      <c r="F911">
        <v>15834</v>
      </c>
      <c r="G911" t="s">
        <v>200</v>
      </c>
      <c r="H911" t="s">
        <v>201</v>
      </c>
      <c r="I911">
        <v>1038</v>
      </c>
      <c r="J911" t="s">
        <v>213</v>
      </c>
      <c r="K911">
        <v>1018</v>
      </c>
      <c r="L911">
        <v>683</v>
      </c>
      <c r="M911">
        <v>335</v>
      </c>
      <c r="N911" s="17">
        <v>7.0000000000000007E-2</v>
      </c>
      <c r="O911" s="17">
        <v>0.99</v>
      </c>
    </row>
    <row r="912" spans="1:15" x14ac:dyDescent="0.3">
      <c r="A912">
        <v>15834002</v>
      </c>
      <c r="B912" t="s">
        <v>198</v>
      </c>
      <c r="C912" t="s">
        <v>1017</v>
      </c>
      <c r="D912">
        <v>20</v>
      </c>
      <c r="E912" t="s">
        <v>24</v>
      </c>
      <c r="F912">
        <v>15834</v>
      </c>
      <c r="G912" t="s">
        <v>200</v>
      </c>
      <c r="H912" t="s">
        <v>201</v>
      </c>
      <c r="I912">
        <v>735</v>
      </c>
      <c r="J912" t="s">
        <v>270</v>
      </c>
      <c r="K912">
        <v>753</v>
      </c>
      <c r="L912">
        <v>753</v>
      </c>
      <c r="M912">
        <v>0</v>
      </c>
      <c r="N912" s="17">
        <v>0.04</v>
      </c>
      <c r="O912" s="17">
        <v>0.9</v>
      </c>
    </row>
    <row r="913" spans="1:15" x14ac:dyDescent="0.3">
      <c r="A913">
        <v>15834003</v>
      </c>
      <c r="B913" t="s">
        <v>198</v>
      </c>
      <c r="C913" t="s">
        <v>1018</v>
      </c>
      <c r="D913">
        <v>20</v>
      </c>
      <c r="E913" t="s">
        <v>24</v>
      </c>
      <c r="F913">
        <v>15834</v>
      </c>
      <c r="G913" t="s">
        <v>200</v>
      </c>
      <c r="H913" t="s">
        <v>201</v>
      </c>
      <c r="I913">
        <v>138</v>
      </c>
      <c r="J913" t="s">
        <v>369</v>
      </c>
      <c r="K913">
        <v>91</v>
      </c>
      <c r="L913">
        <v>91</v>
      </c>
      <c r="M913">
        <v>0</v>
      </c>
      <c r="N913" s="17">
        <v>0.36</v>
      </c>
      <c r="O913" s="17">
        <v>0.88</v>
      </c>
    </row>
    <row r="914" spans="1:15" x14ac:dyDescent="0.3">
      <c r="A914">
        <v>15834004</v>
      </c>
      <c r="B914" t="s">
        <v>198</v>
      </c>
      <c r="C914" t="s">
        <v>1019</v>
      </c>
      <c r="D914">
        <v>20</v>
      </c>
      <c r="E914" t="s">
        <v>24</v>
      </c>
      <c r="F914">
        <v>15834</v>
      </c>
      <c r="G914" t="s">
        <v>200</v>
      </c>
      <c r="H914" t="s">
        <v>201</v>
      </c>
      <c r="I914">
        <v>211</v>
      </c>
      <c r="J914" t="s">
        <v>382</v>
      </c>
      <c r="K914">
        <v>273</v>
      </c>
      <c r="L914">
        <v>273</v>
      </c>
      <c r="M914">
        <v>0</v>
      </c>
      <c r="N914" s="17">
        <v>0.02</v>
      </c>
      <c r="O914" s="17">
        <v>0.98</v>
      </c>
    </row>
    <row r="915" spans="1:15" x14ac:dyDescent="0.3">
      <c r="A915">
        <v>15834005</v>
      </c>
      <c r="B915" t="s">
        <v>198</v>
      </c>
      <c r="C915" t="s">
        <v>1020</v>
      </c>
      <c r="D915">
        <v>20</v>
      </c>
      <c r="E915" t="s">
        <v>24</v>
      </c>
      <c r="F915">
        <v>15834</v>
      </c>
      <c r="G915" t="s">
        <v>200</v>
      </c>
      <c r="H915" t="s">
        <v>201</v>
      </c>
      <c r="I915">
        <v>170</v>
      </c>
      <c r="J915" t="s">
        <v>213</v>
      </c>
      <c r="K915">
        <v>203</v>
      </c>
      <c r="L915">
        <v>203</v>
      </c>
      <c r="M915">
        <v>0</v>
      </c>
      <c r="N915" s="17">
        <v>0</v>
      </c>
      <c r="O915" s="17">
        <v>0.97</v>
      </c>
    </row>
    <row r="916" spans="1:15" x14ac:dyDescent="0.3">
      <c r="A916">
        <v>15834006</v>
      </c>
      <c r="B916" t="s">
        <v>198</v>
      </c>
      <c r="C916" t="s">
        <v>1021</v>
      </c>
      <c r="D916">
        <v>20</v>
      </c>
      <c r="E916" t="s">
        <v>24</v>
      </c>
      <c r="F916">
        <v>15834</v>
      </c>
      <c r="G916" t="s">
        <v>200</v>
      </c>
      <c r="H916" t="s">
        <v>201</v>
      </c>
      <c r="I916">
        <v>132</v>
      </c>
      <c r="J916" t="s">
        <v>213</v>
      </c>
      <c r="K916">
        <v>51</v>
      </c>
      <c r="L916">
        <v>51</v>
      </c>
      <c r="M916">
        <v>0</v>
      </c>
      <c r="N916" s="17">
        <v>0</v>
      </c>
      <c r="O916" s="17">
        <v>0.91</v>
      </c>
    </row>
    <row r="917" spans="1:15" x14ac:dyDescent="0.3">
      <c r="A917">
        <v>15834007</v>
      </c>
      <c r="B917" t="s">
        <v>198</v>
      </c>
      <c r="C917" t="s">
        <v>1164</v>
      </c>
      <c r="D917">
        <v>20</v>
      </c>
      <c r="E917" t="s">
        <v>24</v>
      </c>
      <c r="F917">
        <v>15834</v>
      </c>
      <c r="G917" t="s">
        <v>200</v>
      </c>
      <c r="H917" t="s">
        <v>201</v>
      </c>
      <c r="I917">
        <v>279</v>
      </c>
      <c r="J917" t="s">
        <v>213</v>
      </c>
      <c r="K917" t="e">
        <v>#N/A</v>
      </c>
      <c r="L917" t="e">
        <v>#N/A</v>
      </c>
      <c r="M917" t="e">
        <v>#N/A</v>
      </c>
      <c r="N917" t="e">
        <v>#N/A</v>
      </c>
      <c r="O917" t="e">
        <v>#N/A</v>
      </c>
    </row>
    <row r="918" spans="1:15" x14ac:dyDescent="0.3">
      <c r="A918">
        <v>15834101</v>
      </c>
      <c r="B918" t="s">
        <v>198</v>
      </c>
      <c r="C918" t="s">
        <v>1022</v>
      </c>
      <c r="D918">
        <v>20</v>
      </c>
      <c r="E918" t="s">
        <v>24</v>
      </c>
      <c r="F918">
        <v>15834</v>
      </c>
      <c r="G918" t="s">
        <v>200</v>
      </c>
      <c r="H918" t="s">
        <v>201</v>
      </c>
      <c r="I918">
        <v>771</v>
      </c>
      <c r="J918" t="s">
        <v>270</v>
      </c>
      <c r="K918">
        <v>787</v>
      </c>
      <c r="L918">
        <v>787</v>
      </c>
      <c r="M918">
        <v>0</v>
      </c>
      <c r="N918" s="17">
        <v>0.01</v>
      </c>
      <c r="O918" s="17">
        <v>0.95</v>
      </c>
    </row>
    <row r="919" spans="1:15" x14ac:dyDescent="0.3">
      <c r="A919">
        <v>15834102</v>
      </c>
      <c r="B919" t="s">
        <v>198</v>
      </c>
      <c r="C919" t="s">
        <v>1023</v>
      </c>
      <c r="D919">
        <v>20</v>
      </c>
      <c r="E919" t="s">
        <v>24</v>
      </c>
      <c r="F919">
        <v>15834</v>
      </c>
      <c r="G919" t="s">
        <v>200</v>
      </c>
      <c r="H919" t="s">
        <v>201</v>
      </c>
      <c r="I919">
        <v>201</v>
      </c>
      <c r="J919" t="s">
        <v>777</v>
      </c>
      <c r="K919">
        <v>186</v>
      </c>
      <c r="L919">
        <v>186</v>
      </c>
      <c r="M919">
        <v>0</v>
      </c>
      <c r="N919" s="17">
        <v>0.02</v>
      </c>
      <c r="O919" s="17">
        <v>0</v>
      </c>
    </row>
    <row r="920" spans="1:15" x14ac:dyDescent="0.3">
      <c r="A920">
        <v>15834103</v>
      </c>
      <c r="B920" t="s">
        <v>198</v>
      </c>
      <c r="C920" t="s">
        <v>1024</v>
      </c>
      <c r="D920">
        <v>20</v>
      </c>
      <c r="E920" t="s">
        <v>24</v>
      </c>
      <c r="F920">
        <v>15834</v>
      </c>
      <c r="G920" t="s">
        <v>200</v>
      </c>
      <c r="H920" t="s">
        <v>201</v>
      </c>
      <c r="I920">
        <v>282</v>
      </c>
      <c r="J920" t="s">
        <v>309</v>
      </c>
      <c r="K920">
        <v>280</v>
      </c>
      <c r="L920">
        <v>280</v>
      </c>
      <c r="M920">
        <v>0</v>
      </c>
      <c r="N920" s="17">
        <v>0.3</v>
      </c>
      <c r="O920" s="17">
        <v>0.83</v>
      </c>
    </row>
    <row r="921" spans="1:15" x14ac:dyDescent="0.3">
      <c r="A921">
        <v>15834104</v>
      </c>
      <c r="B921" t="s">
        <v>198</v>
      </c>
      <c r="C921" t="s">
        <v>1025</v>
      </c>
      <c r="D921">
        <v>20</v>
      </c>
      <c r="E921" t="s">
        <v>24</v>
      </c>
      <c r="F921">
        <v>15834</v>
      </c>
      <c r="G921" t="s">
        <v>200</v>
      </c>
      <c r="H921" t="s">
        <v>201</v>
      </c>
      <c r="I921">
        <v>459</v>
      </c>
      <c r="J921" t="s">
        <v>406</v>
      </c>
      <c r="K921">
        <v>331</v>
      </c>
      <c r="L921">
        <v>331</v>
      </c>
      <c r="M921">
        <v>0</v>
      </c>
      <c r="N921" s="17">
        <v>0.09</v>
      </c>
      <c r="O921" s="17">
        <v>0.81</v>
      </c>
    </row>
    <row r="922" spans="1:15" x14ac:dyDescent="0.3">
      <c r="A922">
        <v>15834105</v>
      </c>
      <c r="B922" t="s">
        <v>198</v>
      </c>
      <c r="C922" t="s">
        <v>1026</v>
      </c>
      <c r="D922">
        <v>20</v>
      </c>
      <c r="E922" t="s">
        <v>24</v>
      </c>
      <c r="F922">
        <v>15834</v>
      </c>
      <c r="G922" t="s">
        <v>200</v>
      </c>
      <c r="H922" t="s">
        <v>201</v>
      </c>
      <c r="I922">
        <v>618</v>
      </c>
      <c r="J922" t="s">
        <v>270</v>
      </c>
      <c r="K922">
        <v>592</v>
      </c>
      <c r="L922">
        <v>592</v>
      </c>
      <c r="M922">
        <v>0</v>
      </c>
      <c r="N922" s="17">
        <v>0.01</v>
      </c>
      <c r="O922" s="17">
        <v>0.97</v>
      </c>
    </row>
    <row r="923" spans="1:15" x14ac:dyDescent="0.3">
      <c r="A923">
        <v>15834106</v>
      </c>
      <c r="B923" t="s">
        <v>198</v>
      </c>
      <c r="C923" t="s">
        <v>1027</v>
      </c>
      <c r="D923">
        <v>20</v>
      </c>
      <c r="E923" t="s">
        <v>24</v>
      </c>
      <c r="F923">
        <v>15834</v>
      </c>
      <c r="G923" t="s">
        <v>200</v>
      </c>
      <c r="H923" t="s">
        <v>201</v>
      </c>
      <c r="I923">
        <v>514</v>
      </c>
      <c r="J923" t="s">
        <v>270</v>
      </c>
      <c r="K923">
        <v>407</v>
      </c>
      <c r="L923">
        <v>407</v>
      </c>
      <c r="M923">
        <v>0</v>
      </c>
      <c r="N923" s="17">
        <v>0.01</v>
      </c>
      <c r="O923" s="17">
        <v>0.87</v>
      </c>
    </row>
    <row r="924" spans="1:15" x14ac:dyDescent="0.3">
      <c r="A924">
        <v>15834107</v>
      </c>
      <c r="B924" t="s">
        <v>198</v>
      </c>
      <c r="C924" t="s">
        <v>1165</v>
      </c>
      <c r="D924">
        <v>20</v>
      </c>
      <c r="E924" t="s">
        <v>24</v>
      </c>
      <c r="F924">
        <v>15834</v>
      </c>
      <c r="G924" t="s">
        <v>200</v>
      </c>
      <c r="H924" t="s">
        <v>201</v>
      </c>
      <c r="I924">
        <v>718</v>
      </c>
      <c r="J924" t="s">
        <v>270</v>
      </c>
      <c r="K924" t="e">
        <v>#N/A</v>
      </c>
      <c r="L924" t="e">
        <v>#N/A</v>
      </c>
      <c r="M924" t="e">
        <v>#N/A</v>
      </c>
      <c r="N924" t="e">
        <v>#N/A</v>
      </c>
      <c r="O924" t="e">
        <v>#N/A</v>
      </c>
    </row>
    <row r="925" spans="1:15" x14ac:dyDescent="0.3">
      <c r="A925">
        <v>15835001</v>
      </c>
      <c r="B925" t="s">
        <v>198</v>
      </c>
      <c r="C925" t="s">
        <v>1028</v>
      </c>
      <c r="D925">
        <v>20</v>
      </c>
      <c r="E925" t="s">
        <v>69</v>
      </c>
      <c r="F925">
        <v>15835</v>
      </c>
      <c r="G925" t="s">
        <v>200</v>
      </c>
      <c r="H925" t="s">
        <v>201</v>
      </c>
      <c r="I925">
        <v>466</v>
      </c>
      <c r="J925" t="s">
        <v>270</v>
      </c>
      <c r="K925">
        <v>462</v>
      </c>
      <c r="L925">
        <v>462</v>
      </c>
      <c r="M925">
        <v>0</v>
      </c>
      <c r="N925" s="17">
        <v>0.23</v>
      </c>
      <c r="O925" s="17">
        <v>0.86</v>
      </c>
    </row>
    <row r="926" spans="1:15" x14ac:dyDescent="0.3">
      <c r="A926">
        <v>15835002</v>
      </c>
      <c r="B926" t="s">
        <v>198</v>
      </c>
      <c r="C926" t="s">
        <v>1029</v>
      </c>
      <c r="D926">
        <v>20</v>
      </c>
      <c r="E926" t="s">
        <v>69</v>
      </c>
      <c r="F926">
        <v>15835</v>
      </c>
      <c r="G926" t="s">
        <v>200</v>
      </c>
      <c r="H926" t="s">
        <v>201</v>
      </c>
      <c r="I926">
        <v>423</v>
      </c>
      <c r="J926" t="s">
        <v>213</v>
      </c>
      <c r="K926">
        <v>444</v>
      </c>
      <c r="L926">
        <v>237</v>
      </c>
      <c r="M926">
        <v>207</v>
      </c>
      <c r="N926" s="17">
        <v>0.24</v>
      </c>
      <c r="O926" s="17">
        <v>0.9</v>
      </c>
    </row>
    <row r="927" spans="1:15" x14ac:dyDescent="0.3">
      <c r="A927">
        <v>15835003</v>
      </c>
      <c r="B927" t="s">
        <v>198</v>
      </c>
      <c r="C927" t="s">
        <v>1030</v>
      </c>
      <c r="D927">
        <v>20</v>
      </c>
      <c r="E927" t="s">
        <v>69</v>
      </c>
      <c r="F927">
        <v>15835</v>
      </c>
      <c r="G927" t="s">
        <v>200</v>
      </c>
      <c r="H927" t="s">
        <v>201</v>
      </c>
      <c r="I927">
        <v>1466</v>
      </c>
      <c r="J927" t="s">
        <v>406</v>
      </c>
      <c r="K927">
        <v>1440</v>
      </c>
      <c r="L927">
        <v>1118</v>
      </c>
      <c r="M927">
        <v>322</v>
      </c>
      <c r="N927" s="17">
        <v>0.18</v>
      </c>
      <c r="O927" s="17">
        <v>0.91</v>
      </c>
    </row>
    <row r="928" spans="1:15" x14ac:dyDescent="0.3">
      <c r="A928">
        <v>15835004</v>
      </c>
      <c r="B928" t="s">
        <v>198</v>
      </c>
      <c r="C928" t="s">
        <v>1031</v>
      </c>
      <c r="D928">
        <v>20</v>
      </c>
      <c r="E928" t="s">
        <v>69</v>
      </c>
      <c r="F928">
        <v>15835</v>
      </c>
      <c r="G928" t="s">
        <v>200</v>
      </c>
      <c r="H928" t="s">
        <v>201</v>
      </c>
      <c r="I928">
        <v>775</v>
      </c>
      <c r="J928" t="s">
        <v>270</v>
      </c>
      <c r="K928">
        <v>817</v>
      </c>
      <c r="L928">
        <v>817</v>
      </c>
      <c r="M928">
        <v>0</v>
      </c>
      <c r="N928" s="17">
        <v>0.17</v>
      </c>
      <c r="O928" s="17">
        <v>0.87</v>
      </c>
    </row>
    <row r="929" spans="1:15" x14ac:dyDescent="0.3">
      <c r="A929">
        <v>15835005</v>
      </c>
      <c r="B929" t="s">
        <v>198</v>
      </c>
      <c r="C929" t="s">
        <v>1032</v>
      </c>
      <c r="D929">
        <v>20</v>
      </c>
      <c r="E929" t="s">
        <v>69</v>
      </c>
      <c r="F929">
        <v>15835</v>
      </c>
      <c r="G929" t="s">
        <v>200</v>
      </c>
      <c r="H929" t="s">
        <v>201</v>
      </c>
      <c r="I929">
        <v>1233</v>
      </c>
      <c r="J929" t="s">
        <v>1033</v>
      </c>
      <c r="K929">
        <v>1056</v>
      </c>
      <c r="L929">
        <v>1002</v>
      </c>
      <c r="M929">
        <v>54</v>
      </c>
      <c r="N929" s="17">
        <v>0.46</v>
      </c>
      <c r="O929" s="17">
        <v>0.78</v>
      </c>
    </row>
    <row r="930" spans="1:15" x14ac:dyDescent="0.3">
      <c r="A930">
        <v>15835006</v>
      </c>
      <c r="B930" t="s">
        <v>198</v>
      </c>
      <c r="C930" t="s">
        <v>1034</v>
      </c>
      <c r="D930">
        <v>20</v>
      </c>
      <c r="E930" t="s">
        <v>69</v>
      </c>
      <c r="F930">
        <v>15835</v>
      </c>
      <c r="G930" t="s">
        <v>200</v>
      </c>
      <c r="H930" t="s">
        <v>201</v>
      </c>
      <c r="I930">
        <v>1230</v>
      </c>
      <c r="J930" t="s">
        <v>1033</v>
      </c>
      <c r="K930">
        <v>1050</v>
      </c>
      <c r="L930">
        <v>989</v>
      </c>
      <c r="M930">
        <v>61</v>
      </c>
      <c r="N930" s="17">
        <v>0.2</v>
      </c>
      <c r="O930" s="17">
        <v>0.83</v>
      </c>
    </row>
    <row r="931" spans="1:15" x14ac:dyDescent="0.3">
      <c r="A931">
        <v>15835007</v>
      </c>
      <c r="B931" t="s">
        <v>198</v>
      </c>
      <c r="C931" t="s">
        <v>1035</v>
      </c>
      <c r="D931">
        <v>20</v>
      </c>
      <c r="E931" t="s">
        <v>69</v>
      </c>
      <c r="F931">
        <v>15835</v>
      </c>
      <c r="G931" t="s">
        <v>200</v>
      </c>
      <c r="H931" t="s">
        <v>201</v>
      </c>
      <c r="I931">
        <v>886</v>
      </c>
      <c r="J931" t="s">
        <v>213</v>
      </c>
      <c r="K931">
        <v>758</v>
      </c>
      <c r="L931">
        <v>514</v>
      </c>
      <c r="M931">
        <v>244</v>
      </c>
      <c r="N931" s="17">
        <v>0.24</v>
      </c>
      <c r="O931" s="17">
        <v>0.94</v>
      </c>
    </row>
    <row r="932" spans="1:15" x14ac:dyDescent="0.3">
      <c r="A932">
        <v>15835008</v>
      </c>
      <c r="B932" t="s">
        <v>198</v>
      </c>
      <c r="C932" t="s">
        <v>1036</v>
      </c>
      <c r="D932">
        <v>20</v>
      </c>
      <c r="E932" t="s">
        <v>69</v>
      </c>
      <c r="F932">
        <v>15835</v>
      </c>
      <c r="G932" t="s">
        <v>200</v>
      </c>
      <c r="H932" t="s">
        <v>201</v>
      </c>
      <c r="I932">
        <v>1119</v>
      </c>
      <c r="J932" t="s">
        <v>371</v>
      </c>
      <c r="K932">
        <v>910</v>
      </c>
      <c r="L932">
        <v>910</v>
      </c>
      <c r="M932">
        <v>0</v>
      </c>
      <c r="N932" s="17">
        <v>0.24</v>
      </c>
      <c r="O932" s="17">
        <v>0.86</v>
      </c>
    </row>
    <row r="933" spans="1:15" x14ac:dyDescent="0.3">
      <c r="A933">
        <v>15835009</v>
      </c>
      <c r="B933" t="s">
        <v>198</v>
      </c>
      <c r="C933" t="s">
        <v>1037</v>
      </c>
      <c r="D933">
        <v>20</v>
      </c>
      <c r="E933" t="s">
        <v>69</v>
      </c>
      <c r="F933">
        <v>15835</v>
      </c>
      <c r="G933" t="s">
        <v>200</v>
      </c>
      <c r="H933" t="s">
        <v>201</v>
      </c>
      <c r="I933">
        <v>1067</v>
      </c>
      <c r="J933" t="s">
        <v>1033</v>
      </c>
      <c r="K933">
        <v>973</v>
      </c>
      <c r="L933">
        <v>943</v>
      </c>
      <c r="M933">
        <v>30</v>
      </c>
      <c r="N933" s="17">
        <v>0.33</v>
      </c>
      <c r="O933" s="17">
        <v>0.83</v>
      </c>
    </row>
    <row r="934" spans="1:15" x14ac:dyDescent="0.3">
      <c r="A934">
        <v>15835010</v>
      </c>
      <c r="B934" t="s">
        <v>198</v>
      </c>
      <c r="C934" t="s">
        <v>1038</v>
      </c>
      <c r="D934">
        <v>20</v>
      </c>
      <c r="E934" t="s">
        <v>69</v>
      </c>
      <c r="F934">
        <v>15835</v>
      </c>
      <c r="G934" t="s">
        <v>200</v>
      </c>
      <c r="H934" t="s">
        <v>201</v>
      </c>
      <c r="I934">
        <v>969</v>
      </c>
      <c r="J934" t="s">
        <v>916</v>
      </c>
      <c r="K934">
        <v>834</v>
      </c>
      <c r="L934">
        <v>834</v>
      </c>
      <c r="M934">
        <v>0</v>
      </c>
      <c r="N934" s="17">
        <v>0.52</v>
      </c>
      <c r="O934" s="17">
        <v>0.77</v>
      </c>
    </row>
    <row r="935" spans="1:15" x14ac:dyDescent="0.3">
      <c r="A935">
        <v>15835011</v>
      </c>
      <c r="B935" t="s">
        <v>198</v>
      </c>
      <c r="C935" t="s">
        <v>1039</v>
      </c>
      <c r="D935">
        <v>20</v>
      </c>
      <c r="E935" t="s">
        <v>69</v>
      </c>
      <c r="F935">
        <v>15835</v>
      </c>
      <c r="G935" t="s">
        <v>200</v>
      </c>
      <c r="H935" t="s">
        <v>201</v>
      </c>
      <c r="I935">
        <v>817</v>
      </c>
      <c r="J935" t="s">
        <v>352</v>
      </c>
      <c r="K935">
        <v>571</v>
      </c>
      <c r="L935">
        <v>571</v>
      </c>
      <c r="M935">
        <v>0</v>
      </c>
      <c r="N935" s="17">
        <v>0.03</v>
      </c>
      <c r="O935" s="17">
        <v>0.77</v>
      </c>
    </row>
    <row r="936" spans="1:15" x14ac:dyDescent="0.3">
      <c r="A936">
        <v>15835012</v>
      </c>
      <c r="B936" t="s">
        <v>198</v>
      </c>
      <c r="C936" t="s">
        <v>1040</v>
      </c>
      <c r="D936">
        <v>20</v>
      </c>
      <c r="E936" t="s">
        <v>69</v>
      </c>
      <c r="F936">
        <v>15835</v>
      </c>
      <c r="G936" t="s">
        <v>200</v>
      </c>
      <c r="H936" t="s">
        <v>201</v>
      </c>
      <c r="I936">
        <v>784</v>
      </c>
      <c r="J936" t="s">
        <v>371</v>
      </c>
      <c r="K936">
        <v>544</v>
      </c>
      <c r="L936">
        <v>544</v>
      </c>
      <c r="M936">
        <v>0</v>
      </c>
      <c r="N936" s="17">
        <v>0.19</v>
      </c>
      <c r="O936" s="17">
        <v>0.86</v>
      </c>
    </row>
    <row r="937" spans="1:15" x14ac:dyDescent="0.3">
      <c r="A937">
        <v>15835013</v>
      </c>
      <c r="B937" t="s">
        <v>198</v>
      </c>
      <c r="C937" t="s">
        <v>1041</v>
      </c>
      <c r="D937">
        <v>20</v>
      </c>
      <c r="E937" t="s">
        <v>69</v>
      </c>
      <c r="F937">
        <v>15835</v>
      </c>
      <c r="G937" t="s">
        <v>200</v>
      </c>
      <c r="H937" t="s">
        <v>201</v>
      </c>
      <c r="I937">
        <v>784</v>
      </c>
      <c r="J937" t="s">
        <v>371</v>
      </c>
      <c r="K937">
        <v>111</v>
      </c>
      <c r="L937">
        <v>111</v>
      </c>
      <c r="M937">
        <v>0</v>
      </c>
      <c r="N937" s="17">
        <v>0.28000000000000003</v>
      </c>
      <c r="O937" s="17">
        <v>0.94</v>
      </c>
    </row>
    <row r="938" spans="1:15" x14ac:dyDescent="0.3">
      <c r="A938">
        <v>15836001</v>
      </c>
      <c r="B938" t="s">
        <v>198</v>
      </c>
      <c r="C938" t="s">
        <v>1042</v>
      </c>
      <c r="D938">
        <v>20</v>
      </c>
      <c r="E938" t="s">
        <v>1042</v>
      </c>
      <c r="F938">
        <v>15836</v>
      </c>
      <c r="G938" t="s">
        <v>200</v>
      </c>
      <c r="H938" t="s">
        <v>201</v>
      </c>
      <c r="I938">
        <v>500</v>
      </c>
      <c r="J938" t="s">
        <v>352</v>
      </c>
      <c r="K938">
        <v>478</v>
      </c>
      <c r="L938">
        <v>478</v>
      </c>
      <c r="M938">
        <v>0</v>
      </c>
      <c r="N938" s="17">
        <v>0.18</v>
      </c>
      <c r="O938" s="17">
        <v>0.93</v>
      </c>
    </row>
    <row r="939" spans="1:15" x14ac:dyDescent="0.3">
      <c r="A939">
        <v>15838001</v>
      </c>
      <c r="B939" t="s">
        <v>198</v>
      </c>
      <c r="C939" t="s">
        <v>1043</v>
      </c>
      <c r="D939">
        <v>20</v>
      </c>
      <c r="E939" t="s">
        <v>40</v>
      </c>
      <c r="F939">
        <v>15838</v>
      </c>
      <c r="G939" t="s">
        <v>200</v>
      </c>
      <c r="H939" t="s">
        <v>201</v>
      </c>
      <c r="I939">
        <v>550</v>
      </c>
      <c r="J939" t="s">
        <v>213</v>
      </c>
      <c r="K939">
        <v>542</v>
      </c>
      <c r="L939">
        <v>231</v>
      </c>
      <c r="M939">
        <v>311</v>
      </c>
      <c r="N939" s="17">
        <v>0.76</v>
      </c>
      <c r="O939" s="17">
        <v>0.59</v>
      </c>
    </row>
    <row r="940" spans="1:15" x14ac:dyDescent="0.3">
      <c r="A940">
        <v>15838002</v>
      </c>
      <c r="B940" t="s">
        <v>198</v>
      </c>
      <c r="C940" t="s">
        <v>1044</v>
      </c>
      <c r="D940">
        <v>20</v>
      </c>
      <c r="E940" t="s">
        <v>40</v>
      </c>
      <c r="F940">
        <v>15838</v>
      </c>
      <c r="G940" t="s">
        <v>200</v>
      </c>
      <c r="H940" t="s">
        <v>201</v>
      </c>
      <c r="I940">
        <v>736</v>
      </c>
      <c r="J940" t="s">
        <v>1045</v>
      </c>
      <c r="K940">
        <v>608</v>
      </c>
      <c r="L940">
        <v>609</v>
      </c>
      <c r="M940">
        <v>0</v>
      </c>
      <c r="N940" s="17">
        <v>0.85</v>
      </c>
      <c r="O940" s="17">
        <v>0.6</v>
      </c>
    </row>
    <row r="941" spans="1:15" x14ac:dyDescent="0.3">
      <c r="A941">
        <v>15838003</v>
      </c>
      <c r="B941" t="s">
        <v>198</v>
      </c>
      <c r="C941" t="s">
        <v>1046</v>
      </c>
      <c r="D941">
        <v>20</v>
      </c>
      <c r="E941" t="s">
        <v>40</v>
      </c>
      <c r="F941">
        <v>15838</v>
      </c>
      <c r="G941" t="s">
        <v>200</v>
      </c>
      <c r="H941" t="s">
        <v>201</v>
      </c>
      <c r="I941">
        <v>326</v>
      </c>
      <c r="J941" t="s">
        <v>365</v>
      </c>
      <c r="K941">
        <v>301</v>
      </c>
      <c r="L941">
        <v>301</v>
      </c>
      <c r="M941">
        <v>0</v>
      </c>
      <c r="N941" s="17">
        <v>0.81</v>
      </c>
      <c r="O941" s="17">
        <v>0.53</v>
      </c>
    </row>
    <row r="942" spans="1:15" x14ac:dyDescent="0.3">
      <c r="A942">
        <v>15838005</v>
      </c>
      <c r="B942" t="s">
        <v>198</v>
      </c>
      <c r="C942" t="s">
        <v>1047</v>
      </c>
      <c r="D942">
        <v>20</v>
      </c>
      <c r="E942" t="s">
        <v>40</v>
      </c>
      <c r="F942">
        <v>15838</v>
      </c>
      <c r="G942" t="s">
        <v>200</v>
      </c>
      <c r="H942" t="s">
        <v>201</v>
      </c>
      <c r="I942">
        <v>572</v>
      </c>
      <c r="J942" t="s">
        <v>349</v>
      </c>
      <c r="K942">
        <v>436</v>
      </c>
      <c r="L942">
        <v>394</v>
      </c>
      <c r="M942">
        <v>0</v>
      </c>
      <c r="N942" s="17">
        <v>0.75</v>
      </c>
      <c r="O942" s="17">
        <v>0.53</v>
      </c>
    </row>
    <row r="943" spans="1:15" x14ac:dyDescent="0.3">
      <c r="A943">
        <v>15838006</v>
      </c>
      <c r="B943" t="s">
        <v>198</v>
      </c>
      <c r="C943" t="s">
        <v>1048</v>
      </c>
      <c r="D943">
        <v>20</v>
      </c>
      <c r="E943" t="s">
        <v>40</v>
      </c>
      <c r="F943">
        <v>15838</v>
      </c>
      <c r="G943" t="s">
        <v>200</v>
      </c>
      <c r="H943" t="s">
        <v>201</v>
      </c>
      <c r="I943">
        <v>655</v>
      </c>
      <c r="J943" t="s">
        <v>349</v>
      </c>
      <c r="K943">
        <v>501</v>
      </c>
      <c r="L943">
        <v>501</v>
      </c>
      <c r="M943">
        <v>0</v>
      </c>
      <c r="N943" s="17">
        <v>0.51</v>
      </c>
      <c r="O943" s="17">
        <v>0.59</v>
      </c>
    </row>
    <row r="944" spans="1:15" x14ac:dyDescent="0.3">
      <c r="A944">
        <v>15838007</v>
      </c>
      <c r="B944" t="s">
        <v>198</v>
      </c>
      <c r="C944" t="s">
        <v>1049</v>
      </c>
      <c r="D944">
        <v>20</v>
      </c>
      <c r="E944" t="s">
        <v>40</v>
      </c>
      <c r="F944">
        <v>15838</v>
      </c>
      <c r="G944" t="s">
        <v>200</v>
      </c>
      <c r="H944" t="s">
        <v>201</v>
      </c>
      <c r="I944">
        <v>462</v>
      </c>
      <c r="J944" t="s">
        <v>406</v>
      </c>
      <c r="K944">
        <v>234</v>
      </c>
      <c r="L944">
        <v>234</v>
      </c>
      <c r="M944">
        <v>0</v>
      </c>
      <c r="N944" s="17">
        <v>0.37</v>
      </c>
      <c r="O944" s="17">
        <v>0.55000000000000004</v>
      </c>
    </row>
    <row r="945" spans="1:15" x14ac:dyDescent="0.3">
      <c r="A945">
        <v>15838008</v>
      </c>
      <c r="B945" t="s">
        <v>198</v>
      </c>
      <c r="C945" t="s">
        <v>1050</v>
      </c>
      <c r="D945">
        <v>20</v>
      </c>
      <c r="E945" t="s">
        <v>40</v>
      </c>
      <c r="F945">
        <v>15838</v>
      </c>
      <c r="G945" t="s">
        <v>200</v>
      </c>
      <c r="H945" t="s">
        <v>201</v>
      </c>
      <c r="I945">
        <v>223</v>
      </c>
      <c r="J945" t="s">
        <v>349</v>
      </c>
      <c r="K945">
        <v>79</v>
      </c>
      <c r="L945">
        <v>79</v>
      </c>
      <c r="M945">
        <v>0</v>
      </c>
      <c r="N945" s="17">
        <v>0.85</v>
      </c>
      <c r="O945" s="17">
        <v>0.4</v>
      </c>
    </row>
    <row r="946" spans="1:15" x14ac:dyDescent="0.3">
      <c r="A946">
        <v>15838009</v>
      </c>
      <c r="B946" t="s">
        <v>198</v>
      </c>
      <c r="C946" t="s">
        <v>1166</v>
      </c>
      <c r="D946">
        <v>20</v>
      </c>
      <c r="E946" t="s">
        <v>40</v>
      </c>
      <c r="F946">
        <v>15838</v>
      </c>
      <c r="G946" t="s">
        <v>207</v>
      </c>
      <c r="H946" t="s">
        <v>201</v>
      </c>
      <c r="I946">
        <v>76</v>
      </c>
      <c r="J946" t="s">
        <v>406</v>
      </c>
      <c r="K946" t="e">
        <v>#N/A</v>
      </c>
      <c r="L946" t="e">
        <v>#N/A</v>
      </c>
      <c r="M946" t="e">
        <v>#N/A</v>
      </c>
      <c r="N946" t="e">
        <v>#N/A</v>
      </c>
      <c r="O946" t="e">
        <v>#N/A</v>
      </c>
    </row>
    <row r="947" spans="1:15" x14ac:dyDescent="0.3">
      <c r="A947">
        <v>15838010</v>
      </c>
      <c r="B947" t="s">
        <v>198</v>
      </c>
      <c r="C947" t="s">
        <v>1167</v>
      </c>
      <c r="D947">
        <v>20</v>
      </c>
      <c r="E947" t="s">
        <v>40</v>
      </c>
      <c r="F947">
        <v>15838</v>
      </c>
      <c r="G947" t="s">
        <v>200</v>
      </c>
      <c r="H947" t="s">
        <v>201</v>
      </c>
      <c r="I947">
        <v>0</v>
      </c>
      <c r="J947" t="s">
        <v>406</v>
      </c>
      <c r="K947" t="e">
        <v>#N/A</v>
      </c>
      <c r="L947" t="e">
        <v>#N/A</v>
      </c>
      <c r="M947" t="e">
        <v>#N/A</v>
      </c>
      <c r="N947" t="e">
        <v>#N/A</v>
      </c>
      <c r="O947" t="e">
        <v>#N/A</v>
      </c>
    </row>
    <row r="948" spans="1:15" x14ac:dyDescent="0.3">
      <c r="A948">
        <v>15839001</v>
      </c>
      <c r="B948" t="s">
        <v>198</v>
      </c>
      <c r="C948" t="s">
        <v>117</v>
      </c>
      <c r="D948">
        <v>20</v>
      </c>
      <c r="E948" t="s">
        <v>117</v>
      </c>
      <c r="F948">
        <v>15839</v>
      </c>
      <c r="G948" t="s">
        <v>200</v>
      </c>
      <c r="H948" t="s">
        <v>201</v>
      </c>
      <c r="I948">
        <v>421</v>
      </c>
      <c r="J948" t="s">
        <v>270</v>
      </c>
      <c r="K948">
        <v>313</v>
      </c>
      <c r="L948">
        <v>313</v>
      </c>
      <c r="M948">
        <v>0</v>
      </c>
      <c r="N948" s="17">
        <v>0.69</v>
      </c>
      <c r="O948" s="17">
        <v>0.45</v>
      </c>
    </row>
    <row r="949" spans="1:15" x14ac:dyDescent="0.3">
      <c r="A949">
        <v>15840001</v>
      </c>
      <c r="B949" t="s">
        <v>198</v>
      </c>
      <c r="C949" t="s">
        <v>128</v>
      </c>
      <c r="D949">
        <v>20</v>
      </c>
      <c r="E949" t="s">
        <v>128</v>
      </c>
      <c r="F949">
        <v>15840</v>
      </c>
      <c r="G949" t="s">
        <v>200</v>
      </c>
      <c r="H949" t="s">
        <v>201</v>
      </c>
      <c r="I949">
        <v>139</v>
      </c>
      <c r="J949" t="s">
        <v>369</v>
      </c>
      <c r="K949">
        <v>156</v>
      </c>
      <c r="L949">
        <v>122</v>
      </c>
      <c r="M949">
        <v>34</v>
      </c>
      <c r="N949" s="17">
        <v>0.49</v>
      </c>
      <c r="O949" s="17">
        <v>0.61</v>
      </c>
    </row>
    <row r="950" spans="1:15" x14ac:dyDescent="0.3">
      <c r="A950">
        <v>15841001</v>
      </c>
      <c r="B950" t="s">
        <v>198</v>
      </c>
      <c r="C950" t="s">
        <v>140</v>
      </c>
      <c r="D950">
        <v>20</v>
      </c>
      <c r="E950" t="s">
        <v>140</v>
      </c>
      <c r="F950">
        <v>15841</v>
      </c>
      <c r="G950" t="s">
        <v>200</v>
      </c>
      <c r="H950" t="s">
        <v>201</v>
      </c>
      <c r="I950">
        <v>618</v>
      </c>
      <c r="J950" t="s">
        <v>538</v>
      </c>
      <c r="K950">
        <v>628</v>
      </c>
      <c r="L950">
        <v>628</v>
      </c>
      <c r="M950">
        <v>0</v>
      </c>
      <c r="N950" s="17">
        <v>0.66</v>
      </c>
      <c r="O950" s="17">
        <v>0.37</v>
      </c>
    </row>
    <row r="951" spans="1:15" x14ac:dyDescent="0.3">
      <c r="A951">
        <v>15842001</v>
      </c>
      <c r="B951" t="s">
        <v>198</v>
      </c>
      <c r="C951" t="s">
        <v>1051</v>
      </c>
      <c r="D951">
        <v>20</v>
      </c>
      <c r="E951" t="s">
        <v>127</v>
      </c>
      <c r="F951">
        <v>15842</v>
      </c>
      <c r="G951" t="s">
        <v>200</v>
      </c>
      <c r="H951" t="s">
        <v>201</v>
      </c>
      <c r="I951">
        <v>345</v>
      </c>
      <c r="J951" t="s">
        <v>406</v>
      </c>
      <c r="K951">
        <v>192</v>
      </c>
      <c r="L951">
        <v>192</v>
      </c>
      <c r="M951">
        <v>0</v>
      </c>
      <c r="N951" s="17">
        <v>0.98</v>
      </c>
      <c r="O951" s="17">
        <v>0.56000000000000005</v>
      </c>
    </row>
    <row r="952" spans="1:15" x14ac:dyDescent="0.3">
      <c r="A952">
        <v>15843101</v>
      </c>
      <c r="B952" t="s">
        <v>198</v>
      </c>
      <c r="C952" t="s">
        <v>115</v>
      </c>
      <c r="D952">
        <v>20</v>
      </c>
      <c r="E952" t="s">
        <v>115</v>
      </c>
      <c r="F952">
        <v>15843</v>
      </c>
      <c r="G952" t="s">
        <v>200</v>
      </c>
      <c r="H952" t="s">
        <v>201</v>
      </c>
      <c r="I952">
        <v>138</v>
      </c>
      <c r="J952" t="s">
        <v>202</v>
      </c>
      <c r="K952">
        <v>98</v>
      </c>
      <c r="L952">
        <v>62</v>
      </c>
      <c r="M952">
        <v>0</v>
      </c>
      <c r="N952" s="17">
        <v>0.85</v>
      </c>
      <c r="O952" s="17">
        <v>0.57999999999999996</v>
      </c>
    </row>
    <row r="953" spans="1:15" x14ac:dyDescent="0.3">
      <c r="A953">
        <v>15844101</v>
      </c>
      <c r="B953" t="s">
        <v>198</v>
      </c>
      <c r="C953" t="s">
        <v>55</v>
      </c>
      <c r="D953">
        <v>20</v>
      </c>
      <c r="E953" t="s">
        <v>55</v>
      </c>
      <c r="F953">
        <v>15844</v>
      </c>
      <c r="G953" t="s">
        <v>200</v>
      </c>
      <c r="H953" t="s">
        <v>201</v>
      </c>
      <c r="I953">
        <v>180</v>
      </c>
      <c r="J953" t="s">
        <v>202</v>
      </c>
      <c r="K953">
        <v>103</v>
      </c>
      <c r="L953">
        <v>98</v>
      </c>
      <c r="M953">
        <v>0</v>
      </c>
      <c r="N953" s="17">
        <v>0.74</v>
      </c>
      <c r="O953" s="17">
        <v>0.5</v>
      </c>
    </row>
    <row r="954" spans="1:15" x14ac:dyDescent="0.3">
      <c r="A954">
        <v>15845001</v>
      </c>
      <c r="B954" t="s">
        <v>198</v>
      </c>
      <c r="C954" t="s">
        <v>1168</v>
      </c>
      <c r="D954">
        <v>20</v>
      </c>
      <c r="E954" t="s">
        <v>1169</v>
      </c>
      <c r="F954">
        <v>15845</v>
      </c>
      <c r="G954" t="s">
        <v>200</v>
      </c>
      <c r="H954" t="s">
        <v>201</v>
      </c>
      <c r="I954">
        <v>0</v>
      </c>
      <c r="J954" t="s">
        <v>352</v>
      </c>
      <c r="K954" t="e">
        <v>#N/A</v>
      </c>
      <c r="L954" t="e">
        <v>#N/A</v>
      </c>
      <c r="M954" t="e">
        <v>#N/A</v>
      </c>
      <c r="N954" t="e">
        <v>#N/A</v>
      </c>
      <c r="O954" t="e">
        <v>#N/A</v>
      </c>
    </row>
    <row r="955" spans="1:15" x14ac:dyDescent="0.3">
      <c r="A955">
        <v>46802001</v>
      </c>
      <c r="B955" t="s">
        <v>198</v>
      </c>
      <c r="C955" t="s">
        <v>1052</v>
      </c>
      <c r="D955">
        <v>20</v>
      </c>
      <c r="E955" t="s">
        <v>145</v>
      </c>
      <c r="F955">
        <v>46802</v>
      </c>
      <c r="G955" t="s">
        <v>207</v>
      </c>
      <c r="H955" t="s">
        <v>201</v>
      </c>
      <c r="I955">
        <v>30</v>
      </c>
      <c r="J955" t="s">
        <v>836</v>
      </c>
      <c r="K955">
        <v>39</v>
      </c>
      <c r="L955">
        <v>13</v>
      </c>
      <c r="M955">
        <v>26</v>
      </c>
      <c r="N955" s="17">
        <v>1</v>
      </c>
      <c r="O955" s="17">
        <v>0</v>
      </c>
    </row>
    <row r="956" spans="1:15" x14ac:dyDescent="0.3">
      <c r="A956">
        <v>46802007</v>
      </c>
      <c r="B956" t="s">
        <v>198</v>
      </c>
      <c r="C956" t="s">
        <v>1053</v>
      </c>
      <c r="D956">
        <v>20</v>
      </c>
      <c r="E956" t="s">
        <v>145</v>
      </c>
      <c r="F956">
        <v>46802</v>
      </c>
      <c r="G956" t="s">
        <v>207</v>
      </c>
      <c r="H956" t="s">
        <v>201</v>
      </c>
      <c r="I956">
        <v>129</v>
      </c>
      <c r="J956" t="s">
        <v>382</v>
      </c>
      <c r="K956">
        <v>159</v>
      </c>
      <c r="L956">
        <v>56</v>
      </c>
      <c r="M956">
        <v>103</v>
      </c>
      <c r="N956" s="17">
        <v>1</v>
      </c>
      <c r="O956" s="17">
        <v>0.5</v>
      </c>
    </row>
    <row r="957" spans="1:15" x14ac:dyDescent="0.3">
      <c r="A957">
        <v>46802010</v>
      </c>
      <c r="B957" t="s">
        <v>198</v>
      </c>
      <c r="C957" t="s">
        <v>1054</v>
      </c>
      <c r="D957">
        <v>20</v>
      </c>
      <c r="E957" t="s">
        <v>145</v>
      </c>
      <c r="F957">
        <v>46802</v>
      </c>
      <c r="G957" t="s">
        <v>207</v>
      </c>
      <c r="H957" t="s">
        <v>201</v>
      </c>
      <c r="I957">
        <v>23</v>
      </c>
      <c r="J957" t="s">
        <v>213</v>
      </c>
      <c r="K957">
        <v>22</v>
      </c>
      <c r="L957">
        <v>1</v>
      </c>
      <c r="M957">
        <v>21</v>
      </c>
      <c r="N957" s="17">
        <v>1</v>
      </c>
      <c r="O957" s="17">
        <v>0</v>
      </c>
    </row>
    <row r="958" spans="1:15" x14ac:dyDescent="0.3">
      <c r="A958">
        <v>46802011</v>
      </c>
      <c r="B958" t="s">
        <v>198</v>
      </c>
      <c r="C958" t="s">
        <v>1055</v>
      </c>
      <c r="D958">
        <v>20</v>
      </c>
      <c r="E958" t="s">
        <v>145</v>
      </c>
      <c r="F958">
        <v>46802</v>
      </c>
      <c r="G958" t="s">
        <v>207</v>
      </c>
      <c r="H958" t="s">
        <v>201</v>
      </c>
      <c r="I958">
        <v>96</v>
      </c>
      <c r="J958" t="s">
        <v>406</v>
      </c>
      <c r="K958">
        <v>10</v>
      </c>
      <c r="L958">
        <v>1</v>
      </c>
      <c r="M958">
        <v>9</v>
      </c>
      <c r="N958" s="17">
        <v>0.9</v>
      </c>
      <c r="O958" s="17">
        <v>0</v>
      </c>
    </row>
    <row r="959" spans="1:15" x14ac:dyDescent="0.3">
      <c r="A959">
        <v>46802014</v>
      </c>
      <c r="B959" t="s">
        <v>198</v>
      </c>
      <c r="C959" t="s">
        <v>1056</v>
      </c>
      <c r="D959">
        <v>20</v>
      </c>
      <c r="E959" t="s">
        <v>145</v>
      </c>
      <c r="F959">
        <v>46802</v>
      </c>
      <c r="G959" t="s">
        <v>207</v>
      </c>
      <c r="H959" t="s">
        <v>201</v>
      </c>
      <c r="I959">
        <v>36</v>
      </c>
      <c r="J959" t="s">
        <v>213</v>
      </c>
      <c r="K959">
        <v>38</v>
      </c>
      <c r="L959">
        <v>11</v>
      </c>
      <c r="M959">
        <v>27</v>
      </c>
      <c r="N959" s="17">
        <v>1</v>
      </c>
      <c r="O959" s="17">
        <v>-0.01</v>
      </c>
    </row>
    <row r="960" spans="1:15" x14ac:dyDescent="0.3">
      <c r="A960">
        <v>46802015</v>
      </c>
      <c r="B960" t="s">
        <v>198</v>
      </c>
      <c r="C960" t="s">
        <v>1170</v>
      </c>
      <c r="D960">
        <v>20</v>
      </c>
      <c r="E960" t="s">
        <v>145</v>
      </c>
      <c r="F960">
        <v>46802</v>
      </c>
      <c r="G960" t="s">
        <v>207</v>
      </c>
      <c r="H960" t="s">
        <v>201</v>
      </c>
      <c r="I960">
        <v>0</v>
      </c>
      <c r="J960" t="s">
        <v>213</v>
      </c>
      <c r="K960" t="e">
        <v>#N/A</v>
      </c>
      <c r="L960" t="e">
        <v>#N/A</v>
      </c>
      <c r="M960" t="e">
        <v>#N/A</v>
      </c>
      <c r="N960" t="e">
        <v>#N/A</v>
      </c>
      <c r="O960" t="e">
        <v>#N/A</v>
      </c>
    </row>
    <row r="961" spans="1:15" x14ac:dyDescent="0.3">
      <c r="A961">
        <v>46802016</v>
      </c>
      <c r="B961" t="s">
        <v>198</v>
      </c>
      <c r="C961" t="s">
        <v>1171</v>
      </c>
      <c r="D961">
        <v>20</v>
      </c>
      <c r="E961" t="s">
        <v>145</v>
      </c>
      <c r="F961">
        <v>46802</v>
      </c>
      <c r="G961" t="s">
        <v>207</v>
      </c>
      <c r="H961" t="s">
        <v>201</v>
      </c>
      <c r="I961">
        <v>0</v>
      </c>
      <c r="J961" t="s">
        <v>406</v>
      </c>
      <c r="K961">
        <v>21</v>
      </c>
      <c r="L961">
        <v>2</v>
      </c>
      <c r="M961">
        <v>19</v>
      </c>
      <c r="N961" s="17">
        <v>0.38</v>
      </c>
      <c r="O961" s="17">
        <v>0.42</v>
      </c>
    </row>
    <row r="962" spans="1:15" x14ac:dyDescent="0.3">
      <c r="A962">
        <v>46802017</v>
      </c>
      <c r="B962" t="s">
        <v>198</v>
      </c>
      <c r="C962" t="s">
        <v>1172</v>
      </c>
      <c r="D962">
        <v>20</v>
      </c>
      <c r="E962" t="s">
        <v>145</v>
      </c>
      <c r="F962">
        <v>46802</v>
      </c>
      <c r="G962" t="s">
        <v>207</v>
      </c>
      <c r="H962" t="s">
        <v>201</v>
      </c>
      <c r="I962">
        <v>0</v>
      </c>
      <c r="J962" t="s">
        <v>406</v>
      </c>
      <c r="K962">
        <v>15</v>
      </c>
      <c r="L962">
        <v>3</v>
      </c>
      <c r="M962">
        <v>12</v>
      </c>
      <c r="N962" s="17">
        <v>1</v>
      </c>
      <c r="O962" s="17">
        <v>0</v>
      </c>
    </row>
    <row r="963" spans="1:15" x14ac:dyDescent="0.3">
      <c r="A963">
        <v>46802018</v>
      </c>
      <c r="B963" t="s">
        <v>198</v>
      </c>
      <c r="C963" t="s">
        <v>1173</v>
      </c>
      <c r="D963">
        <v>20</v>
      </c>
      <c r="E963" t="s">
        <v>145</v>
      </c>
      <c r="F963">
        <v>46802</v>
      </c>
      <c r="G963" t="s">
        <v>207</v>
      </c>
      <c r="H963" t="s">
        <v>201</v>
      </c>
      <c r="I963">
        <v>0</v>
      </c>
      <c r="J963" t="s">
        <v>406</v>
      </c>
      <c r="K963">
        <v>4</v>
      </c>
      <c r="L963">
        <v>2</v>
      </c>
      <c r="M963">
        <v>2</v>
      </c>
      <c r="N963" s="17">
        <v>1</v>
      </c>
      <c r="O963" s="17">
        <v>0</v>
      </c>
    </row>
    <row r="964" spans="1:15" x14ac:dyDescent="0.3">
      <c r="A964">
        <v>46802019</v>
      </c>
      <c r="B964" t="s">
        <v>198</v>
      </c>
      <c r="C964" t="s">
        <v>1174</v>
      </c>
      <c r="D964">
        <v>20</v>
      </c>
      <c r="E964" t="s">
        <v>145</v>
      </c>
      <c r="F964">
        <v>46802</v>
      </c>
      <c r="G964" t="s">
        <v>207</v>
      </c>
      <c r="H964" t="s">
        <v>201</v>
      </c>
      <c r="I964">
        <v>0</v>
      </c>
      <c r="J964" t="s">
        <v>406</v>
      </c>
      <c r="K964" t="e">
        <v>#N/A</v>
      </c>
      <c r="L964" t="e">
        <v>#N/A</v>
      </c>
      <c r="M964" t="e">
        <v>#N/A</v>
      </c>
      <c r="N964" t="e">
        <v>#N/A</v>
      </c>
      <c r="O964" t="e">
        <v>#N/A</v>
      </c>
    </row>
    <row r="965" spans="1:15" x14ac:dyDescent="0.3">
      <c r="A965">
        <v>46802021</v>
      </c>
      <c r="B965" t="s">
        <v>198</v>
      </c>
      <c r="C965" t="s">
        <v>1175</v>
      </c>
      <c r="D965">
        <v>20</v>
      </c>
      <c r="E965" t="s">
        <v>145</v>
      </c>
      <c r="F965">
        <v>46802</v>
      </c>
      <c r="G965" t="s">
        <v>207</v>
      </c>
      <c r="H965" t="s">
        <v>201</v>
      </c>
      <c r="I965">
        <v>-1</v>
      </c>
      <c r="J965" t="s">
        <v>406</v>
      </c>
      <c r="K965">
        <v>4</v>
      </c>
      <c r="L965">
        <v>0</v>
      </c>
      <c r="M965">
        <v>4</v>
      </c>
      <c r="N965" s="17">
        <v>1</v>
      </c>
      <c r="O965" s="17">
        <v>0</v>
      </c>
    </row>
    <row r="966" spans="1:15" x14ac:dyDescent="0.3">
      <c r="A966">
        <v>46802022</v>
      </c>
      <c r="B966" t="s">
        <v>198</v>
      </c>
      <c r="C966" t="s">
        <v>1176</v>
      </c>
      <c r="D966">
        <v>20</v>
      </c>
      <c r="E966" t="s">
        <v>145</v>
      </c>
      <c r="F966">
        <v>46802</v>
      </c>
      <c r="G966" t="s">
        <v>207</v>
      </c>
      <c r="H966" t="s">
        <v>201</v>
      </c>
      <c r="I966">
        <v>-1</v>
      </c>
      <c r="J966" t="s">
        <v>406</v>
      </c>
      <c r="K966">
        <v>8</v>
      </c>
      <c r="L966">
        <v>7</v>
      </c>
      <c r="M966">
        <v>1</v>
      </c>
      <c r="N966" s="17">
        <v>1</v>
      </c>
      <c r="O966" s="17">
        <v>0</v>
      </c>
    </row>
    <row r="967" spans="1:15" x14ac:dyDescent="0.3">
      <c r="A967">
        <v>46802024</v>
      </c>
      <c r="B967" t="s">
        <v>198</v>
      </c>
      <c r="C967" t="s">
        <v>1177</v>
      </c>
      <c r="D967">
        <v>20</v>
      </c>
      <c r="E967" t="s">
        <v>145</v>
      </c>
      <c r="F967">
        <v>46802</v>
      </c>
      <c r="G967" t="s">
        <v>200</v>
      </c>
      <c r="H967" t="s">
        <v>201</v>
      </c>
      <c r="I967">
        <v>0</v>
      </c>
      <c r="J967" t="s">
        <v>406</v>
      </c>
      <c r="K967" t="e">
        <v>#N/A</v>
      </c>
      <c r="L967" t="e">
        <v>#N/A</v>
      </c>
      <c r="M967" t="e">
        <v>#N/A</v>
      </c>
      <c r="N967" t="e">
        <v>#N/A</v>
      </c>
      <c r="O967" t="e">
        <v>#N/A</v>
      </c>
    </row>
    <row r="968" spans="1:15" x14ac:dyDescent="0.3">
      <c r="A968">
        <v>46802025</v>
      </c>
      <c r="B968" t="s">
        <v>198</v>
      </c>
      <c r="C968" t="s">
        <v>1178</v>
      </c>
      <c r="D968">
        <v>20</v>
      </c>
      <c r="E968" t="s">
        <v>145</v>
      </c>
      <c r="F968">
        <v>46802</v>
      </c>
      <c r="G968" t="s">
        <v>200</v>
      </c>
      <c r="H968" t="s">
        <v>201</v>
      </c>
      <c r="I968">
        <v>0</v>
      </c>
      <c r="J968" t="s">
        <v>406</v>
      </c>
      <c r="K968" t="e">
        <v>#N/A</v>
      </c>
      <c r="L968" t="e">
        <v>#N/A</v>
      </c>
      <c r="M968" t="e">
        <v>#N/A</v>
      </c>
      <c r="N968" t="e">
        <v>#N/A</v>
      </c>
      <c r="O968" t="e">
        <v>#N/A</v>
      </c>
    </row>
    <row r="969" spans="1:15" x14ac:dyDescent="0.3">
      <c r="A969">
        <v>46802028</v>
      </c>
      <c r="B969" t="s">
        <v>198</v>
      </c>
      <c r="C969" t="s">
        <v>1179</v>
      </c>
      <c r="D969">
        <v>20</v>
      </c>
      <c r="E969" t="s">
        <v>145</v>
      </c>
      <c r="F969">
        <v>46802</v>
      </c>
      <c r="G969" t="s">
        <v>200</v>
      </c>
      <c r="H969" t="s">
        <v>201</v>
      </c>
      <c r="I969">
        <v>0</v>
      </c>
      <c r="J969" t="s">
        <v>406</v>
      </c>
      <c r="K969" t="e">
        <v>#N/A</v>
      </c>
      <c r="L969" t="e">
        <v>#N/A</v>
      </c>
      <c r="M969" t="e">
        <v>#N/A</v>
      </c>
      <c r="N969" t="e">
        <v>#N/A</v>
      </c>
      <c r="O969" t="e">
        <v>#N/A</v>
      </c>
    </row>
    <row r="970" spans="1:15" x14ac:dyDescent="0.3">
      <c r="A970">
        <v>130801001</v>
      </c>
      <c r="B970" t="s">
        <v>198</v>
      </c>
      <c r="C970" t="s">
        <v>1057</v>
      </c>
      <c r="D970">
        <v>20</v>
      </c>
      <c r="E970" t="s">
        <v>94</v>
      </c>
      <c r="F970">
        <v>130801</v>
      </c>
      <c r="G970" t="s">
        <v>207</v>
      </c>
      <c r="H970" t="s">
        <v>201</v>
      </c>
      <c r="I970">
        <v>47</v>
      </c>
      <c r="J970" t="s">
        <v>406</v>
      </c>
      <c r="K970">
        <v>45</v>
      </c>
      <c r="L970">
        <v>30</v>
      </c>
      <c r="M970">
        <v>15</v>
      </c>
      <c r="N970" s="17">
        <v>0.87</v>
      </c>
      <c r="O970" s="17">
        <v>0.91</v>
      </c>
    </row>
    <row r="971" spans="1:15" x14ac:dyDescent="0.3">
      <c r="A971">
        <v>130801003</v>
      </c>
      <c r="B971" t="s">
        <v>198</v>
      </c>
      <c r="C971" t="s">
        <v>1058</v>
      </c>
      <c r="D971">
        <v>20</v>
      </c>
      <c r="E971" t="s">
        <v>94</v>
      </c>
      <c r="F971">
        <v>130801</v>
      </c>
      <c r="G971" t="s">
        <v>207</v>
      </c>
      <c r="H971" t="s">
        <v>201</v>
      </c>
      <c r="I971">
        <v>6</v>
      </c>
      <c r="J971" t="s">
        <v>820</v>
      </c>
      <c r="K971">
        <v>23</v>
      </c>
      <c r="L971">
        <v>6</v>
      </c>
      <c r="M971">
        <v>17</v>
      </c>
      <c r="N971" s="17">
        <v>0.91</v>
      </c>
      <c r="O971" s="17">
        <v>0</v>
      </c>
    </row>
    <row r="972" spans="1:15" x14ac:dyDescent="0.3">
      <c r="A972">
        <v>193801001</v>
      </c>
      <c r="B972" t="s">
        <v>198</v>
      </c>
      <c r="C972" t="s">
        <v>29</v>
      </c>
      <c r="D972">
        <v>20</v>
      </c>
      <c r="E972" t="s">
        <v>29</v>
      </c>
      <c r="F972">
        <v>193801</v>
      </c>
      <c r="G972" t="s">
        <v>207</v>
      </c>
      <c r="H972" t="s">
        <v>201</v>
      </c>
      <c r="I972">
        <v>105</v>
      </c>
      <c r="J972" t="s">
        <v>406</v>
      </c>
      <c r="K972">
        <v>134</v>
      </c>
      <c r="L972">
        <v>85</v>
      </c>
      <c r="M972">
        <v>50</v>
      </c>
      <c r="N972" s="17">
        <v>0.89</v>
      </c>
      <c r="O972" s="17">
        <v>0.45</v>
      </c>
    </row>
    <row r="973" spans="1:15" x14ac:dyDescent="0.3">
      <c r="A973">
        <v>193801101</v>
      </c>
      <c r="B973" t="s">
        <v>198</v>
      </c>
      <c r="C973" t="s">
        <v>1059</v>
      </c>
      <c r="D973">
        <v>20</v>
      </c>
      <c r="E973" t="s">
        <v>29</v>
      </c>
      <c r="F973">
        <v>193801</v>
      </c>
      <c r="G973" t="s">
        <v>207</v>
      </c>
      <c r="H973" t="s">
        <v>201</v>
      </c>
      <c r="I973">
        <v>80</v>
      </c>
      <c r="J973" t="s">
        <v>406</v>
      </c>
      <c r="K973">
        <v>73</v>
      </c>
      <c r="L973">
        <v>35</v>
      </c>
      <c r="M973">
        <v>41</v>
      </c>
      <c r="N973" s="17">
        <v>0.79</v>
      </c>
      <c r="O973" s="17">
        <v>0.57999999999999996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8FBCF-FFC7-47FA-84E9-44748571787F}">
  <dimension ref="A1:R783"/>
  <sheetViews>
    <sheetView tabSelected="1" topLeftCell="E1" workbookViewId="0">
      <selection activeCell="R10" sqref="R10"/>
    </sheetView>
  </sheetViews>
  <sheetFormatPr defaultRowHeight="14.4" x14ac:dyDescent="0.3"/>
  <cols>
    <col min="1" max="1" width="10" bestFit="1" customWidth="1"/>
    <col min="2" max="2" width="17" bestFit="1" customWidth="1"/>
    <col min="3" max="3" width="57.33203125" bestFit="1" customWidth="1"/>
    <col min="5" max="5" width="54.6640625" bestFit="1" customWidth="1"/>
    <col min="7" max="7" width="27.44140625" bestFit="1" customWidth="1"/>
    <col min="8" max="8" width="28.33203125" bestFit="1" customWidth="1"/>
    <col min="9" max="9" width="20.44140625" bestFit="1" customWidth="1"/>
    <col min="10" max="10" width="38.6640625" bestFit="1" customWidth="1"/>
    <col min="11" max="11" width="14.88671875" bestFit="1" customWidth="1"/>
    <col min="12" max="12" width="9.33203125" customWidth="1"/>
    <col min="14" max="14" width="8.109375" bestFit="1" customWidth="1"/>
    <col min="15" max="15" width="22.44140625" bestFit="1" customWidth="1"/>
    <col min="16" max="17" width="11.5546875" style="16" bestFit="1" customWidth="1"/>
    <col min="18" max="18" width="15.33203125" style="16" bestFit="1" customWidth="1"/>
  </cols>
  <sheetData>
    <row r="1" spans="1:18" x14ac:dyDescent="0.3">
      <c r="A1" t="s">
        <v>185</v>
      </c>
      <c r="B1" t="s">
        <v>186</v>
      </c>
      <c r="C1" t="s">
        <v>187</v>
      </c>
      <c r="D1" t="s">
        <v>169</v>
      </c>
      <c r="E1" t="s">
        <v>3</v>
      </c>
      <c r="F1" t="s">
        <v>188</v>
      </c>
      <c r="G1" t="s">
        <v>189</v>
      </c>
      <c r="H1" t="s">
        <v>190</v>
      </c>
      <c r="I1" t="s">
        <v>191</v>
      </c>
      <c r="J1" t="s">
        <v>192</v>
      </c>
      <c r="K1" t="s">
        <v>193</v>
      </c>
      <c r="L1" t="s">
        <v>194</v>
      </c>
      <c r="M1" t="s">
        <v>195</v>
      </c>
      <c r="N1" t="s">
        <v>196</v>
      </c>
      <c r="O1" t="s">
        <v>197</v>
      </c>
      <c r="P1" s="16" t="s">
        <v>1060</v>
      </c>
      <c r="Q1" s="16" t="s">
        <v>1061</v>
      </c>
      <c r="R1" s="16" t="s">
        <v>1062</v>
      </c>
    </row>
    <row r="2" spans="1:18" x14ac:dyDescent="0.3">
      <c r="A2">
        <v>108802101</v>
      </c>
      <c r="B2" t="s">
        <v>198</v>
      </c>
      <c r="C2" t="s">
        <v>199</v>
      </c>
      <c r="D2">
        <v>1</v>
      </c>
      <c r="E2" t="s">
        <v>68</v>
      </c>
      <c r="F2">
        <v>108802</v>
      </c>
      <c r="G2" t="s">
        <v>200</v>
      </c>
      <c r="H2" t="s">
        <v>201</v>
      </c>
      <c r="I2">
        <v>342</v>
      </c>
      <c r="J2" t="s">
        <v>202</v>
      </c>
      <c r="K2">
        <v>381</v>
      </c>
      <c r="L2">
        <v>309</v>
      </c>
      <c r="M2">
        <v>0</v>
      </c>
      <c r="N2">
        <v>0.81</v>
      </c>
      <c r="O2">
        <v>0.83</v>
      </c>
      <c r="P2" s="16">
        <v>50000</v>
      </c>
      <c r="Q2" s="16">
        <v>0</v>
      </c>
      <c r="R2" s="16">
        <v>50000</v>
      </c>
    </row>
    <row r="3" spans="1:18" x14ac:dyDescent="0.3">
      <c r="A3">
        <v>108802102</v>
      </c>
      <c r="B3" t="s">
        <v>198</v>
      </c>
      <c r="C3" t="s">
        <v>203</v>
      </c>
      <c r="D3">
        <v>1</v>
      </c>
      <c r="E3" t="s">
        <v>68</v>
      </c>
      <c r="F3">
        <v>108802</v>
      </c>
      <c r="G3" t="s">
        <v>200</v>
      </c>
      <c r="H3" t="s">
        <v>201</v>
      </c>
      <c r="I3">
        <v>347</v>
      </c>
      <c r="J3" t="s">
        <v>202</v>
      </c>
      <c r="K3">
        <v>345</v>
      </c>
      <c r="L3">
        <v>284</v>
      </c>
      <c r="M3">
        <v>0</v>
      </c>
      <c r="N3">
        <v>0.76</v>
      </c>
      <c r="O3">
        <v>0.65</v>
      </c>
      <c r="P3" s="16">
        <v>50000</v>
      </c>
      <c r="Q3" s="16">
        <v>0</v>
      </c>
      <c r="R3" s="16">
        <v>50000</v>
      </c>
    </row>
    <row r="4" spans="1:18" x14ac:dyDescent="0.3">
      <c r="A4">
        <v>108802103</v>
      </c>
      <c r="B4" t="s">
        <v>198</v>
      </c>
      <c r="C4" t="s">
        <v>204</v>
      </c>
      <c r="D4">
        <v>1</v>
      </c>
      <c r="E4" t="s">
        <v>68</v>
      </c>
      <c r="F4">
        <v>108802</v>
      </c>
      <c r="G4" t="s">
        <v>200</v>
      </c>
      <c r="H4" t="s">
        <v>201</v>
      </c>
      <c r="I4">
        <v>334</v>
      </c>
      <c r="J4" t="s">
        <v>202</v>
      </c>
      <c r="K4">
        <v>343</v>
      </c>
      <c r="L4">
        <v>272</v>
      </c>
      <c r="M4">
        <v>0</v>
      </c>
      <c r="N4">
        <v>0.69</v>
      </c>
      <c r="O4">
        <v>0.75</v>
      </c>
      <c r="P4" s="16">
        <v>50000</v>
      </c>
      <c r="Q4" s="16">
        <v>0</v>
      </c>
      <c r="R4" s="16">
        <v>50000</v>
      </c>
    </row>
    <row r="5" spans="1:18" x14ac:dyDescent="0.3">
      <c r="A5">
        <v>108802104</v>
      </c>
      <c r="B5" t="s">
        <v>198</v>
      </c>
      <c r="C5" t="s">
        <v>205</v>
      </c>
      <c r="D5">
        <v>1</v>
      </c>
      <c r="E5" t="s">
        <v>68</v>
      </c>
      <c r="F5">
        <v>108802</v>
      </c>
      <c r="G5" t="s">
        <v>200</v>
      </c>
      <c r="H5" t="s">
        <v>201</v>
      </c>
      <c r="I5">
        <v>401</v>
      </c>
      <c r="J5" t="s">
        <v>202</v>
      </c>
      <c r="K5">
        <v>400</v>
      </c>
      <c r="L5">
        <v>290</v>
      </c>
      <c r="M5">
        <v>0</v>
      </c>
      <c r="N5">
        <v>0.62</v>
      </c>
      <c r="O5">
        <v>0.66</v>
      </c>
      <c r="P5" s="16">
        <v>50000</v>
      </c>
      <c r="Q5" s="16">
        <v>0</v>
      </c>
      <c r="R5" s="16">
        <v>50000</v>
      </c>
    </row>
    <row r="6" spans="1:18" x14ac:dyDescent="0.3">
      <c r="A6">
        <v>108804001</v>
      </c>
      <c r="B6" t="s">
        <v>198</v>
      </c>
      <c r="C6" t="s">
        <v>206</v>
      </c>
      <c r="D6">
        <v>1</v>
      </c>
      <c r="E6" t="s">
        <v>149</v>
      </c>
      <c r="F6">
        <v>108804</v>
      </c>
      <c r="G6" t="s">
        <v>207</v>
      </c>
      <c r="H6" t="s">
        <v>201</v>
      </c>
      <c r="I6">
        <v>101</v>
      </c>
      <c r="J6" t="s">
        <v>208</v>
      </c>
      <c r="K6">
        <v>127</v>
      </c>
      <c r="L6">
        <v>0</v>
      </c>
      <c r="M6">
        <v>127</v>
      </c>
      <c r="N6">
        <v>0.95</v>
      </c>
      <c r="O6">
        <v>0.63</v>
      </c>
      <c r="P6" s="16">
        <v>0</v>
      </c>
      <c r="Q6" s="16">
        <v>30000</v>
      </c>
      <c r="R6" s="16">
        <v>30000</v>
      </c>
    </row>
    <row r="7" spans="1:18" x14ac:dyDescent="0.3">
      <c r="A7">
        <v>108804002</v>
      </c>
      <c r="B7" t="s">
        <v>198</v>
      </c>
      <c r="C7" t="s">
        <v>209</v>
      </c>
      <c r="D7">
        <v>1</v>
      </c>
      <c r="E7" t="s">
        <v>149</v>
      </c>
      <c r="F7">
        <v>108804</v>
      </c>
      <c r="G7" t="s">
        <v>207</v>
      </c>
      <c r="H7" t="s">
        <v>201</v>
      </c>
      <c r="I7">
        <v>139</v>
      </c>
      <c r="J7" t="s">
        <v>208</v>
      </c>
      <c r="K7">
        <v>140</v>
      </c>
      <c r="L7">
        <v>0</v>
      </c>
      <c r="M7">
        <v>140</v>
      </c>
      <c r="N7">
        <v>0.93</v>
      </c>
      <c r="O7">
        <v>0.73</v>
      </c>
      <c r="P7" s="16">
        <v>0</v>
      </c>
      <c r="Q7" s="16">
        <v>30000</v>
      </c>
      <c r="R7" s="16">
        <v>30000</v>
      </c>
    </row>
    <row r="8" spans="1:18" x14ac:dyDescent="0.3">
      <c r="A8">
        <v>108804003</v>
      </c>
      <c r="B8" t="s">
        <v>198</v>
      </c>
      <c r="C8" t="s">
        <v>210</v>
      </c>
      <c r="D8">
        <v>1</v>
      </c>
      <c r="E8" t="s">
        <v>149</v>
      </c>
      <c r="F8">
        <v>108804</v>
      </c>
      <c r="G8" t="s">
        <v>207</v>
      </c>
      <c r="H8" t="s">
        <v>201</v>
      </c>
      <c r="I8">
        <v>107</v>
      </c>
      <c r="J8" t="s">
        <v>208</v>
      </c>
      <c r="K8">
        <v>113</v>
      </c>
      <c r="L8">
        <v>0</v>
      </c>
      <c r="M8">
        <v>113</v>
      </c>
      <c r="N8">
        <v>0.97</v>
      </c>
      <c r="O8">
        <v>0.83</v>
      </c>
      <c r="P8" s="16">
        <v>0</v>
      </c>
      <c r="Q8" s="16">
        <v>30000</v>
      </c>
      <c r="R8" s="16">
        <v>30000</v>
      </c>
    </row>
    <row r="9" spans="1:18" x14ac:dyDescent="0.3">
      <c r="A9">
        <v>108804004</v>
      </c>
      <c r="B9" t="s">
        <v>198</v>
      </c>
      <c r="C9" t="s">
        <v>211</v>
      </c>
      <c r="D9">
        <v>1</v>
      </c>
      <c r="E9" t="s">
        <v>149</v>
      </c>
      <c r="F9">
        <v>108804</v>
      </c>
      <c r="G9" t="s">
        <v>207</v>
      </c>
      <c r="H9" t="s">
        <v>201</v>
      </c>
      <c r="I9">
        <v>118</v>
      </c>
      <c r="J9" t="s">
        <v>208</v>
      </c>
      <c r="K9">
        <v>124</v>
      </c>
      <c r="L9">
        <v>0</v>
      </c>
      <c r="M9">
        <v>126</v>
      </c>
      <c r="N9">
        <v>0.91</v>
      </c>
      <c r="O9">
        <v>0.65</v>
      </c>
      <c r="P9" s="16">
        <v>0</v>
      </c>
      <c r="Q9" s="16">
        <v>30000</v>
      </c>
      <c r="R9" s="16">
        <v>30000</v>
      </c>
    </row>
    <row r="10" spans="1:18" x14ac:dyDescent="0.3">
      <c r="A10">
        <v>108807001</v>
      </c>
      <c r="B10" t="s">
        <v>198</v>
      </c>
      <c r="C10" t="s">
        <v>212</v>
      </c>
      <c r="D10">
        <v>1</v>
      </c>
      <c r="E10" t="s">
        <v>91</v>
      </c>
      <c r="F10">
        <v>108807</v>
      </c>
      <c r="G10" t="s">
        <v>200</v>
      </c>
      <c r="H10" t="s">
        <v>201</v>
      </c>
      <c r="I10">
        <v>785</v>
      </c>
      <c r="J10" t="s">
        <v>213</v>
      </c>
      <c r="K10">
        <v>725</v>
      </c>
      <c r="L10">
        <v>385</v>
      </c>
      <c r="M10">
        <v>340</v>
      </c>
      <c r="N10">
        <v>0.96</v>
      </c>
      <c r="O10">
        <v>0.83</v>
      </c>
      <c r="P10" s="16">
        <v>50000</v>
      </c>
      <c r="Q10" s="16">
        <v>30000</v>
      </c>
      <c r="R10" s="16">
        <v>80000</v>
      </c>
    </row>
    <row r="11" spans="1:18" x14ac:dyDescent="0.3">
      <c r="A11">
        <v>108807002</v>
      </c>
      <c r="B11" t="s">
        <v>198</v>
      </c>
      <c r="C11" t="s">
        <v>214</v>
      </c>
      <c r="D11">
        <v>1</v>
      </c>
      <c r="E11" t="s">
        <v>91</v>
      </c>
      <c r="F11">
        <v>108807</v>
      </c>
      <c r="G11" t="s">
        <v>200</v>
      </c>
      <c r="H11" t="s">
        <v>201</v>
      </c>
      <c r="I11">
        <v>678</v>
      </c>
      <c r="J11" t="s">
        <v>213</v>
      </c>
      <c r="K11">
        <v>709</v>
      </c>
      <c r="L11">
        <v>360</v>
      </c>
      <c r="M11">
        <v>349</v>
      </c>
      <c r="N11">
        <v>0.84</v>
      </c>
      <c r="O11">
        <v>0.94</v>
      </c>
      <c r="P11" s="16">
        <v>50000</v>
      </c>
      <c r="Q11" s="16">
        <v>30000</v>
      </c>
      <c r="R11" s="16">
        <v>80000</v>
      </c>
    </row>
    <row r="12" spans="1:18" x14ac:dyDescent="0.3">
      <c r="A12">
        <v>108807003</v>
      </c>
      <c r="B12" t="s">
        <v>198</v>
      </c>
      <c r="C12" t="s">
        <v>215</v>
      </c>
      <c r="D12">
        <v>1</v>
      </c>
      <c r="E12" t="s">
        <v>91</v>
      </c>
      <c r="F12">
        <v>108807</v>
      </c>
      <c r="G12" t="s">
        <v>200</v>
      </c>
      <c r="H12" t="s">
        <v>201</v>
      </c>
      <c r="I12">
        <v>754</v>
      </c>
      <c r="J12" t="s">
        <v>213</v>
      </c>
      <c r="K12">
        <v>759</v>
      </c>
      <c r="L12">
        <v>383</v>
      </c>
      <c r="M12">
        <v>376</v>
      </c>
      <c r="N12">
        <v>0.91</v>
      </c>
      <c r="O12">
        <v>0.87</v>
      </c>
      <c r="P12" s="16">
        <v>50000</v>
      </c>
      <c r="Q12" s="16">
        <v>30000</v>
      </c>
      <c r="R12" s="16">
        <v>80000</v>
      </c>
    </row>
    <row r="13" spans="1:18" x14ac:dyDescent="0.3">
      <c r="A13">
        <v>108807004</v>
      </c>
      <c r="B13" t="s">
        <v>198</v>
      </c>
      <c r="C13" t="s">
        <v>216</v>
      </c>
      <c r="D13">
        <v>1</v>
      </c>
      <c r="E13" t="s">
        <v>91</v>
      </c>
      <c r="F13">
        <v>108807</v>
      </c>
      <c r="G13" t="s">
        <v>200</v>
      </c>
      <c r="H13" t="s">
        <v>201</v>
      </c>
      <c r="I13">
        <v>772</v>
      </c>
      <c r="J13" t="s">
        <v>213</v>
      </c>
      <c r="K13">
        <v>755</v>
      </c>
      <c r="L13">
        <v>343</v>
      </c>
      <c r="M13">
        <v>412</v>
      </c>
      <c r="N13">
        <v>0.93</v>
      </c>
      <c r="O13">
        <v>0.83</v>
      </c>
      <c r="P13" s="16">
        <v>50000</v>
      </c>
      <c r="Q13" s="16">
        <v>30000</v>
      </c>
      <c r="R13" s="16">
        <v>80000</v>
      </c>
    </row>
    <row r="14" spans="1:18" x14ac:dyDescent="0.3">
      <c r="A14">
        <v>108807005</v>
      </c>
      <c r="B14" t="s">
        <v>198</v>
      </c>
      <c r="C14" t="s">
        <v>217</v>
      </c>
      <c r="D14">
        <v>1</v>
      </c>
      <c r="E14" t="s">
        <v>91</v>
      </c>
      <c r="F14">
        <v>108807</v>
      </c>
      <c r="G14" t="s">
        <v>200</v>
      </c>
      <c r="H14" t="s">
        <v>201</v>
      </c>
      <c r="I14">
        <v>782</v>
      </c>
      <c r="J14" t="s">
        <v>213</v>
      </c>
      <c r="K14">
        <v>767</v>
      </c>
      <c r="L14">
        <v>371</v>
      </c>
      <c r="M14">
        <v>396</v>
      </c>
      <c r="N14">
        <v>0.81</v>
      </c>
      <c r="O14">
        <v>0.82</v>
      </c>
      <c r="P14" s="16">
        <v>50000</v>
      </c>
      <c r="Q14" s="16">
        <v>30000</v>
      </c>
      <c r="R14" s="16">
        <v>80000</v>
      </c>
    </row>
    <row r="15" spans="1:18" x14ac:dyDescent="0.3">
      <c r="A15">
        <v>108807006</v>
      </c>
      <c r="B15" t="s">
        <v>198</v>
      </c>
      <c r="C15" t="s">
        <v>218</v>
      </c>
      <c r="D15">
        <v>1</v>
      </c>
      <c r="E15" t="s">
        <v>91</v>
      </c>
      <c r="F15">
        <v>108807</v>
      </c>
      <c r="G15" t="s">
        <v>200</v>
      </c>
      <c r="H15" t="s">
        <v>201</v>
      </c>
      <c r="I15">
        <v>736</v>
      </c>
      <c r="J15" t="s">
        <v>213</v>
      </c>
      <c r="K15">
        <v>726</v>
      </c>
      <c r="L15">
        <v>348</v>
      </c>
      <c r="M15">
        <v>378</v>
      </c>
      <c r="N15">
        <v>0.89</v>
      </c>
      <c r="O15">
        <v>0.77</v>
      </c>
      <c r="P15" s="16">
        <v>50000</v>
      </c>
      <c r="Q15" s="16">
        <v>30000</v>
      </c>
      <c r="R15" s="16">
        <v>80000</v>
      </c>
    </row>
    <row r="16" spans="1:18" x14ac:dyDescent="0.3">
      <c r="A16">
        <v>108807007</v>
      </c>
      <c r="B16" t="s">
        <v>198</v>
      </c>
      <c r="C16" t="s">
        <v>219</v>
      </c>
      <c r="D16">
        <v>1</v>
      </c>
      <c r="E16" t="s">
        <v>91</v>
      </c>
      <c r="F16">
        <v>108807</v>
      </c>
      <c r="G16" t="s">
        <v>200</v>
      </c>
      <c r="H16" t="s">
        <v>201</v>
      </c>
      <c r="I16">
        <v>763</v>
      </c>
      <c r="J16" t="s">
        <v>213</v>
      </c>
      <c r="K16">
        <v>736</v>
      </c>
      <c r="L16">
        <v>366</v>
      </c>
      <c r="M16">
        <v>370</v>
      </c>
      <c r="N16">
        <v>0.92</v>
      </c>
      <c r="O16">
        <v>0.81</v>
      </c>
      <c r="P16" s="16">
        <v>50000</v>
      </c>
      <c r="Q16" s="16">
        <v>30000</v>
      </c>
      <c r="R16" s="16">
        <v>80000</v>
      </c>
    </row>
    <row r="17" spans="1:18" x14ac:dyDescent="0.3">
      <c r="A17">
        <v>108807008</v>
      </c>
      <c r="B17" t="s">
        <v>198</v>
      </c>
      <c r="C17" t="s">
        <v>220</v>
      </c>
      <c r="D17">
        <v>1</v>
      </c>
      <c r="E17" t="s">
        <v>91</v>
      </c>
      <c r="F17">
        <v>108807</v>
      </c>
      <c r="G17" t="s">
        <v>200</v>
      </c>
      <c r="H17" t="s">
        <v>201</v>
      </c>
      <c r="I17">
        <v>863</v>
      </c>
      <c r="J17" t="s">
        <v>213</v>
      </c>
      <c r="K17">
        <v>771</v>
      </c>
      <c r="L17">
        <v>366</v>
      </c>
      <c r="M17">
        <v>405</v>
      </c>
      <c r="N17">
        <v>0.95</v>
      </c>
      <c r="O17">
        <v>0.86</v>
      </c>
      <c r="P17" s="16">
        <v>50000</v>
      </c>
      <c r="Q17" s="16">
        <v>30000</v>
      </c>
      <c r="R17" s="16">
        <v>80000</v>
      </c>
    </row>
    <row r="18" spans="1:18" x14ac:dyDescent="0.3">
      <c r="A18">
        <v>108807009</v>
      </c>
      <c r="B18" t="s">
        <v>198</v>
      </c>
      <c r="C18" t="s">
        <v>221</v>
      </c>
      <c r="D18">
        <v>1</v>
      </c>
      <c r="E18" t="s">
        <v>91</v>
      </c>
      <c r="F18">
        <v>108807</v>
      </c>
      <c r="G18" t="s">
        <v>200</v>
      </c>
      <c r="H18" t="s">
        <v>201</v>
      </c>
      <c r="I18">
        <v>779</v>
      </c>
      <c r="J18" t="s">
        <v>213</v>
      </c>
      <c r="K18">
        <v>759</v>
      </c>
      <c r="L18">
        <v>398</v>
      </c>
      <c r="M18">
        <v>361</v>
      </c>
      <c r="N18">
        <v>0.82</v>
      </c>
      <c r="O18">
        <v>0.82</v>
      </c>
      <c r="P18" s="16">
        <v>50000</v>
      </c>
      <c r="Q18" s="16">
        <v>30000</v>
      </c>
      <c r="R18" s="16">
        <v>80000</v>
      </c>
    </row>
    <row r="19" spans="1:18" x14ac:dyDescent="0.3">
      <c r="A19">
        <v>108807010</v>
      </c>
      <c r="B19" t="s">
        <v>198</v>
      </c>
      <c r="C19" t="s">
        <v>222</v>
      </c>
      <c r="D19">
        <v>1</v>
      </c>
      <c r="E19" t="s">
        <v>91</v>
      </c>
      <c r="F19">
        <v>108807</v>
      </c>
      <c r="G19" t="s">
        <v>200</v>
      </c>
      <c r="H19" t="s">
        <v>201</v>
      </c>
      <c r="I19">
        <v>756</v>
      </c>
      <c r="J19" t="s">
        <v>213</v>
      </c>
      <c r="K19">
        <v>762</v>
      </c>
      <c r="L19">
        <v>364</v>
      </c>
      <c r="M19">
        <v>398</v>
      </c>
      <c r="N19">
        <v>0.87</v>
      </c>
      <c r="O19">
        <v>0.82</v>
      </c>
      <c r="P19" s="16">
        <v>50000</v>
      </c>
      <c r="Q19" s="16">
        <v>30000</v>
      </c>
      <c r="R19" s="16">
        <v>80000</v>
      </c>
    </row>
    <row r="20" spans="1:18" x14ac:dyDescent="0.3">
      <c r="A20">
        <v>108807011</v>
      </c>
      <c r="B20" t="s">
        <v>198</v>
      </c>
      <c r="C20" t="s">
        <v>223</v>
      </c>
      <c r="D20">
        <v>1</v>
      </c>
      <c r="E20" t="s">
        <v>91</v>
      </c>
      <c r="F20">
        <v>108807</v>
      </c>
      <c r="G20" t="s">
        <v>200</v>
      </c>
      <c r="H20" t="s">
        <v>201</v>
      </c>
      <c r="I20">
        <v>807</v>
      </c>
      <c r="J20" t="s">
        <v>213</v>
      </c>
      <c r="K20">
        <v>773</v>
      </c>
      <c r="L20">
        <v>386</v>
      </c>
      <c r="M20">
        <v>387</v>
      </c>
      <c r="N20">
        <v>0.78</v>
      </c>
      <c r="O20">
        <v>0.94</v>
      </c>
      <c r="P20" s="16">
        <v>50000</v>
      </c>
      <c r="Q20" s="16">
        <v>30000</v>
      </c>
      <c r="R20" s="16">
        <v>80000</v>
      </c>
    </row>
    <row r="21" spans="1:18" x14ac:dyDescent="0.3">
      <c r="A21">
        <v>108807012</v>
      </c>
      <c r="B21" t="s">
        <v>198</v>
      </c>
      <c r="C21" t="s">
        <v>224</v>
      </c>
      <c r="D21">
        <v>1</v>
      </c>
      <c r="E21" t="s">
        <v>91</v>
      </c>
      <c r="F21">
        <v>108807</v>
      </c>
      <c r="G21" t="s">
        <v>200</v>
      </c>
      <c r="H21" t="s">
        <v>201</v>
      </c>
      <c r="I21">
        <v>689</v>
      </c>
      <c r="J21" t="s">
        <v>213</v>
      </c>
      <c r="K21">
        <v>762</v>
      </c>
      <c r="L21">
        <v>405</v>
      </c>
      <c r="M21">
        <v>357</v>
      </c>
      <c r="N21">
        <v>0.8</v>
      </c>
      <c r="O21">
        <v>0.89</v>
      </c>
      <c r="P21" s="16">
        <v>50000</v>
      </c>
      <c r="Q21" s="16">
        <v>30000</v>
      </c>
      <c r="R21" s="16">
        <v>80000</v>
      </c>
    </row>
    <row r="22" spans="1:18" x14ac:dyDescent="0.3">
      <c r="A22">
        <v>108807013</v>
      </c>
      <c r="B22" t="s">
        <v>198</v>
      </c>
      <c r="C22" t="s">
        <v>225</v>
      </c>
      <c r="D22">
        <v>1</v>
      </c>
      <c r="E22" t="s">
        <v>91</v>
      </c>
      <c r="F22">
        <v>108807</v>
      </c>
      <c r="G22" t="s">
        <v>200</v>
      </c>
      <c r="H22" t="s">
        <v>201</v>
      </c>
      <c r="I22">
        <v>749</v>
      </c>
      <c r="J22" t="s">
        <v>213</v>
      </c>
      <c r="K22">
        <v>749</v>
      </c>
      <c r="L22">
        <v>370</v>
      </c>
      <c r="M22">
        <v>379</v>
      </c>
      <c r="N22">
        <v>0.83</v>
      </c>
      <c r="O22">
        <v>0.86</v>
      </c>
      <c r="P22" s="16">
        <v>50000</v>
      </c>
      <c r="Q22" s="16">
        <v>30000</v>
      </c>
      <c r="R22" s="16">
        <v>80000</v>
      </c>
    </row>
    <row r="23" spans="1:18" x14ac:dyDescent="0.3">
      <c r="A23">
        <v>108807014</v>
      </c>
      <c r="B23" t="s">
        <v>198</v>
      </c>
      <c r="C23" t="s">
        <v>226</v>
      </c>
      <c r="D23">
        <v>1</v>
      </c>
      <c r="E23" t="s">
        <v>91</v>
      </c>
      <c r="F23">
        <v>108807</v>
      </c>
      <c r="G23" t="s">
        <v>200</v>
      </c>
      <c r="H23" t="s">
        <v>201</v>
      </c>
      <c r="I23">
        <v>800</v>
      </c>
      <c r="J23" t="s">
        <v>213</v>
      </c>
      <c r="K23">
        <v>787</v>
      </c>
      <c r="L23">
        <v>376</v>
      </c>
      <c r="M23">
        <v>411</v>
      </c>
      <c r="N23">
        <v>0.96</v>
      </c>
      <c r="O23">
        <v>0.9</v>
      </c>
      <c r="P23" s="16">
        <v>50000</v>
      </c>
      <c r="Q23" s="16">
        <v>30000</v>
      </c>
      <c r="R23" s="16">
        <v>80000</v>
      </c>
    </row>
    <row r="24" spans="1:18" x14ac:dyDescent="0.3">
      <c r="A24">
        <v>108807015</v>
      </c>
      <c r="B24" t="s">
        <v>198</v>
      </c>
      <c r="C24" t="s">
        <v>227</v>
      </c>
      <c r="D24">
        <v>1</v>
      </c>
      <c r="E24" t="s">
        <v>91</v>
      </c>
      <c r="F24">
        <v>108807</v>
      </c>
      <c r="G24" t="s">
        <v>200</v>
      </c>
      <c r="H24" t="s">
        <v>201</v>
      </c>
      <c r="I24">
        <v>735</v>
      </c>
      <c r="J24" t="s">
        <v>213</v>
      </c>
      <c r="K24">
        <v>742</v>
      </c>
      <c r="L24">
        <v>348</v>
      </c>
      <c r="M24">
        <v>394</v>
      </c>
      <c r="N24">
        <v>0.94</v>
      </c>
      <c r="O24">
        <v>0.82</v>
      </c>
      <c r="P24" s="16">
        <v>50000</v>
      </c>
      <c r="Q24" s="16">
        <v>30000</v>
      </c>
      <c r="R24" s="16">
        <v>80000</v>
      </c>
    </row>
    <row r="25" spans="1:18" x14ac:dyDescent="0.3">
      <c r="A25">
        <v>108807016</v>
      </c>
      <c r="B25" t="s">
        <v>198</v>
      </c>
      <c r="C25" t="s">
        <v>228</v>
      </c>
      <c r="D25">
        <v>1</v>
      </c>
      <c r="E25" t="s">
        <v>91</v>
      </c>
      <c r="F25">
        <v>108807</v>
      </c>
      <c r="G25" t="s">
        <v>200</v>
      </c>
      <c r="H25" t="s">
        <v>201</v>
      </c>
      <c r="I25">
        <v>661</v>
      </c>
      <c r="J25" t="s">
        <v>213</v>
      </c>
      <c r="K25">
        <v>591</v>
      </c>
      <c r="L25">
        <v>344</v>
      </c>
      <c r="M25">
        <v>247</v>
      </c>
      <c r="N25">
        <v>0.92</v>
      </c>
      <c r="O25">
        <v>0.76</v>
      </c>
      <c r="P25" s="16">
        <v>50000</v>
      </c>
      <c r="Q25" s="16">
        <v>30000</v>
      </c>
      <c r="R25" s="16">
        <v>80000</v>
      </c>
    </row>
    <row r="26" spans="1:18" x14ac:dyDescent="0.3">
      <c r="A26">
        <v>108807017</v>
      </c>
      <c r="B26" t="s">
        <v>198</v>
      </c>
      <c r="C26" t="s">
        <v>229</v>
      </c>
      <c r="D26">
        <v>1</v>
      </c>
      <c r="E26" t="s">
        <v>91</v>
      </c>
      <c r="F26">
        <v>108807</v>
      </c>
      <c r="G26" t="s">
        <v>200</v>
      </c>
      <c r="H26" t="s">
        <v>201</v>
      </c>
      <c r="I26">
        <v>644</v>
      </c>
      <c r="J26" t="s">
        <v>213</v>
      </c>
      <c r="K26">
        <v>538</v>
      </c>
      <c r="L26">
        <v>298</v>
      </c>
      <c r="M26">
        <v>240</v>
      </c>
      <c r="N26">
        <v>0.85</v>
      </c>
      <c r="O26">
        <v>0.82</v>
      </c>
      <c r="P26" s="16">
        <v>50000</v>
      </c>
      <c r="Q26" s="16">
        <v>30000</v>
      </c>
      <c r="R26" s="16">
        <v>80000</v>
      </c>
    </row>
    <row r="27" spans="1:18" x14ac:dyDescent="0.3">
      <c r="A27">
        <v>108807018</v>
      </c>
      <c r="B27" t="s">
        <v>198</v>
      </c>
      <c r="C27" t="s">
        <v>230</v>
      </c>
      <c r="D27">
        <v>1</v>
      </c>
      <c r="E27" t="s">
        <v>91</v>
      </c>
      <c r="F27">
        <v>108807</v>
      </c>
      <c r="G27" t="s">
        <v>200</v>
      </c>
      <c r="H27" t="s">
        <v>201</v>
      </c>
      <c r="I27">
        <v>285</v>
      </c>
      <c r="J27" t="s">
        <v>231</v>
      </c>
      <c r="K27">
        <v>243</v>
      </c>
      <c r="L27">
        <v>34</v>
      </c>
      <c r="M27">
        <v>209</v>
      </c>
      <c r="N27">
        <v>0.93</v>
      </c>
      <c r="O27">
        <v>0.89</v>
      </c>
      <c r="P27" s="16">
        <v>50000</v>
      </c>
      <c r="Q27" s="16">
        <v>30000</v>
      </c>
      <c r="R27" s="16">
        <v>80000</v>
      </c>
    </row>
    <row r="28" spans="1:18" x14ac:dyDescent="0.3">
      <c r="A28">
        <v>108807019</v>
      </c>
      <c r="B28" t="s">
        <v>198</v>
      </c>
      <c r="C28" t="s">
        <v>232</v>
      </c>
      <c r="D28">
        <v>1</v>
      </c>
      <c r="E28" t="s">
        <v>91</v>
      </c>
      <c r="F28">
        <v>108807</v>
      </c>
      <c r="G28" t="s">
        <v>200</v>
      </c>
      <c r="H28" t="s">
        <v>201</v>
      </c>
      <c r="I28">
        <v>632</v>
      </c>
      <c r="J28" t="s">
        <v>213</v>
      </c>
      <c r="K28">
        <v>532</v>
      </c>
      <c r="L28">
        <v>341</v>
      </c>
      <c r="M28">
        <v>191</v>
      </c>
      <c r="N28">
        <v>0.95</v>
      </c>
      <c r="O28">
        <v>0.79</v>
      </c>
      <c r="P28" s="16">
        <v>50000</v>
      </c>
      <c r="Q28" s="16">
        <v>30000</v>
      </c>
      <c r="R28" s="16">
        <v>80000</v>
      </c>
    </row>
    <row r="29" spans="1:18" x14ac:dyDescent="0.3">
      <c r="A29">
        <v>108807020</v>
      </c>
      <c r="B29" t="s">
        <v>198</v>
      </c>
      <c r="C29" t="s">
        <v>233</v>
      </c>
      <c r="D29">
        <v>1</v>
      </c>
      <c r="E29" t="s">
        <v>91</v>
      </c>
      <c r="F29">
        <v>108807</v>
      </c>
      <c r="G29" t="s">
        <v>200</v>
      </c>
      <c r="H29" t="s">
        <v>201</v>
      </c>
      <c r="I29">
        <v>642</v>
      </c>
      <c r="J29" t="s">
        <v>213</v>
      </c>
      <c r="K29">
        <v>671</v>
      </c>
      <c r="L29">
        <v>360</v>
      </c>
      <c r="M29">
        <v>311</v>
      </c>
      <c r="N29">
        <v>0.92</v>
      </c>
      <c r="O29">
        <v>0.9</v>
      </c>
      <c r="P29" s="16">
        <v>50000</v>
      </c>
      <c r="Q29" s="16">
        <v>30000</v>
      </c>
      <c r="R29" s="16">
        <v>80000</v>
      </c>
    </row>
    <row r="30" spans="1:18" x14ac:dyDescent="0.3">
      <c r="A30">
        <v>108807021</v>
      </c>
      <c r="B30" t="s">
        <v>198</v>
      </c>
      <c r="C30" t="s">
        <v>234</v>
      </c>
      <c r="D30">
        <v>1</v>
      </c>
      <c r="E30" t="s">
        <v>91</v>
      </c>
      <c r="F30">
        <v>108807</v>
      </c>
      <c r="G30" t="s">
        <v>200</v>
      </c>
      <c r="H30" t="s">
        <v>201</v>
      </c>
      <c r="I30">
        <v>740</v>
      </c>
      <c r="J30" t="s">
        <v>213</v>
      </c>
      <c r="K30">
        <v>726</v>
      </c>
      <c r="L30">
        <v>386</v>
      </c>
      <c r="M30">
        <v>340</v>
      </c>
      <c r="N30">
        <v>0.77</v>
      </c>
      <c r="O30">
        <v>0.83</v>
      </c>
      <c r="P30" s="16">
        <v>50000</v>
      </c>
      <c r="Q30" s="16">
        <v>30000</v>
      </c>
      <c r="R30" s="16">
        <v>80000</v>
      </c>
    </row>
    <row r="31" spans="1:18" x14ac:dyDescent="0.3">
      <c r="A31">
        <v>108807022</v>
      </c>
      <c r="B31" t="s">
        <v>198</v>
      </c>
      <c r="C31" t="s">
        <v>235</v>
      </c>
      <c r="D31">
        <v>1</v>
      </c>
      <c r="E31" t="s">
        <v>91</v>
      </c>
      <c r="F31">
        <v>108807</v>
      </c>
      <c r="G31" t="s">
        <v>200</v>
      </c>
      <c r="H31" t="s">
        <v>201</v>
      </c>
      <c r="I31">
        <v>682</v>
      </c>
      <c r="J31" t="s">
        <v>213</v>
      </c>
      <c r="K31">
        <v>691</v>
      </c>
      <c r="L31">
        <v>361</v>
      </c>
      <c r="M31">
        <v>330</v>
      </c>
      <c r="N31">
        <v>0.92</v>
      </c>
      <c r="O31">
        <v>0.89</v>
      </c>
      <c r="P31" s="16">
        <v>50000</v>
      </c>
      <c r="Q31" s="16">
        <v>30000</v>
      </c>
      <c r="R31" s="16">
        <v>80000</v>
      </c>
    </row>
    <row r="32" spans="1:18" x14ac:dyDescent="0.3">
      <c r="A32">
        <v>108807023</v>
      </c>
      <c r="B32" t="s">
        <v>198</v>
      </c>
      <c r="C32" t="s">
        <v>236</v>
      </c>
      <c r="D32">
        <v>1</v>
      </c>
      <c r="E32" t="s">
        <v>91</v>
      </c>
      <c r="F32">
        <v>108807</v>
      </c>
      <c r="G32" t="s">
        <v>200</v>
      </c>
      <c r="H32" t="s">
        <v>201</v>
      </c>
      <c r="I32">
        <v>748</v>
      </c>
      <c r="J32" t="s">
        <v>213</v>
      </c>
      <c r="K32">
        <v>734</v>
      </c>
      <c r="L32">
        <v>377</v>
      </c>
      <c r="M32">
        <v>357</v>
      </c>
      <c r="N32">
        <v>0.82</v>
      </c>
      <c r="O32">
        <v>0.85</v>
      </c>
      <c r="P32" s="16">
        <v>50000</v>
      </c>
      <c r="Q32" s="16">
        <v>30000</v>
      </c>
      <c r="R32" s="16">
        <v>80000</v>
      </c>
    </row>
    <row r="33" spans="1:18" x14ac:dyDescent="0.3">
      <c r="A33">
        <v>108807024</v>
      </c>
      <c r="B33" t="s">
        <v>198</v>
      </c>
      <c r="C33" t="s">
        <v>237</v>
      </c>
      <c r="D33">
        <v>1</v>
      </c>
      <c r="E33" t="s">
        <v>91</v>
      </c>
      <c r="F33">
        <v>108807</v>
      </c>
      <c r="G33" t="s">
        <v>200</v>
      </c>
      <c r="H33" t="s">
        <v>201</v>
      </c>
      <c r="I33">
        <v>548</v>
      </c>
      <c r="J33" t="s">
        <v>213</v>
      </c>
      <c r="K33">
        <v>599</v>
      </c>
      <c r="L33">
        <v>329</v>
      </c>
      <c r="M33">
        <v>270</v>
      </c>
      <c r="N33">
        <v>0.9</v>
      </c>
      <c r="O33">
        <v>0.76</v>
      </c>
      <c r="P33" s="16">
        <v>50000</v>
      </c>
      <c r="Q33" s="16">
        <v>30000</v>
      </c>
      <c r="R33" s="16">
        <v>80000</v>
      </c>
    </row>
    <row r="34" spans="1:18" x14ac:dyDescent="0.3">
      <c r="A34">
        <v>108807025</v>
      </c>
      <c r="B34" t="s">
        <v>198</v>
      </c>
      <c r="C34" t="s">
        <v>238</v>
      </c>
      <c r="D34">
        <v>1</v>
      </c>
      <c r="E34" t="s">
        <v>91</v>
      </c>
      <c r="F34">
        <v>108807</v>
      </c>
      <c r="G34" t="s">
        <v>200</v>
      </c>
      <c r="H34" t="s">
        <v>201</v>
      </c>
      <c r="I34">
        <v>749</v>
      </c>
      <c r="J34" t="s">
        <v>213</v>
      </c>
      <c r="K34">
        <v>737</v>
      </c>
      <c r="L34">
        <v>377</v>
      </c>
      <c r="M34">
        <v>360</v>
      </c>
      <c r="N34">
        <v>0.74</v>
      </c>
      <c r="O34">
        <v>0.84</v>
      </c>
      <c r="P34" s="16">
        <v>50000</v>
      </c>
      <c r="Q34" s="16">
        <v>30000</v>
      </c>
      <c r="R34" s="16">
        <v>80000</v>
      </c>
    </row>
    <row r="35" spans="1:18" x14ac:dyDescent="0.3">
      <c r="A35">
        <v>108807026</v>
      </c>
      <c r="B35" t="s">
        <v>198</v>
      </c>
      <c r="C35" t="s">
        <v>239</v>
      </c>
      <c r="D35">
        <v>1</v>
      </c>
      <c r="E35" t="s">
        <v>91</v>
      </c>
      <c r="F35">
        <v>108807</v>
      </c>
      <c r="G35" t="s">
        <v>200</v>
      </c>
      <c r="H35" t="s">
        <v>201</v>
      </c>
      <c r="I35">
        <v>748</v>
      </c>
      <c r="J35" t="s">
        <v>213</v>
      </c>
      <c r="K35">
        <v>736</v>
      </c>
      <c r="L35">
        <v>373</v>
      </c>
      <c r="M35">
        <v>363</v>
      </c>
      <c r="N35">
        <v>0.73</v>
      </c>
      <c r="O35">
        <v>0.88</v>
      </c>
      <c r="P35" s="16">
        <v>50000</v>
      </c>
      <c r="Q35" s="16">
        <v>30000</v>
      </c>
      <c r="R35" s="16">
        <v>80000</v>
      </c>
    </row>
    <row r="36" spans="1:18" x14ac:dyDescent="0.3">
      <c r="A36">
        <v>108807027</v>
      </c>
      <c r="B36" t="s">
        <v>198</v>
      </c>
      <c r="C36" t="s">
        <v>240</v>
      </c>
      <c r="D36">
        <v>1</v>
      </c>
      <c r="E36" t="s">
        <v>91</v>
      </c>
      <c r="F36">
        <v>108807</v>
      </c>
      <c r="G36" t="s">
        <v>200</v>
      </c>
      <c r="H36" t="s">
        <v>201</v>
      </c>
      <c r="I36">
        <v>441</v>
      </c>
      <c r="J36" t="s">
        <v>213</v>
      </c>
      <c r="K36">
        <v>388</v>
      </c>
      <c r="L36">
        <v>257</v>
      </c>
      <c r="M36">
        <v>131</v>
      </c>
      <c r="N36">
        <v>0.94</v>
      </c>
      <c r="O36">
        <v>0.81</v>
      </c>
      <c r="P36" s="16">
        <v>50000</v>
      </c>
      <c r="Q36" s="16">
        <v>30000</v>
      </c>
      <c r="R36" s="16">
        <v>80000</v>
      </c>
    </row>
    <row r="37" spans="1:18" x14ac:dyDescent="0.3">
      <c r="A37">
        <v>108807028</v>
      </c>
      <c r="B37" t="s">
        <v>198</v>
      </c>
      <c r="C37" t="s">
        <v>241</v>
      </c>
      <c r="D37">
        <v>1</v>
      </c>
      <c r="E37" t="s">
        <v>91</v>
      </c>
      <c r="F37">
        <v>108807</v>
      </c>
      <c r="G37" t="s">
        <v>200</v>
      </c>
      <c r="H37" t="s">
        <v>201</v>
      </c>
      <c r="I37">
        <v>659</v>
      </c>
      <c r="J37" t="s">
        <v>213</v>
      </c>
      <c r="K37">
        <v>613</v>
      </c>
      <c r="L37">
        <v>362</v>
      </c>
      <c r="M37">
        <v>251</v>
      </c>
      <c r="N37">
        <v>0.89</v>
      </c>
      <c r="O37">
        <v>0.75</v>
      </c>
      <c r="P37" s="16">
        <v>50000</v>
      </c>
      <c r="Q37" s="16">
        <v>30000</v>
      </c>
      <c r="R37" s="16">
        <v>80000</v>
      </c>
    </row>
    <row r="38" spans="1:18" x14ac:dyDescent="0.3">
      <c r="A38">
        <v>108807029</v>
      </c>
      <c r="B38" t="s">
        <v>198</v>
      </c>
      <c r="C38" t="s">
        <v>242</v>
      </c>
      <c r="D38">
        <v>1</v>
      </c>
      <c r="E38" t="s">
        <v>91</v>
      </c>
      <c r="F38">
        <v>108807</v>
      </c>
      <c r="G38" t="s">
        <v>200</v>
      </c>
      <c r="H38" t="s">
        <v>201</v>
      </c>
      <c r="I38">
        <v>573</v>
      </c>
      <c r="J38" t="s">
        <v>213</v>
      </c>
      <c r="K38">
        <v>562</v>
      </c>
      <c r="L38">
        <v>316</v>
      </c>
      <c r="M38">
        <v>246</v>
      </c>
      <c r="N38">
        <v>0.81</v>
      </c>
      <c r="O38">
        <v>0.82</v>
      </c>
      <c r="P38" s="16">
        <v>50000</v>
      </c>
      <c r="Q38" s="16">
        <v>30000</v>
      </c>
      <c r="R38" s="16">
        <v>80000</v>
      </c>
    </row>
    <row r="39" spans="1:18" x14ac:dyDescent="0.3">
      <c r="A39">
        <v>108807030</v>
      </c>
      <c r="B39" t="s">
        <v>198</v>
      </c>
      <c r="C39" t="s">
        <v>243</v>
      </c>
      <c r="D39">
        <v>1</v>
      </c>
      <c r="E39" t="s">
        <v>91</v>
      </c>
      <c r="F39">
        <v>108807</v>
      </c>
      <c r="G39" t="s">
        <v>200</v>
      </c>
      <c r="H39" t="s">
        <v>201</v>
      </c>
      <c r="I39">
        <v>502</v>
      </c>
      <c r="J39" t="s">
        <v>213</v>
      </c>
      <c r="K39">
        <v>437</v>
      </c>
      <c r="L39">
        <v>262</v>
      </c>
      <c r="M39">
        <v>175</v>
      </c>
      <c r="N39">
        <v>0.92</v>
      </c>
      <c r="O39">
        <v>0.8</v>
      </c>
      <c r="P39" s="16">
        <v>50000</v>
      </c>
      <c r="Q39" s="16">
        <v>30000</v>
      </c>
      <c r="R39" s="16">
        <v>80000</v>
      </c>
    </row>
    <row r="40" spans="1:18" x14ac:dyDescent="0.3">
      <c r="A40">
        <v>108807035</v>
      </c>
      <c r="B40" t="s">
        <v>198</v>
      </c>
      <c r="C40" t="s">
        <v>244</v>
      </c>
      <c r="D40">
        <v>1</v>
      </c>
      <c r="E40" t="s">
        <v>91</v>
      </c>
      <c r="F40">
        <v>108807</v>
      </c>
      <c r="G40" t="s">
        <v>200</v>
      </c>
      <c r="H40" t="s">
        <v>201</v>
      </c>
      <c r="I40">
        <v>753</v>
      </c>
      <c r="J40" t="s">
        <v>213</v>
      </c>
      <c r="K40">
        <v>761</v>
      </c>
      <c r="L40">
        <v>369</v>
      </c>
      <c r="M40">
        <v>392</v>
      </c>
      <c r="N40">
        <v>0.9</v>
      </c>
      <c r="O40">
        <v>0.79</v>
      </c>
      <c r="P40" s="16">
        <v>50000</v>
      </c>
      <c r="Q40" s="16">
        <v>30000</v>
      </c>
      <c r="R40" s="16">
        <v>80000</v>
      </c>
    </row>
    <row r="41" spans="1:18" x14ac:dyDescent="0.3">
      <c r="A41">
        <v>108807036</v>
      </c>
      <c r="B41" t="s">
        <v>198</v>
      </c>
      <c r="C41" t="s">
        <v>245</v>
      </c>
      <c r="D41">
        <v>1</v>
      </c>
      <c r="E41" t="s">
        <v>91</v>
      </c>
      <c r="F41">
        <v>108807</v>
      </c>
      <c r="G41" t="s">
        <v>200</v>
      </c>
      <c r="H41" t="s">
        <v>201</v>
      </c>
      <c r="I41">
        <v>764</v>
      </c>
      <c r="J41" t="s">
        <v>213</v>
      </c>
      <c r="K41">
        <v>747</v>
      </c>
      <c r="L41">
        <v>385</v>
      </c>
      <c r="M41">
        <v>362</v>
      </c>
      <c r="N41">
        <v>0.97</v>
      </c>
      <c r="O41">
        <v>0.89</v>
      </c>
      <c r="P41" s="16">
        <v>50000</v>
      </c>
      <c r="Q41" s="16">
        <v>30000</v>
      </c>
      <c r="R41" s="16">
        <v>80000</v>
      </c>
    </row>
    <row r="42" spans="1:18" x14ac:dyDescent="0.3">
      <c r="A42">
        <v>108807037</v>
      </c>
      <c r="B42" t="s">
        <v>198</v>
      </c>
      <c r="C42" t="s">
        <v>246</v>
      </c>
      <c r="D42">
        <v>1</v>
      </c>
      <c r="E42" t="s">
        <v>91</v>
      </c>
      <c r="F42">
        <v>108807</v>
      </c>
      <c r="G42" t="s">
        <v>200</v>
      </c>
      <c r="H42" t="s">
        <v>201</v>
      </c>
      <c r="I42">
        <v>731</v>
      </c>
      <c r="J42" t="s">
        <v>213</v>
      </c>
      <c r="K42">
        <v>698</v>
      </c>
      <c r="L42">
        <v>395</v>
      </c>
      <c r="M42">
        <v>303</v>
      </c>
      <c r="N42">
        <v>0.85</v>
      </c>
      <c r="O42">
        <v>0.71</v>
      </c>
      <c r="P42" s="16">
        <v>50000</v>
      </c>
      <c r="Q42" s="16">
        <v>30000</v>
      </c>
      <c r="R42" s="16">
        <v>80000</v>
      </c>
    </row>
    <row r="43" spans="1:18" x14ac:dyDescent="0.3">
      <c r="A43">
        <v>108807038</v>
      </c>
      <c r="B43" t="s">
        <v>198</v>
      </c>
      <c r="C43" t="s">
        <v>247</v>
      </c>
      <c r="D43">
        <v>1</v>
      </c>
      <c r="E43" t="s">
        <v>91</v>
      </c>
      <c r="F43">
        <v>108807</v>
      </c>
      <c r="G43" t="s">
        <v>200</v>
      </c>
      <c r="H43" t="s">
        <v>201</v>
      </c>
      <c r="I43">
        <v>583</v>
      </c>
      <c r="J43" t="s">
        <v>213</v>
      </c>
      <c r="K43">
        <v>520</v>
      </c>
      <c r="L43">
        <v>319</v>
      </c>
      <c r="M43">
        <v>201</v>
      </c>
      <c r="N43">
        <v>0.8</v>
      </c>
      <c r="O43">
        <v>0.74</v>
      </c>
      <c r="P43" s="16">
        <v>50000</v>
      </c>
      <c r="Q43" s="16">
        <v>30000</v>
      </c>
      <c r="R43" s="16">
        <v>80000</v>
      </c>
    </row>
    <row r="44" spans="1:18" x14ac:dyDescent="0.3">
      <c r="A44">
        <v>108807039</v>
      </c>
      <c r="B44" t="s">
        <v>198</v>
      </c>
      <c r="C44" t="s">
        <v>248</v>
      </c>
      <c r="D44">
        <v>1</v>
      </c>
      <c r="E44" t="s">
        <v>91</v>
      </c>
      <c r="F44">
        <v>108807</v>
      </c>
      <c r="G44" t="s">
        <v>200</v>
      </c>
      <c r="H44" t="s">
        <v>201</v>
      </c>
      <c r="I44">
        <v>630</v>
      </c>
      <c r="J44" t="s">
        <v>213</v>
      </c>
      <c r="K44">
        <v>539</v>
      </c>
      <c r="L44">
        <v>333</v>
      </c>
      <c r="M44">
        <v>206</v>
      </c>
      <c r="N44">
        <v>0.68</v>
      </c>
      <c r="O44">
        <v>0.84</v>
      </c>
      <c r="P44" s="16">
        <v>50000</v>
      </c>
      <c r="Q44" s="16">
        <v>30000</v>
      </c>
      <c r="R44" s="16">
        <v>80000</v>
      </c>
    </row>
    <row r="45" spans="1:18" x14ac:dyDescent="0.3">
      <c r="A45">
        <v>108807040</v>
      </c>
      <c r="B45" t="s">
        <v>198</v>
      </c>
      <c r="C45" t="s">
        <v>249</v>
      </c>
      <c r="D45">
        <v>1</v>
      </c>
      <c r="E45" t="s">
        <v>91</v>
      </c>
      <c r="F45">
        <v>108807</v>
      </c>
      <c r="G45" t="s">
        <v>200</v>
      </c>
      <c r="H45" t="s">
        <v>201</v>
      </c>
      <c r="I45">
        <v>508</v>
      </c>
      <c r="J45" t="s">
        <v>213</v>
      </c>
      <c r="K45">
        <v>426</v>
      </c>
      <c r="L45">
        <v>265</v>
      </c>
      <c r="M45">
        <v>161</v>
      </c>
      <c r="N45">
        <v>0.88</v>
      </c>
      <c r="O45">
        <v>0.81</v>
      </c>
      <c r="P45" s="16">
        <v>50000</v>
      </c>
      <c r="Q45" s="16">
        <v>30000</v>
      </c>
      <c r="R45" s="16">
        <v>80000</v>
      </c>
    </row>
    <row r="46" spans="1:18" x14ac:dyDescent="0.3">
      <c r="A46">
        <v>108807083</v>
      </c>
      <c r="B46" t="s">
        <v>198</v>
      </c>
      <c r="C46" t="s">
        <v>250</v>
      </c>
      <c r="D46">
        <v>1</v>
      </c>
      <c r="E46" t="s">
        <v>91</v>
      </c>
      <c r="F46">
        <v>108807</v>
      </c>
      <c r="G46" t="s">
        <v>200</v>
      </c>
      <c r="H46" t="s">
        <v>201</v>
      </c>
      <c r="I46">
        <v>636</v>
      </c>
      <c r="J46" t="s">
        <v>213</v>
      </c>
      <c r="K46">
        <v>529</v>
      </c>
      <c r="L46">
        <v>320</v>
      </c>
      <c r="M46">
        <v>209</v>
      </c>
      <c r="N46">
        <v>0.9</v>
      </c>
      <c r="O46">
        <v>0.8</v>
      </c>
      <c r="P46" s="16">
        <v>50000</v>
      </c>
      <c r="Q46" s="16">
        <v>30000</v>
      </c>
      <c r="R46" s="16">
        <v>80000</v>
      </c>
    </row>
    <row r="47" spans="1:18" x14ac:dyDescent="0.3">
      <c r="A47">
        <v>108807084</v>
      </c>
      <c r="B47" t="s">
        <v>198</v>
      </c>
      <c r="C47" t="s">
        <v>251</v>
      </c>
      <c r="D47">
        <v>1</v>
      </c>
      <c r="E47" t="s">
        <v>91</v>
      </c>
      <c r="F47">
        <v>108807</v>
      </c>
      <c r="G47" t="s">
        <v>200</v>
      </c>
      <c r="H47" t="s">
        <v>201</v>
      </c>
      <c r="I47">
        <v>592</v>
      </c>
      <c r="J47" t="s">
        <v>213</v>
      </c>
      <c r="K47">
        <v>538</v>
      </c>
      <c r="L47">
        <v>362</v>
      </c>
      <c r="M47">
        <v>176</v>
      </c>
      <c r="N47">
        <v>0.74</v>
      </c>
      <c r="O47">
        <v>0.84</v>
      </c>
      <c r="P47" s="16">
        <v>50000</v>
      </c>
      <c r="Q47" s="16">
        <v>30000</v>
      </c>
      <c r="R47" s="16">
        <v>80000</v>
      </c>
    </row>
    <row r="48" spans="1:18" x14ac:dyDescent="0.3">
      <c r="A48">
        <v>108807085</v>
      </c>
      <c r="B48" t="s">
        <v>198</v>
      </c>
      <c r="C48" t="s">
        <v>252</v>
      </c>
      <c r="D48">
        <v>1</v>
      </c>
      <c r="E48" t="s">
        <v>91</v>
      </c>
      <c r="F48">
        <v>108807</v>
      </c>
      <c r="G48" t="s">
        <v>200</v>
      </c>
      <c r="H48" t="s">
        <v>201</v>
      </c>
      <c r="I48">
        <v>423</v>
      </c>
      <c r="J48" t="s">
        <v>253</v>
      </c>
      <c r="K48">
        <v>367</v>
      </c>
      <c r="L48">
        <v>288</v>
      </c>
      <c r="M48">
        <v>79</v>
      </c>
      <c r="N48">
        <v>0.8</v>
      </c>
      <c r="O48">
        <v>0.85</v>
      </c>
      <c r="P48" s="16">
        <v>50000</v>
      </c>
      <c r="Q48" s="16">
        <v>30000</v>
      </c>
      <c r="R48" s="16">
        <v>80000</v>
      </c>
    </row>
    <row r="49" spans="1:18" x14ac:dyDescent="0.3">
      <c r="A49">
        <v>108807086</v>
      </c>
      <c r="B49" t="s">
        <v>198</v>
      </c>
      <c r="C49" t="s">
        <v>254</v>
      </c>
      <c r="D49">
        <v>1</v>
      </c>
      <c r="E49" t="s">
        <v>91</v>
      </c>
      <c r="F49">
        <v>108807</v>
      </c>
      <c r="G49" t="s">
        <v>200</v>
      </c>
      <c r="H49" t="s">
        <v>201</v>
      </c>
      <c r="I49">
        <v>561</v>
      </c>
      <c r="J49" t="s">
        <v>253</v>
      </c>
      <c r="K49">
        <v>447</v>
      </c>
      <c r="L49">
        <v>351</v>
      </c>
      <c r="M49">
        <v>96</v>
      </c>
      <c r="N49">
        <v>0.94</v>
      </c>
      <c r="O49">
        <v>0.92</v>
      </c>
      <c r="P49" s="16">
        <v>50000</v>
      </c>
      <c r="Q49" s="16">
        <v>30000</v>
      </c>
      <c r="R49" s="16">
        <v>80000</v>
      </c>
    </row>
    <row r="50" spans="1:18" x14ac:dyDescent="0.3">
      <c r="A50">
        <v>108807087</v>
      </c>
      <c r="B50" t="s">
        <v>198</v>
      </c>
      <c r="C50" t="s">
        <v>255</v>
      </c>
      <c r="D50">
        <v>1</v>
      </c>
      <c r="E50" t="s">
        <v>91</v>
      </c>
      <c r="F50">
        <v>108807</v>
      </c>
      <c r="G50" t="s">
        <v>200</v>
      </c>
      <c r="H50" t="s">
        <v>201</v>
      </c>
      <c r="I50">
        <v>465</v>
      </c>
      <c r="J50" t="s">
        <v>253</v>
      </c>
      <c r="K50">
        <v>399</v>
      </c>
      <c r="L50">
        <v>307</v>
      </c>
      <c r="M50">
        <v>92</v>
      </c>
      <c r="N50">
        <v>0.91</v>
      </c>
      <c r="O50">
        <v>0.82</v>
      </c>
      <c r="P50" s="16">
        <v>50000</v>
      </c>
      <c r="Q50" s="16">
        <v>30000</v>
      </c>
      <c r="R50" s="16">
        <v>80000</v>
      </c>
    </row>
    <row r="51" spans="1:18" x14ac:dyDescent="0.3">
      <c r="A51">
        <v>108807088</v>
      </c>
      <c r="B51" t="s">
        <v>198</v>
      </c>
      <c r="C51" t="s">
        <v>256</v>
      </c>
      <c r="D51">
        <v>1</v>
      </c>
      <c r="E51" t="s">
        <v>91</v>
      </c>
      <c r="F51">
        <v>108807</v>
      </c>
      <c r="G51" t="s">
        <v>200</v>
      </c>
      <c r="H51" t="s">
        <v>201</v>
      </c>
      <c r="I51">
        <v>571</v>
      </c>
      <c r="J51" t="s">
        <v>253</v>
      </c>
      <c r="K51">
        <v>487</v>
      </c>
      <c r="L51">
        <v>366</v>
      </c>
      <c r="M51">
        <v>121</v>
      </c>
      <c r="N51">
        <v>0.92</v>
      </c>
      <c r="O51">
        <v>0.8</v>
      </c>
      <c r="P51" s="16">
        <v>50000</v>
      </c>
      <c r="Q51" s="16">
        <v>30000</v>
      </c>
      <c r="R51" s="16">
        <v>80000</v>
      </c>
    </row>
    <row r="52" spans="1:18" x14ac:dyDescent="0.3">
      <c r="A52">
        <v>108807089</v>
      </c>
      <c r="B52" t="s">
        <v>198</v>
      </c>
      <c r="C52" t="s">
        <v>257</v>
      </c>
      <c r="D52">
        <v>1</v>
      </c>
      <c r="E52" t="s">
        <v>91</v>
      </c>
      <c r="F52">
        <v>108807</v>
      </c>
      <c r="G52" t="s">
        <v>200</v>
      </c>
      <c r="H52" t="s">
        <v>201</v>
      </c>
      <c r="I52">
        <v>640</v>
      </c>
      <c r="J52" t="s">
        <v>253</v>
      </c>
      <c r="K52">
        <v>507</v>
      </c>
      <c r="L52">
        <v>383</v>
      </c>
      <c r="M52">
        <v>124</v>
      </c>
      <c r="N52">
        <v>0.92</v>
      </c>
      <c r="O52">
        <v>0.86</v>
      </c>
      <c r="P52" s="16">
        <v>50000</v>
      </c>
      <c r="Q52" s="16">
        <v>30000</v>
      </c>
      <c r="R52" s="16">
        <v>80000</v>
      </c>
    </row>
    <row r="53" spans="1:18" x14ac:dyDescent="0.3">
      <c r="A53">
        <v>108807090</v>
      </c>
      <c r="B53" t="s">
        <v>198</v>
      </c>
      <c r="C53" t="s">
        <v>258</v>
      </c>
      <c r="D53">
        <v>1</v>
      </c>
      <c r="E53" t="s">
        <v>91</v>
      </c>
      <c r="F53">
        <v>108807</v>
      </c>
      <c r="G53" t="s">
        <v>200</v>
      </c>
      <c r="H53" t="s">
        <v>201</v>
      </c>
      <c r="I53">
        <v>550</v>
      </c>
      <c r="J53" t="s">
        <v>253</v>
      </c>
      <c r="K53">
        <v>470</v>
      </c>
      <c r="L53">
        <v>350</v>
      </c>
      <c r="M53">
        <v>120</v>
      </c>
      <c r="N53">
        <v>0.87</v>
      </c>
      <c r="O53">
        <v>0.76</v>
      </c>
      <c r="P53" s="16">
        <v>50000</v>
      </c>
      <c r="Q53" s="16">
        <v>30000</v>
      </c>
      <c r="R53" s="16">
        <v>80000</v>
      </c>
    </row>
    <row r="54" spans="1:18" x14ac:dyDescent="0.3">
      <c r="A54">
        <v>108807091</v>
      </c>
      <c r="B54" t="s">
        <v>198</v>
      </c>
      <c r="C54" t="s">
        <v>259</v>
      </c>
      <c r="D54">
        <v>1</v>
      </c>
      <c r="E54" t="s">
        <v>91</v>
      </c>
      <c r="F54">
        <v>108807</v>
      </c>
      <c r="G54" t="s">
        <v>200</v>
      </c>
      <c r="H54" t="s">
        <v>201</v>
      </c>
      <c r="I54">
        <v>298</v>
      </c>
      <c r="J54" t="s">
        <v>253</v>
      </c>
      <c r="K54">
        <v>264</v>
      </c>
      <c r="L54">
        <v>196</v>
      </c>
      <c r="M54">
        <v>68</v>
      </c>
      <c r="N54">
        <v>0.89</v>
      </c>
      <c r="O54">
        <v>0.79</v>
      </c>
      <c r="P54" s="16">
        <v>50000</v>
      </c>
      <c r="Q54" s="16">
        <v>30000</v>
      </c>
      <c r="R54" s="16">
        <v>80000</v>
      </c>
    </row>
    <row r="55" spans="1:18" x14ac:dyDescent="0.3">
      <c r="A55">
        <v>108807092</v>
      </c>
      <c r="B55" t="s">
        <v>198</v>
      </c>
      <c r="C55" t="s">
        <v>260</v>
      </c>
      <c r="D55">
        <v>1</v>
      </c>
      <c r="E55" t="s">
        <v>91</v>
      </c>
      <c r="F55">
        <v>108807</v>
      </c>
      <c r="G55" t="s">
        <v>200</v>
      </c>
      <c r="H55" t="s">
        <v>201</v>
      </c>
      <c r="I55">
        <v>478</v>
      </c>
      <c r="J55" t="s">
        <v>253</v>
      </c>
      <c r="K55">
        <v>422</v>
      </c>
      <c r="L55">
        <v>307</v>
      </c>
      <c r="M55">
        <v>115</v>
      </c>
      <c r="N55">
        <v>0.8</v>
      </c>
      <c r="O55">
        <v>0.81</v>
      </c>
      <c r="P55" s="16">
        <v>50000</v>
      </c>
      <c r="Q55" s="16">
        <v>30000</v>
      </c>
      <c r="R55" s="16">
        <v>80000</v>
      </c>
    </row>
    <row r="56" spans="1:18" x14ac:dyDescent="0.3">
      <c r="A56">
        <v>108807093</v>
      </c>
      <c r="B56" t="s">
        <v>198</v>
      </c>
      <c r="C56" t="s">
        <v>261</v>
      </c>
      <c r="D56">
        <v>1</v>
      </c>
      <c r="E56" t="s">
        <v>91</v>
      </c>
      <c r="F56">
        <v>108807</v>
      </c>
      <c r="G56" t="s">
        <v>200</v>
      </c>
      <c r="H56" t="s">
        <v>201</v>
      </c>
      <c r="I56">
        <v>512</v>
      </c>
      <c r="J56" t="s">
        <v>262</v>
      </c>
      <c r="K56">
        <v>379</v>
      </c>
      <c r="L56">
        <v>379</v>
      </c>
      <c r="M56">
        <v>0</v>
      </c>
      <c r="N56">
        <v>0.97</v>
      </c>
      <c r="O56">
        <v>0.73</v>
      </c>
      <c r="P56" s="16">
        <v>50000</v>
      </c>
      <c r="Q56" s="16">
        <v>0</v>
      </c>
      <c r="R56" s="16">
        <v>50000</v>
      </c>
    </row>
    <row r="57" spans="1:18" x14ac:dyDescent="0.3">
      <c r="A57">
        <v>108807094</v>
      </c>
      <c r="B57" t="s">
        <v>198</v>
      </c>
      <c r="C57" t="s">
        <v>263</v>
      </c>
      <c r="D57">
        <v>1</v>
      </c>
      <c r="E57" t="s">
        <v>91</v>
      </c>
      <c r="F57">
        <v>108807</v>
      </c>
      <c r="G57" t="s">
        <v>200</v>
      </c>
      <c r="H57" t="s">
        <v>201</v>
      </c>
      <c r="I57">
        <v>521</v>
      </c>
      <c r="J57" t="s">
        <v>262</v>
      </c>
      <c r="K57">
        <v>384</v>
      </c>
      <c r="L57">
        <v>384</v>
      </c>
      <c r="M57">
        <v>0</v>
      </c>
      <c r="N57">
        <v>0.94</v>
      </c>
      <c r="O57">
        <v>0.67</v>
      </c>
      <c r="P57" s="16">
        <v>50000</v>
      </c>
      <c r="Q57" s="16">
        <v>0</v>
      </c>
      <c r="R57" s="16">
        <v>50000</v>
      </c>
    </row>
    <row r="58" spans="1:18" x14ac:dyDescent="0.3">
      <c r="A58">
        <v>108807095</v>
      </c>
      <c r="B58" t="s">
        <v>198</v>
      </c>
      <c r="C58" t="s">
        <v>264</v>
      </c>
      <c r="D58">
        <v>1</v>
      </c>
      <c r="E58" t="s">
        <v>91</v>
      </c>
      <c r="F58">
        <v>108807</v>
      </c>
      <c r="G58" t="s">
        <v>200</v>
      </c>
      <c r="H58" t="s">
        <v>201</v>
      </c>
      <c r="I58">
        <v>350</v>
      </c>
      <c r="J58" t="s">
        <v>262</v>
      </c>
      <c r="K58">
        <v>278</v>
      </c>
      <c r="L58">
        <v>278</v>
      </c>
      <c r="M58">
        <v>0</v>
      </c>
      <c r="N58">
        <v>0.87</v>
      </c>
      <c r="O58">
        <v>0.81</v>
      </c>
      <c r="P58" s="16">
        <v>50000</v>
      </c>
      <c r="Q58" s="16">
        <v>0</v>
      </c>
      <c r="R58" s="16">
        <v>50000</v>
      </c>
    </row>
    <row r="59" spans="1:18" x14ac:dyDescent="0.3">
      <c r="A59">
        <v>108807096</v>
      </c>
      <c r="B59" t="s">
        <v>198</v>
      </c>
      <c r="C59" t="s">
        <v>265</v>
      </c>
      <c r="D59">
        <v>1</v>
      </c>
      <c r="E59" t="s">
        <v>91</v>
      </c>
      <c r="F59">
        <v>108807</v>
      </c>
      <c r="G59" t="s">
        <v>200</v>
      </c>
      <c r="H59" t="s">
        <v>201</v>
      </c>
      <c r="I59">
        <v>408</v>
      </c>
      <c r="J59" t="s">
        <v>213</v>
      </c>
      <c r="K59">
        <v>273</v>
      </c>
      <c r="L59">
        <v>0</v>
      </c>
      <c r="M59">
        <v>273</v>
      </c>
      <c r="N59">
        <v>0.94</v>
      </c>
      <c r="O59">
        <v>0.89</v>
      </c>
      <c r="P59" s="16">
        <v>0</v>
      </c>
      <c r="Q59" s="16">
        <v>30000</v>
      </c>
      <c r="R59" s="16">
        <v>30000</v>
      </c>
    </row>
    <row r="60" spans="1:18" x14ac:dyDescent="0.3">
      <c r="A60">
        <v>108807097</v>
      </c>
      <c r="B60" t="s">
        <v>198</v>
      </c>
      <c r="C60" t="s">
        <v>266</v>
      </c>
      <c r="D60">
        <v>1</v>
      </c>
      <c r="E60" t="s">
        <v>91</v>
      </c>
      <c r="F60">
        <v>108807</v>
      </c>
      <c r="G60" t="s">
        <v>200</v>
      </c>
      <c r="H60" t="s">
        <v>201</v>
      </c>
      <c r="I60">
        <v>320</v>
      </c>
      <c r="J60" t="s">
        <v>262</v>
      </c>
      <c r="K60">
        <v>254</v>
      </c>
      <c r="L60">
        <v>254</v>
      </c>
      <c r="M60">
        <v>0</v>
      </c>
      <c r="N60">
        <v>0.98</v>
      </c>
      <c r="O60">
        <v>0.74</v>
      </c>
      <c r="P60" s="16">
        <v>50000</v>
      </c>
      <c r="Q60" s="16">
        <v>0</v>
      </c>
      <c r="R60" s="16">
        <v>50000</v>
      </c>
    </row>
    <row r="61" spans="1:18" x14ac:dyDescent="0.3">
      <c r="A61">
        <v>108807098</v>
      </c>
      <c r="B61" t="s">
        <v>198</v>
      </c>
      <c r="C61" t="s">
        <v>267</v>
      </c>
      <c r="D61">
        <v>1</v>
      </c>
      <c r="E61" t="s">
        <v>91</v>
      </c>
      <c r="F61">
        <v>108807</v>
      </c>
      <c r="G61" t="s">
        <v>200</v>
      </c>
      <c r="H61" t="s">
        <v>201</v>
      </c>
      <c r="I61">
        <v>268</v>
      </c>
      <c r="J61" t="s">
        <v>262</v>
      </c>
      <c r="K61">
        <v>266</v>
      </c>
      <c r="L61">
        <v>266</v>
      </c>
      <c r="M61">
        <v>0</v>
      </c>
      <c r="N61">
        <v>0.83</v>
      </c>
      <c r="O61">
        <v>0.79</v>
      </c>
      <c r="P61" s="16">
        <v>50000</v>
      </c>
      <c r="Q61" s="16">
        <v>0</v>
      </c>
      <c r="R61" s="16">
        <v>50000</v>
      </c>
    </row>
    <row r="62" spans="1:18" x14ac:dyDescent="0.3">
      <c r="A62">
        <v>108807099</v>
      </c>
      <c r="B62" t="s">
        <v>198</v>
      </c>
      <c r="C62" t="s">
        <v>268</v>
      </c>
      <c r="D62">
        <v>1</v>
      </c>
      <c r="E62" t="s">
        <v>91</v>
      </c>
      <c r="F62">
        <v>108807</v>
      </c>
      <c r="G62" t="s">
        <v>200</v>
      </c>
      <c r="H62" t="s">
        <v>201</v>
      </c>
      <c r="I62">
        <v>386</v>
      </c>
      <c r="J62" t="s">
        <v>262</v>
      </c>
      <c r="K62">
        <v>311</v>
      </c>
      <c r="L62">
        <v>311</v>
      </c>
      <c r="M62">
        <v>0</v>
      </c>
      <c r="N62">
        <v>0.81</v>
      </c>
      <c r="O62">
        <v>0.78</v>
      </c>
      <c r="P62" s="16">
        <v>50000</v>
      </c>
      <c r="Q62" s="16">
        <v>0</v>
      </c>
      <c r="R62" s="16">
        <v>50000</v>
      </c>
    </row>
    <row r="63" spans="1:18" x14ac:dyDescent="0.3">
      <c r="A63">
        <v>108807101</v>
      </c>
      <c r="B63" t="s">
        <v>198</v>
      </c>
      <c r="C63" t="s">
        <v>269</v>
      </c>
      <c r="D63">
        <v>1</v>
      </c>
      <c r="E63" t="s">
        <v>91</v>
      </c>
      <c r="F63">
        <v>108807</v>
      </c>
      <c r="G63" t="s">
        <v>200</v>
      </c>
      <c r="H63" t="s">
        <v>201</v>
      </c>
      <c r="I63">
        <v>767</v>
      </c>
      <c r="J63" t="s">
        <v>270</v>
      </c>
      <c r="K63">
        <v>803</v>
      </c>
      <c r="L63">
        <v>733</v>
      </c>
      <c r="M63">
        <v>0</v>
      </c>
      <c r="N63">
        <v>0.99</v>
      </c>
      <c r="O63">
        <v>0.73</v>
      </c>
      <c r="P63" s="16">
        <v>50000</v>
      </c>
      <c r="Q63" s="16">
        <v>0</v>
      </c>
      <c r="R63" s="16">
        <v>50000</v>
      </c>
    </row>
    <row r="64" spans="1:18" x14ac:dyDescent="0.3">
      <c r="A64">
        <v>108807102</v>
      </c>
      <c r="B64" t="s">
        <v>198</v>
      </c>
      <c r="C64" t="s">
        <v>271</v>
      </c>
      <c r="D64">
        <v>1</v>
      </c>
      <c r="E64" t="s">
        <v>91</v>
      </c>
      <c r="F64">
        <v>108807</v>
      </c>
      <c r="G64" t="s">
        <v>200</v>
      </c>
      <c r="H64" t="s">
        <v>201</v>
      </c>
      <c r="I64">
        <v>671</v>
      </c>
      <c r="J64" t="s">
        <v>270</v>
      </c>
      <c r="K64">
        <v>762</v>
      </c>
      <c r="L64">
        <v>709</v>
      </c>
      <c r="M64">
        <v>0</v>
      </c>
      <c r="N64">
        <v>0.91</v>
      </c>
      <c r="O64">
        <v>0.85</v>
      </c>
      <c r="P64" s="16">
        <v>50000</v>
      </c>
      <c r="Q64" s="16">
        <v>0</v>
      </c>
      <c r="R64" s="16">
        <v>50000</v>
      </c>
    </row>
    <row r="65" spans="1:18" x14ac:dyDescent="0.3">
      <c r="A65">
        <v>108807103</v>
      </c>
      <c r="B65" t="s">
        <v>198</v>
      </c>
      <c r="C65" t="s">
        <v>272</v>
      </c>
      <c r="D65">
        <v>1</v>
      </c>
      <c r="E65" t="s">
        <v>91</v>
      </c>
      <c r="F65">
        <v>108807</v>
      </c>
      <c r="G65" t="s">
        <v>200</v>
      </c>
      <c r="H65" t="s">
        <v>201</v>
      </c>
      <c r="I65">
        <v>688</v>
      </c>
      <c r="J65" t="s">
        <v>270</v>
      </c>
      <c r="K65">
        <v>818</v>
      </c>
      <c r="L65">
        <v>722</v>
      </c>
      <c r="M65">
        <v>0</v>
      </c>
      <c r="N65">
        <v>0.95</v>
      </c>
      <c r="O65">
        <v>0.8</v>
      </c>
      <c r="P65" s="16">
        <v>50000</v>
      </c>
      <c r="Q65" s="16">
        <v>0</v>
      </c>
      <c r="R65" s="16">
        <v>50000</v>
      </c>
    </row>
    <row r="66" spans="1:18" x14ac:dyDescent="0.3">
      <c r="A66">
        <v>108807104</v>
      </c>
      <c r="B66" t="s">
        <v>198</v>
      </c>
      <c r="C66" t="s">
        <v>273</v>
      </c>
      <c r="D66">
        <v>1</v>
      </c>
      <c r="E66" t="s">
        <v>91</v>
      </c>
      <c r="F66">
        <v>108807</v>
      </c>
      <c r="G66" t="s">
        <v>200</v>
      </c>
      <c r="H66" t="s">
        <v>201</v>
      </c>
      <c r="I66">
        <v>684</v>
      </c>
      <c r="J66" t="s">
        <v>270</v>
      </c>
      <c r="K66">
        <v>831</v>
      </c>
      <c r="L66">
        <v>741</v>
      </c>
      <c r="M66">
        <v>0</v>
      </c>
      <c r="N66">
        <v>0.95</v>
      </c>
      <c r="O66">
        <v>0.72</v>
      </c>
      <c r="P66" s="16">
        <v>50000</v>
      </c>
      <c r="Q66" s="16">
        <v>0</v>
      </c>
      <c r="R66" s="16">
        <v>50000</v>
      </c>
    </row>
    <row r="67" spans="1:18" x14ac:dyDescent="0.3">
      <c r="A67">
        <v>108807105</v>
      </c>
      <c r="B67" t="s">
        <v>198</v>
      </c>
      <c r="C67" t="s">
        <v>274</v>
      </c>
      <c r="D67">
        <v>1</v>
      </c>
      <c r="E67" t="s">
        <v>91</v>
      </c>
      <c r="F67">
        <v>108807</v>
      </c>
      <c r="G67" t="s">
        <v>200</v>
      </c>
      <c r="H67" t="s">
        <v>201</v>
      </c>
      <c r="I67">
        <v>693</v>
      </c>
      <c r="J67" t="s">
        <v>270</v>
      </c>
      <c r="K67">
        <v>799</v>
      </c>
      <c r="L67">
        <v>716</v>
      </c>
      <c r="M67">
        <v>0</v>
      </c>
      <c r="N67">
        <v>0.87</v>
      </c>
      <c r="O67">
        <v>0.79</v>
      </c>
      <c r="P67" s="16">
        <v>50000</v>
      </c>
      <c r="Q67" s="16">
        <v>0</v>
      </c>
      <c r="R67" s="16">
        <v>50000</v>
      </c>
    </row>
    <row r="68" spans="1:18" x14ac:dyDescent="0.3">
      <c r="A68">
        <v>108807106</v>
      </c>
      <c r="B68" t="s">
        <v>198</v>
      </c>
      <c r="C68" t="s">
        <v>275</v>
      </c>
      <c r="D68">
        <v>1</v>
      </c>
      <c r="E68" t="s">
        <v>91</v>
      </c>
      <c r="F68">
        <v>108807</v>
      </c>
      <c r="G68" t="s">
        <v>200</v>
      </c>
      <c r="H68" t="s">
        <v>201</v>
      </c>
      <c r="I68">
        <v>717</v>
      </c>
      <c r="J68" t="s">
        <v>270</v>
      </c>
      <c r="K68">
        <v>796</v>
      </c>
      <c r="L68">
        <v>739</v>
      </c>
      <c r="M68">
        <v>0</v>
      </c>
      <c r="N68">
        <v>0.91</v>
      </c>
      <c r="O68">
        <v>0.67</v>
      </c>
      <c r="P68" s="16">
        <v>50000</v>
      </c>
      <c r="Q68" s="16">
        <v>0</v>
      </c>
      <c r="R68" s="16">
        <v>50000</v>
      </c>
    </row>
    <row r="69" spans="1:18" x14ac:dyDescent="0.3">
      <c r="A69">
        <v>108807107</v>
      </c>
      <c r="B69" t="s">
        <v>198</v>
      </c>
      <c r="C69" t="s">
        <v>276</v>
      </c>
      <c r="D69">
        <v>1</v>
      </c>
      <c r="E69" t="s">
        <v>91</v>
      </c>
      <c r="F69">
        <v>108807</v>
      </c>
      <c r="G69" t="s">
        <v>200</v>
      </c>
      <c r="H69" t="s">
        <v>201</v>
      </c>
      <c r="I69">
        <v>704</v>
      </c>
      <c r="J69" t="s">
        <v>270</v>
      </c>
      <c r="K69">
        <v>803</v>
      </c>
      <c r="L69">
        <v>715</v>
      </c>
      <c r="M69">
        <v>0</v>
      </c>
      <c r="N69">
        <v>0.97</v>
      </c>
      <c r="O69">
        <v>0.69</v>
      </c>
      <c r="P69" s="16">
        <v>50000</v>
      </c>
      <c r="Q69" s="16">
        <v>0</v>
      </c>
      <c r="R69" s="16">
        <v>50000</v>
      </c>
    </row>
    <row r="70" spans="1:18" x14ac:dyDescent="0.3">
      <c r="A70">
        <v>108807108</v>
      </c>
      <c r="B70" t="s">
        <v>198</v>
      </c>
      <c r="C70" t="s">
        <v>277</v>
      </c>
      <c r="D70">
        <v>1</v>
      </c>
      <c r="E70" t="s">
        <v>91</v>
      </c>
      <c r="F70">
        <v>108807</v>
      </c>
      <c r="G70" t="s">
        <v>200</v>
      </c>
      <c r="H70" t="s">
        <v>201</v>
      </c>
      <c r="I70">
        <v>758</v>
      </c>
      <c r="J70" t="s">
        <v>270</v>
      </c>
      <c r="K70">
        <v>812</v>
      </c>
      <c r="L70">
        <v>735</v>
      </c>
      <c r="M70">
        <v>0</v>
      </c>
      <c r="N70">
        <v>0.97</v>
      </c>
      <c r="O70">
        <v>0.75</v>
      </c>
      <c r="P70" s="16">
        <v>50000</v>
      </c>
      <c r="Q70" s="16">
        <v>0</v>
      </c>
      <c r="R70" s="16">
        <v>50000</v>
      </c>
    </row>
    <row r="71" spans="1:18" x14ac:dyDescent="0.3">
      <c r="A71">
        <v>108807109</v>
      </c>
      <c r="B71" t="s">
        <v>198</v>
      </c>
      <c r="C71" t="s">
        <v>278</v>
      </c>
      <c r="D71">
        <v>1</v>
      </c>
      <c r="E71" t="s">
        <v>91</v>
      </c>
      <c r="F71">
        <v>108807</v>
      </c>
      <c r="G71" t="s">
        <v>200</v>
      </c>
      <c r="H71" t="s">
        <v>201</v>
      </c>
      <c r="I71">
        <v>722</v>
      </c>
      <c r="J71" t="s">
        <v>270</v>
      </c>
      <c r="K71">
        <v>830</v>
      </c>
      <c r="L71">
        <v>740</v>
      </c>
      <c r="M71">
        <v>0</v>
      </c>
      <c r="N71">
        <v>0.87</v>
      </c>
      <c r="O71">
        <v>0.74</v>
      </c>
      <c r="P71" s="16">
        <v>50000</v>
      </c>
      <c r="Q71" s="16">
        <v>0</v>
      </c>
      <c r="R71" s="16">
        <v>50000</v>
      </c>
    </row>
    <row r="72" spans="1:18" x14ac:dyDescent="0.3">
      <c r="A72">
        <v>108807110</v>
      </c>
      <c r="B72" t="s">
        <v>198</v>
      </c>
      <c r="C72" t="s">
        <v>279</v>
      </c>
      <c r="D72">
        <v>1</v>
      </c>
      <c r="E72" t="s">
        <v>91</v>
      </c>
      <c r="F72">
        <v>108807</v>
      </c>
      <c r="G72" t="s">
        <v>200</v>
      </c>
      <c r="H72" t="s">
        <v>201</v>
      </c>
      <c r="I72">
        <v>685</v>
      </c>
      <c r="J72" t="s">
        <v>270</v>
      </c>
      <c r="K72">
        <v>697</v>
      </c>
      <c r="L72">
        <v>697</v>
      </c>
      <c r="M72">
        <v>0</v>
      </c>
      <c r="N72">
        <v>0.93</v>
      </c>
      <c r="O72">
        <v>0.73</v>
      </c>
      <c r="P72" s="16">
        <v>50000</v>
      </c>
      <c r="Q72" s="16">
        <v>0</v>
      </c>
      <c r="R72" s="16">
        <v>50000</v>
      </c>
    </row>
    <row r="73" spans="1:18" x14ac:dyDescent="0.3">
      <c r="A73">
        <v>108807111</v>
      </c>
      <c r="B73" t="s">
        <v>198</v>
      </c>
      <c r="C73" t="s">
        <v>280</v>
      </c>
      <c r="D73">
        <v>1</v>
      </c>
      <c r="E73" t="s">
        <v>91</v>
      </c>
      <c r="F73">
        <v>108807</v>
      </c>
      <c r="G73" t="s">
        <v>200</v>
      </c>
      <c r="H73" t="s">
        <v>201</v>
      </c>
      <c r="I73">
        <v>772</v>
      </c>
      <c r="J73" t="s">
        <v>270</v>
      </c>
      <c r="K73">
        <v>887</v>
      </c>
      <c r="L73">
        <v>786</v>
      </c>
      <c r="M73">
        <v>0</v>
      </c>
      <c r="N73">
        <v>0.84</v>
      </c>
      <c r="O73">
        <v>0.82</v>
      </c>
      <c r="P73" s="16">
        <v>50000</v>
      </c>
      <c r="Q73" s="16">
        <v>0</v>
      </c>
      <c r="R73" s="16">
        <v>50000</v>
      </c>
    </row>
    <row r="74" spans="1:18" x14ac:dyDescent="0.3">
      <c r="A74">
        <v>108807112</v>
      </c>
      <c r="B74" t="s">
        <v>198</v>
      </c>
      <c r="C74" t="s">
        <v>281</v>
      </c>
      <c r="D74">
        <v>1</v>
      </c>
      <c r="E74" t="s">
        <v>91</v>
      </c>
      <c r="F74">
        <v>108807</v>
      </c>
      <c r="G74" t="s">
        <v>200</v>
      </c>
      <c r="H74" t="s">
        <v>201</v>
      </c>
      <c r="I74">
        <v>694</v>
      </c>
      <c r="J74" t="s">
        <v>270</v>
      </c>
      <c r="K74">
        <v>700</v>
      </c>
      <c r="L74">
        <v>700</v>
      </c>
      <c r="M74">
        <v>0</v>
      </c>
      <c r="N74">
        <v>0.84</v>
      </c>
      <c r="O74">
        <v>0.83</v>
      </c>
      <c r="P74" s="16">
        <v>50000</v>
      </c>
      <c r="Q74" s="16">
        <v>0</v>
      </c>
      <c r="R74" s="16">
        <v>50000</v>
      </c>
    </row>
    <row r="75" spans="1:18" x14ac:dyDescent="0.3">
      <c r="A75">
        <v>108807113</v>
      </c>
      <c r="B75" t="s">
        <v>198</v>
      </c>
      <c r="C75" t="s">
        <v>282</v>
      </c>
      <c r="D75">
        <v>1</v>
      </c>
      <c r="E75" t="s">
        <v>91</v>
      </c>
      <c r="F75">
        <v>108807</v>
      </c>
      <c r="G75" t="s">
        <v>200</v>
      </c>
      <c r="H75" t="s">
        <v>201</v>
      </c>
      <c r="I75">
        <v>733</v>
      </c>
      <c r="J75" t="s">
        <v>270</v>
      </c>
      <c r="K75">
        <v>838</v>
      </c>
      <c r="L75">
        <v>730</v>
      </c>
      <c r="M75">
        <v>0</v>
      </c>
      <c r="N75">
        <v>0.88</v>
      </c>
      <c r="O75">
        <v>0.83</v>
      </c>
      <c r="P75" s="16">
        <v>50000</v>
      </c>
      <c r="Q75" s="16">
        <v>0</v>
      </c>
      <c r="R75" s="16">
        <v>50000</v>
      </c>
    </row>
    <row r="76" spans="1:18" x14ac:dyDescent="0.3">
      <c r="A76">
        <v>108807114</v>
      </c>
      <c r="B76" t="s">
        <v>198</v>
      </c>
      <c r="C76" t="s">
        <v>283</v>
      </c>
      <c r="D76">
        <v>1</v>
      </c>
      <c r="E76" t="s">
        <v>91</v>
      </c>
      <c r="F76">
        <v>108807</v>
      </c>
      <c r="G76" t="s">
        <v>200</v>
      </c>
      <c r="H76" t="s">
        <v>201</v>
      </c>
      <c r="I76">
        <v>738</v>
      </c>
      <c r="J76" t="s">
        <v>270</v>
      </c>
      <c r="K76">
        <v>830</v>
      </c>
      <c r="L76">
        <v>720</v>
      </c>
      <c r="M76">
        <v>0</v>
      </c>
      <c r="N76">
        <v>0.96</v>
      </c>
      <c r="O76">
        <v>0.85</v>
      </c>
      <c r="P76" s="16">
        <v>50000</v>
      </c>
      <c r="Q76" s="16">
        <v>0</v>
      </c>
      <c r="R76" s="16">
        <v>50000</v>
      </c>
    </row>
    <row r="77" spans="1:18" x14ac:dyDescent="0.3">
      <c r="A77">
        <v>108807115</v>
      </c>
      <c r="B77" t="s">
        <v>198</v>
      </c>
      <c r="C77" t="s">
        <v>284</v>
      </c>
      <c r="D77">
        <v>1</v>
      </c>
      <c r="E77" t="s">
        <v>91</v>
      </c>
      <c r="F77">
        <v>108807</v>
      </c>
      <c r="G77" t="s">
        <v>200</v>
      </c>
      <c r="H77" t="s">
        <v>201</v>
      </c>
      <c r="I77">
        <v>806</v>
      </c>
      <c r="J77" t="s">
        <v>270</v>
      </c>
      <c r="K77">
        <v>867</v>
      </c>
      <c r="L77">
        <v>758</v>
      </c>
      <c r="M77">
        <v>0</v>
      </c>
      <c r="N77">
        <v>0.92</v>
      </c>
      <c r="O77">
        <v>0.84</v>
      </c>
      <c r="P77" s="16">
        <v>50000</v>
      </c>
      <c r="Q77" s="16">
        <v>0</v>
      </c>
      <c r="R77" s="16">
        <v>50000</v>
      </c>
    </row>
    <row r="78" spans="1:18" x14ac:dyDescent="0.3">
      <c r="A78">
        <v>108807116</v>
      </c>
      <c r="B78" t="s">
        <v>198</v>
      </c>
      <c r="C78" t="s">
        <v>285</v>
      </c>
      <c r="D78">
        <v>1</v>
      </c>
      <c r="E78" t="s">
        <v>91</v>
      </c>
      <c r="F78">
        <v>108807</v>
      </c>
      <c r="G78" t="s">
        <v>200</v>
      </c>
      <c r="H78" t="s">
        <v>201</v>
      </c>
      <c r="I78">
        <v>733</v>
      </c>
      <c r="J78" t="s">
        <v>270</v>
      </c>
      <c r="K78">
        <v>825</v>
      </c>
      <c r="L78">
        <v>734</v>
      </c>
      <c r="M78">
        <v>0</v>
      </c>
      <c r="N78">
        <v>0.89</v>
      </c>
      <c r="O78">
        <v>0.72</v>
      </c>
      <c r="P78" s="16">
        <v>50000</v>
      </c>
      <c r="Q78" s="16">
        <v>0</v>
      </c>
      <c r="R78" s="16">
        <v>50000</v>
      </c>
    </row>
    <row r="79" spans="1:18" x14ac:dyDescent="0.3">
      <c r="A79">
        <v>108807117</v>
      </c>
      <c r="B79" t="s">
        <v>198</v>
      </c>
      <c r="C79" t="s">
        <v>286</v>
      </c>
      <c r="D79">
        <v>1</v>
      </c>
      <c r="E79" t="s">
        <v>91</v>
      </c>
      <c r="F79">
        <v>108807</v>
      </c>
      <c r="G79" t="s">
        <v>200</v>
      </c>
      <c r="H79" t="s">
        <v>201</v>
      </c>
      <c r="I79">
        <v>694</v>
      </c>
      <c r="J79" t="s">
        <v>270</v>
      </c>
      <c r="K79">
        <v>810</v>
      </c>
      <c r="L79">
        <v>734</v>
      </c>
      <c r="M79">
        <v>0</v>
      </c>
      <c r="N79">
        <v>0.87</v>
      </c>
      <c r="O79">
        <v>0.79</v>
      </c>
      <c r="P79" s="16">
        <v>50000</v>
      </c>
      <c r="Q79" s="16">
        <v>0</v>
      </c>
      <c r="R79" s="16">
        <v>50000</v>
      </c>
    </row>
    <row r="80" spans="1:18" x14ac:dyDescent="0.3">
      <c r="A80">
        <v>108807119</v>
      </c>
      <c r="B80" t="s">
        <v>198</v>
      </c>
      <c r="C80" t="s">
        <v>287</v>
      </c>
      <c r="D80">
        <v>1</v>
      </c>
      <c r="E80" t="s">
        <v>91</v>
      </c>
      <c r="F80">
        <v>108807</v>
      </c>
      <c r="G80" t="s">
        <v>200</v>
      </c>
      <c r="H80" t="s">
        <v>201</v>
      </c>
      <c r="I80">
        <v>722</v>
      </c>
      <c r="J80" t="s">
        <v>270</v>
      </c>
      <c r="K80">
        <v>805</v>
      </c>
      <c r="L80">
        <v>726</v>
      </c>
      <c r="M80">
        <v>0</v>
      </c>
      <c r="N80">
        <v>0.95</v>
      </c>
      <c r="O80">
        <v>0.72</v>
      </c>
      <c r="P80" s="16">
        <v>50000</v>
      </c>
      <c r="Q80" s="16">
        <v>0</v>
      </c>
      <c r="R80" s="16">
        <v>50000</v>
      </c>
    </row>
    <row r="81" spans="1:18" x14ac:dyDescent="0.3">
      <c r="A81">
        <v>108807120</v>
      </c>
      <c r="B81" t="s">
        <v>198</v>
      </c>
      <c r="C81" t="s">
        <v>288</v>
      </c>
      <c r="D81">
        <v>1</v>
      </c>
      <c r="E81" t="s">
        <v>91</v>
      </c>
      <c r="F81">
        <v>108807</v>
      </c>
      <c r="G81" t="s">
        <v>200</v>
      </c>
      <c r="H81" t="s">
        <v>201</v>
      </c>
      <c r="I81">
        <v>528</v>
      </c>
      <c r="J81" t="s">
        <v>270</v>
      </c>
      <c r="K81">
        <v>574</v>
      </c>
      <c r="L81">
        <v>574</v>
      </c>
      <c r="M81">
        <v>0</v>
      </c>
      <c r="N81">
        <v>0.9</v>
      </c>
      <c r="O81">
        <v>0.9</v>
      </c>
      <c r="P81" s="16">
        <v>50000</v>
      </c>
      <c r="Q81" s="16">
        <v>0</v>
      </c>
      <c r="R81" s="16">
        <v>50000</v>
      </c>
    </row>
    <row r="82" spans="1:18" x14ac:dyDescent="0.3">
      <c r="A82">
        <v>108807121</v>
      </c>
      <c r="B82" t="s">
        <v>198</v>
      </c>
      <c r="C82" t="s">
        <v>289</v>
      </c>
      <c r="D82">
        <v>1</v>
      </c>
      <c r="E82" t="s">
        <v>91</v>
      </c>
      <c r="F82">
        <v>108807</v>
      </c>
      <c r="G82" t="s">
        <v>200</v>
      </c>
      <c r="H82" t="s">
        <v>201</v>
      </c>
      <c r="I82">
        <v>712</v>
      </c>
      <c r="J82" t="s">
        <v>270</v>
      </c>
      <c r="K82">
        <v>731</v>
      </c>
      <c r="L82">
        <v>731</v>
      </c>
      <c r="M82">
        <v>0</v>
      </c>
      <c r="N82">
        <v>0.8</v>
      </c>
      <c r="O82">
        <v>0.76</v>
      </c>
      <c r="P82" s="16">
        <v>50000</v>
      </c>
      <c r="Q82" s="16">
        <v>0</v>
      </c>
      <c r="R82" s="16">
        <v>50000</v>
      </c>
    </row>
    <row r="83" spans="1:18" x14ac:dyDescent="0.3">
      <c r="A83">
        <v>108807122</v>
      </c>
      <c r="B83" t="s">
        <v>198</v>
      </c>
      <c r="C83" t="s">
        <v>290</v>
      </c>
      <c r="D83">
        <v>1</v>
      </c>
      <c r="E83" t="s">
        <v>91</v>
      </c>
      <c r="F83">
        <v>108807</v>
      </c>
      <c r="G83" t="s">
        <v>200</v>
      </c>
      <c r="H83" t="s">
        <v>201</v>
      </c>
      <c r="I83">
        <v>587</v>
      </c>
      <c r="J83" t="s">
        <v>270</v>
      </c>
      <c r="K83">
        <v>663</v>
      </c>
      <c r="L83">
        <v>663</v>
      </c>
      <c r="M83">
        <v>0</v>
      </c>
      <c r="N83">
        <v>0.9</v>
      </c>
      <c r="O83">
        <v>0.65</v>
      </c>
      <c r="P83" s="16">
        <v>50000</v>
      </c>
      <c r="Q83" s="16">
        <v>0</v>
      </c>
      <c r="R83" s="16">
        <v>50000</v>
      </c>
    </row>
    <row r="84" spans="1:18" x14ac:dyDescent="0.3">
      <c r="A84">
        <v>108807123</v>
      </c>
      <c r="B84" t="s">
        <v>198</v>
      </c>
      <c r="C84" t="s">
        <v>291</v>
      </c>
      <c r="D84">
        <v>1</v>
      </c>
      <c r="E84" t="s">
        <v>91</v>
      </c>
      <c r="F84">
        <v>108807</v>
      </c>
      <c r="G84" t="s">
        <v>200</v>
      </c>
      <c r="H84" t="s">
        <v>201</v>
      </c>
      <c r="I84">
        <v>643</v>
      </c>
      <c r="J84" t="s">
        <v>270</v>
      </c>
      <c r="K84">
        <v>735</v>
      </c>
      <c r="L84">
        <v>735</v>
      </c>
      <c r="M84">
        <v>0</v>
      </c>
      <c r="N84">
        <v>0.84</v>
      </c>
      <c r="O84">
        <v>0.76</v>
      </c>
      <c r="P84" s="16">
        <v>50000</v>
      </c>
      <c r="Q84" s="16">
        <v>0</v>
      </c>
      <c r="R84" s="16">
        <v>50000</v>
      </c>
    </row>
    <row r="85" spans="1:18" x14ac:dyDescent="0.3">
      <c r="A85">
        <v>108807124</v>
      </c>
      <c r="B85" t="s">
        <v>198</v>
      </c>
      <c r="C85" t="s">
        <v>292</v>
      </c>
      <c r="D85">
        <v>1</v>
      </c>
      <c r="E85" t="s">
        <v>91</v>
      </c>
      <c r="F85">
        <v>108807</v>
      </c>
      <c r="G85" t="s">
        <v>200</v>
      </c>
      <c r="H85" t="s">
        <v>201</v>
      </c>
      <c r="I85">
        <v>427</v>
      </c>
      <c r="J85" t="s">
        <v>270</v>
      </c>
      <c r="K85">
        <v>494</v>
      </c>
      <c r="L85">
        <v>494</v>
      </c>
      <c r="M85">
        <v>0</v>
      </c>
      <c r="N85">
        <v>0.96</v>
      </c>
      <c r="O85">
        <v>0.64</v>
      </c>
      <c r="P85" s="16">
        <v>50000</v>
      </c>
      <c r="Q85" s="16">
        <v>0</v>
      </c>
      <c r="R85" s="16">
        <v>50000</v>
      </c>
    </row>
    <row r="86" spans="1:18" x14ac:dyDescent="0.3">
      <c r="A86">
        <v>108807125</v>
      </c>
      <c r="B86" t="s">
        <v>198</v>
      </c>
      <c r="C86" t="s">
        <v>293</v>
      </c>
      <c r="D86">
        <v>1</v>
      </c>
      <c r="E86" t="s">
        <v>91</v>
      </c>
      <c r="F86">
        <v>108807</v>
      </c>
      <c r="G86" t="s">
        <v>200</v>
      </c>
      <c r="H86" t="s">
        <v>201</v>
      </c>
      <c r="I86">
        <v>721</v>
      </c>
      <c r="J86" t="s">
        <v>270</v>
      </c>
      <c r="K86">
        <v>687</v>
      </c>
      <c r="L86">
        <v>687</v>
      </c>
      <c r="M86">
        <v>0</v>
      </c>
      <c r="N86">
        <v>0.77</v>
      </c>
      <c r="O86">
        <v>0.82</v>
      </c>
      <c r="P86" s="16">
        <v>50000</v>
      </c>
      <c r="Q86" s="16">
        <v>0</v>
      </c>
      <c r="R86" s="16">
        <v>50000</v>
      </c>
    </row>
    <row r="87" spans="1:18" x14ac:dyDescent="0.3">
      <c r="A87">
        <v>108807126</v>
      </c>
      <c r="B87" t="s">
        <v>198</v>
      </c>
      <c r="C87" t="s">
        <v>294</v>
      </c>
      <c r="D87">
        <v>1</v>
      </c>
      <c r="E87" t="s">
        <v>91</v>
      </c>
      <c r="F87">
        <v>108807</v>
      </c>
      <c r="G87" t="s">
        <v>200</v>
      </c>
      <c r="H87" t="s">
        <v>201</v>
      </c>
      <c r="I87">
        <v>693</v>
      </c>
      <c r="J87" t="s">
        <v>270</v>
      </c>
      <c r="K87">
        <v>689</v>
      </c>
      <c r="L87">
        <v>689</v>
      </c>
      <c r="M87">
        <v>0</v>
      </c>
      <c r="N87">
        <v>0.73</v>
      </c>
      <c r="O87">
        <v>0.87</v>
      </c>
      <c r="P87" s="16">
        <v>50000</v>
      </c>
      <c r="Q87" s="16">
        <v>0</v>
      </c>
      <c r="R87" s="16">
        <v>50000</v>
      </c>
    </row>
    <row r="88" spans="1:18" x14ac:dyDescent="0.3">
      <c r="A88">
        <v>108807127</v>
      </c>
      <c r="B88" t="s">
        <v>198</v>
      </c>
      <c r="C88" t="s">
        <v>295</v>
      </c>
      <c r="D88">
        <v>1</v>
      </c>
      <c r="E88" t="s">
        <v>91</v>
      </c>
      <c r="F88">
        <v>108807</v>
      </c>
      <c r="G88" t="s">
        <v>200</v>
      </c>
      <c r="H88" t="s">
        <v>201</v>
      </c>
      <c r="I88">
        <v>602</v>
      </c>
      <c r="J88" t="s">
        <v>270</v>
      </c>
      <c r="K88">
        <v>640</v>
      </c>
      <c r="L88">
        <v>640</v>
      </c>
      <c r="M88">
        <v>0</v>
      </c>
      <c r="N88">
        <v>0.93</v>
      </c>
      <c r="O88">
        <v>0.64</v>
      </c>
      <c r="P88" s="16">
        <v>50000</v>
      </c>
      <c r="Q88" s="16">
        <v>0</v>
      </c>
      <c r="R88" s="16">
        <v>50000</v>
      </c>
    </row>
    <row r="89" spans="1:18" x14ac:dyDescent="0.3">
      <c r="A89">
        <v>108807128</v>
      </c>
      <c r="B89" t="s">
        <v>198</v>
      </c>
      <c r="C89" t="s">
        <v>296</v>
      </c>
      <c r="D89">
        <v>1</v>
      </c>
      <c r="E89" t="s">
        <v>91</v>
      </c>
      <c r="F89">
        <v>108807</v>
      </c>
      <c r="G89" t="s">
        <v>200</v>
      </c>
      <c r="H89" t="s">
        <v>201</v>
      </c>
      <c r="I89">
        <v>657</v>
      </c>
      <c r="J89" t="s">
        <v>270</v>
      </c>
      <c r="K89">
        <v>707</v>
      </c>
      <c r="L89">
        <v>707</v>
      </c>
      <c r="M89">
        <v>0</v>
      </c>
      <c r="N89">
        <v>0.86</v>
      </c>
      <c r="O89">
        <v>0.7</v>
      </c>
      <c r="P89" s="16">
        <v>50000</v>
      </c>
      <c r="Q89" s="16">
        <v>0</v>
      </c>
      <c r="R89" s="16">
        <v>50000</v>
      </c>
    </row>
    <row r="90" spans="1:18" x14ac:dyDescent="0.3">
      <c r="A90">
        <v>108807129</v>
      </c>
      <c r="B90" t="s">
        <v>198</v>
      </c>
      <c r="C90" t="s">
        <v>297</v>
      </c>
      <c r="D90">
        <v>1</v>
      </c>
      <c r="E90" t="s">
        <v>91</v>
      </c>
      <c r="F90">
        <v>108807</v>
      </c>
      <c r="G90" t="s">
        <v>200</v>
      </c>
      <c r="H90" t="s">
        <v>201</v>
      </c>
      <c r="I90">
        <v>699</v>
      </c>
      <c r="J90" t="s">
        <v>270</v>
      </c>
      <c r="K90">
        <v>698</v>
      </c>
      <c r="L90">
        <v>698</v>
      </c>
      <c r="M90">
        <v>0</v>
      </c>
      <c r="N90">
        <v>0.8</v>
      </c>
      <c r="O90">
        <v>0.76</v>
      </c>
      <c r="P90" s="16">
        <v>50000</v>
      </c>
      <c r="Q90" s="16">
        <v>0</v>
      </c>
      <c r="R90" s="16">
        <v>50000</v>
      </c>
    </row>
    <row r="91" spans="1:18" x14ac:dyDescent="0.3">
      <c r="A91">
        <v>108807130</v>
      </c>
      <c r="B91" t="s">
        <v>198</v>
      </c>
      <c r="C91" t="s">
        <v>298</v>
      </c>
      <c r="D91">
        <v>1</v>
      </c>
      <c r="E91" t="s">
        <v>91</v>
      </c>
      <c r="F91">
        <v>108807</v>
      </c>
      <c r="G91" t="s">
        <v>200</v>
      </c>
      <c r="H91" t="s">
        <v>201</v>
      </c>
      <c r="I91">
        <v>665</v>
      </c>
      <c r="J91" t="s">
        <v>270</v>
      </c>
      <c r="K91">
        <v>693</v>
      </c>
      <c r="L91">
        <v>693</v>
      </c>
      <c r="M91">
        <v>0</v>
      </c>
      <c r="N91">
        <v>0.85</v>
      </c>
      <c r="O91">
        <v>0.75</v>
      </c>
      <c r="P91" s="16">
        <v>50000</v>
      </c>
      <c r="Q91" s="16">
        <v>0</v>
      </c>
      <c r="R91" s="16">
        <v>50000</v>
      </c>
    </row>
    <row r="92" spans="1:18" x14ac:dyDescent="0.3">
      <c r="A92">
        <v>108807135</v>
      </c>
      <c r="B92" t="s">
        <v>198</v>
      </c>
      <c r="C92" t="s">
        <v>299</v>
      </c>
      <c r="D92">
        <v>1</v>
      </c>
      <c r="E92" t="s">
        <v>91</v>
      </c>
      <c r="F92">
        <v>108807</v>
      </c>
      <c r="G92" t="s">
        <v>200</v>
      </c>
      <c r="H92" t="s">
        <v>201</v>
      </c>
      <c r="I92">
        <v>679</v>
      </c>
      <c r="J92" t="s">
        <v>270</v>
      </c>
      <c r="K92">
        <v>694</v>
      </c>
      <c r="L92">
        <v>694</v>
      </c>
      <c r="M92">
        <v>0</v>
      </c>
      <c r="N92">
        <v>0.93</v>
      </c>
      <c r="O92">
        <v>0.78</v>
      </c>
      <c r="P92" s="16">
        <v>50000</v>
      </c>
      <c r="Q92" s="16">
        <v>0</v>
      </c>
      <c r="R92" s="16">
        <v>50000</v>
      </c>
    </row>
    <row r="93" spans="1:18" x14ac:dyDescent="0.3">
      <c r="A93">
        <v>108807136</v>
      </c>
      <c r="B93" t="s">
        <v>198</v>
      </c>
      <c r="C93" t="s">
        <v>300</v>
      </c>
      <c r="D93">
        <v>1</v>
      </c>
      <c r="E93" t="s">
        <v>91</v>
      </c>
      <c r="F93">
        <v>108807</v>
      </c>
      <c r="G93" t="s">
        <v>200</v>
      </c>
      <c r="H93" t="s">
        <v>201</v>
      </c>
      <c r="I93">
        <v>682</v>
      </c>
      <c r="J93" t="s">
        <v>270</v>
      </c>
      <c r="K93">
        <v>682</v>
      </c>
      <c r="L93">
        <v>682</v>
      </c>
      <c r="M93">
        <v>0</v>
      </c>
      <c r="N93">
        <v>0.97</v>
      </c>
      <c r="O93">
        <v>0.7</v>
      </c>
      <c r="P93" s="16">
        <v>50000</v>
      </c>
      <c r="Q93" s="16">
        <v>0</v>
      </c>
      <c r="R93" s="16">
        <v>50000</v>
      </c>
    </row>
    <row r="94" spans="1:18" x14ac:dyDescent="0.3">
      <c r="A94">
        <v>108807137</v>
      </c>
      <c r="B94" t="s">
        <v>198</v>
      </c>
      <c r="C94" t="s">
        <v>301</v>
      </c>
      <c r="D94">
        <v>1</v>
      </c>
      <c r="E94" t="s">
        <v>91</v>
      </c>
      <c r="F94">
        <v>108807</v>
      </c>
      <c r="G94" t="s">
        <v>200</v>
      </c>
      <c r="H94" t="s">
        <v>201</v>
      </c>
      <c r="I94">
        <v>597</v>
      </c>
      <c r="J94" t="s">
        <v>270</v>
      </c>
      <c r="K94">
        <v>634</v>
      </c>
      <c r="L94">
        <v>634</v>
      </c>
      <c r="M94">
        <v>0</v>
      </c>
      <c r="N94">
        <v>0.84</v>
      </c>
      <c r="O94">
        <v>0.78</v>
      </c>
      <c r="P94" s="16">
        <v>50000</v>
      </c>
      <c r="Q94" s="16">
        <v>0</v>
      </c>
      <c r="R94" s="16">
        <v>50000</v>
      </c>
    </row>
    <row r="95" spans="1:18" x14ac:dyDescent="0.3">
      <c r="A95">
        <v>108807138</v>
      </c>
      <c r="B95" t="s">
        <v>198</v>
      </c>
      <c r="C95" t="s">
        <v>302</v>
      </c>
      <c r="D95">
        <v>1</v>
      </c>
      <c r="E95" t="s">
        <v>91</v>
      </c>
      <c r="F95">
        <v>108807</v>
      </c>
      <c r="G95" t="s">
        <v>200</v>
      </c>
      <c r="H95" t="s">
        <v>201</v>
      </c>
      <c r="I95">
        <v>660</v>
      </c>
      <c r="J95" t="s">
        <v>270</v>
      </c>
      <c r="K95">
        <v>667</v>
      </c>
      <c r="L95">
        <v>667</v>
      </c>
      <c r="M95">
        <v>0</v>
      </c>
      <c r="N95">
        <v>0.78</v>
      </c>
      <c r="O95">
        <v>0.78</v>
      </c>
      <c r="P95" s="16">
        <v>50000</v>
      </c>
      <c r="Q95" s="16">
        <v>0</v>
      </c>
      <c r="R95" s="16">
        <v>50000</v>
      </c>
    </row>
    <row r="96" spans="1:18" x14ac:dyDescent="0.3">
      <c r="A96">
        <v>108807139</v>
      </c>
      <c r="B96" t="s">
        <v>198</v>
      </c>
      <c r="C96" t="s">
        <v>303</v>
      </c>
      <c r="D96">
        <v>1</v>
      </c>
      <c r="E96" t="s">
        <v>91</v>
      </c>
      <c r="F96">
        <v>108807</v>
      </c>
      <c r="G96" t="s">
        <v>200</v>
      </c>
      <c r="H96" t="s">
        <v>201</v>
      </c>
      <c r="I96">
        <v>674</v>
      </c>
      <c r="J96" t="s">
        <v>270</v>
      </c>
      <c r="K96">
        <v>684</v>
      </c>
      <c r="L96">
        <v>684</v>
      </c>
      <c r="M96">
        <v>0</v>
      </c>
      <c r="N96">
        <v>0.71</v>
      </c>
      <c r="O96">
        <v>0.77</v>
      </c>
      <c r="P96" s="16">
        <v>50000</v>
      </c>
      <c r="Q96" s="16">
        <v>0</v>
      </c>
      <c r="R96" s="16">
        <v>50000</v>
      </c>
    </row>
    <row r="97" spans="1:18" x14ac:dyDescent="0.3">
      <c r="A97">
        <v>108807140</v>
      </c>
      <c r="B97" t="s">
        <v>198</v>
      </c>
      <c r="C97" t="s">
        <v>304</v>
      </c>
      <c r="D97">
        <v>1</v>
      </c>
      <c r="E97" t="s">
        <v>91</v>
      </c>
      <c r="F97">
        <v>108807</v>
      </c>
      <c r="G97" t="s">
        <v>200</v>
      </c>
      <c r="H97" t="s">
        <v>201</v>
      </c>
      <c r="I97">
        <v>733</v>
      </c>
      <c r="J97" t="s">
        <v>270</v>
      </c>
      <c r="K97">
        <v>828</v>
      </c>
      <c r="L97">
        <v>738</v>
      </c>
      <c r="M97">
        <v>0</v>
      </c>
      <c r="N97">
        <v>0.91</v>
      </c>
      <c r="O97">
        <v>0.65</v>
      </c>
      <c r="P97" s="16">
        <v>50000</v>
      </c>
      <c r="Q97" s="16">
        <v>0</v>
      </c>
      <c r="R97" s="16">
        <v>50000</v>
      </c>
    </row>
    <row r="98" spans="1:18" x14ac:dyDescent="0.3">
      <c r="A98">
        <v>108807183</v>
      </c>
      <c r="B98" t="s">
        <v>198</v>
      </c>
      <c r="C98" t="s">
        <v>305</v>
      </c>
      <c r="D98">
        <v>1</v>
      </c>
      <c r="E98" t="s">
        <v>91</v>
      </c>
      <c r="F98">
        <v>108807</v>
      </c>
      <c r="G98" t="s">
        <v>200</v>
      </c>
      <c r="H98" t="s">
        <v>201</v>
      </c>
      <c r="I98">
        <v>708</v>
      </c>
      <c r="J98" t="s">
        <v>270</v>
      </c>
      <c r="K98">
        <v>810</v>
      </c>
      <c r="L98">
        <v>721</v>
      </c>
      <c r="M98">
        <v>0</v>
      </c>
      <c r="N98">
        <v>0.88</v>
      </c>
      <c r="O98">
        <v>0.82</v>
      </c>
      <c r="P98" s="16">
        <v>50000</v>
      </c>
      <c r="Q98" s="16">
        <v>0</v>
      </c>
      <c r="R98" s="16">
        <v>50000</v>
      </c>
    </row>
    <row r="99" spans="1:18" x14ac:dyDescent="0.3">
      <c r="A99">
        <v>108807184</v>
      </c>
      <c r="B99" t="s">
        <v>198</v>
      </c>
      <c r="C99" t="s">
        <v>306</v>
      </c>
      <c r="D99">
        <v>1</v>
      </c>
      <c r="E99" t="s">
        <v>91</v>
      </c>
      <c r="F99">
        <v>108807</v>
      </c>
      <c r="G99" t="s">
        <v>200</v>
      </c>
      <c r="H99" t="s">
        <v>201</v>
      </c>
      <c r="I99">
        <v>878</v>
      </c>
      <c r="J99" t="s">
        <v>270</v>
      </c>
      <c r="K99">
        <v>974</v>
      </c>
      <c r="L99">
        <v>869</v>
      </c>
      <c r="M99">
        <v>0</v>
      </c>
      <c r="N99">
        <v>0.71</v>
      </c>
      <c r="O99">
        <v>0.81</v>
      </c>
      <c r="P99" s="16">
        <v>50000</v>
      </c>
      <c r="Q99" s="16">
        <v>0</v>
      </c>
      <c r="R99" s="16">
        <v>50000</v>
      </c>
    </row>
    <row r="100" spans="1:18" x14ac:dyDescent="0.3">
      <c r="A100">
        <v>108807185</v>
      </c>
      <c r="B100" t="s">
        <v>198</v>
      </c>
      <c r="C100" t="s">
        <v>307</v>
      </c>
      <c r="D100">
        <v>1</v>
      </c>
      <c r="E100" t="s">
        <v>91</v>
      </c>
      <c r="F100">
        <v>108807</v>
      </c>
      <c r="G100" t="s">
        <v>200</v>
      </c>
      <c r="H100" t="s">
        <v>201</v>
      </c>
      <c r="I100">
        <v>721</v>
      </c>
      <c r="J100" t="s">
        <v>270</v>
      </c>
      <c r="K100">
        <v>739</v>
      </c>
      <c r="L100">
        <v>660</v>
      </c>
      <c r="M100">
        <v>0</v>
      </c>
      <c r="N100">
        <v>0.82</v>
      </c>
      <c r="O100">
        <v>0.69</v>
      </c>
      <c r="P100" s="16">
        <v>50000</v>
      </c>
      <c r="Q100" s="16">
        <v>0</v>
      </c>
      <c r="R100" s="16">
        <v>50000</v>
      </c>
    </row>
    <row r="101" spans="1:18" x14ac:dyDescent="0.3">
      <c r="A101">
        <v>108807186</v>
      </c>
      <c r="B101" t="s">
        <v>198</v>
      </c>
      <c r="C101" t="s">
        <v>308</v>
      </c>
      <c r="D101">
        <v>1</v>
      </c>
      <c r="E101" t="s">
        <v>91</v>
      </c>
      <c r="F101">
        <v>108807</v>
      </c>
      <c r="G101" t="s">
        <v>200</v>
      </c>
      <c r="H101" t="s">
        <v>201</v>
      </c>
      <c r="I101">
        <v>710</v>
      </c>
      <c r="J101" t="s">
        <v>309</v>
      </c>
      <c r="K101">
        <v>698</v>
      </c>
      <c r="L101">
        <v>698</v>
      </c>
      <c r="M101">
        <v>0</v>
      </c>
      <c r="N101">
        <v>0.93</v>
      </c>
      <c r="O101">
        <v>0.69</v>
      </c>
      <c r="P101" s="16">
        <v>50000</v>
      </c>
      <c r="Q101" s="16">
        <v>0</v>
      </c>
      <c r="R101" s="16">
        <v>50000</v>
      </c>
    </row>
    <row r="102" spans="1:18" x14ac:dyDescent="0.3">
      <c r="A102">
        <v>108807187</v>
      </c>
      <c r="B102" t="s">
        <v>198</v>
      </c>
      <c r="C102" t="s">
        <v>310</v>
      </c>
      <c r="D102">
        <v>1</v>
      </c>
      <c r="E102" t="s">
        <v>91</v>
      </c>
      <c r="F102">
        <v>108807</v>
      </c>
      <c r="G102" t="s">
        <v>200</v>
      </c>
      <c r="H102" t="s">
        <v>201</v>
      </c>
      <c r="I102">
        <v>634</v>
      </c>
      <c r="J102" t="s">
        <v>270</v>
      </c>
      <c r="K102">
        <v>645</v>
      </c>
      <c r="L102">
        <v>645</v>
      </c>
      <c r="M102">
        <v>0</v>
      </c>
      <c r="N102">
        <v>0.89</v>
      </c>
      <c r="O102">
        <v>0.7</v>
      </c>
      <c r="P102" s="16">
        <v>50000</v>
      </c>
      <c r="Q102" s="16">
        <v>0</v>
      </c>
      <c r="R102" s="16">
        <v>50000</v>
      </c>
    </row>
    <row r="103" spans="1:18" x14ac:dyDescent="0.3">
      <c r="A103">
        <v>108807188</v>
      </c>
      <c r="B103" t="s">
        <v>198</v>
      </c>
      <c r="C103" t="s">
        <v>311</v>
      </c>
      <c r="D103">
        <v>1</v>
      </c>
      <c r="E103" t="s">
        <v>91</v>
      </c>
      <c r="F103">
        <v>108807</v>
      </c>
      <c r="G103" t="s">
        <v>200</v>
      </c>
      <c r="H103" t="s">
        <v>201</v>
      </c>
      <c r="I103">
        <v>701</v>
      </c>
      <c r="J103" t="s">
        <v>270</v>
      </c>
      <c r="K103">
        <v>718</v>
      </c>
      <c r="L103">
        <v>718</v>
      </c>
      <c r="M103">
        <v>0</v>
      </c>
      <c r="N103">
        <v>0.92</v>
      </c>
      <c r="O103">
        <v>0.72</v>
      </c>
      <c r="P103" s="16">
        <v>50000</v>
      </c>
      <c r="Q103" s="16">
        <v>0</v>
      </c>
      <c r="R103" s="16">
        <v>50000</v>
      </c>
    </row>
    <row r="104" spans="1:18" x14ac:dyDescent="0.3">
      <c r="A104">
        <v>108807189</v>
      </c>
      <c r="B104" t="s">
        <v>198</v>
      </c>
      <c r="C104" t="s">
        <v>312</v>
      </c>
      <c r="D104">
        <v>1</v>
      </c>
      <c r="E104" t="s">
        <v>91</v>
      </c>
      <c r="F104">
        <v>108807</v>
      </c>
      <c r="G104" t="s">
        <v>200</v>
      </c>
      <c r="H104" t="s">
        <v>201</v>
      </c>
      <c r="I104">
        <v>769</v>
      </c>
      <c r="J104" t="s">
        <v>270</v>
      </c>
      <c r="K104">
        <v>743</v>
      </c>
      <c r="L104">
        <v>633</v>
      </c>
      <c r="M104">
        <v>0</v>
      </c>
      <c r="N104">
        <v>0.93</v>
      </c>
      <c r="O104">
        <v>0.79</v>
      </c>
      <c r="P104" s="16">
        <v>50000</v>
      </c>
      <c r="Q104" s="16">
        <v>0</v>
      </c>
      <c r="R104" s="16">
        <v>50000</v>
      </c>
    </row>
    <row r="105" spans="1:18" x14ac:dyDescent="0.3">
      <c r="A105">
        <v>108807190</v>
      </c>
      <c r="B105" t="s">
        <v>198</v>
      </c>
      <c r="C105" t="s">
        <v>313</v>
      </c>
      <c r="D105">
        <v>1</v>
      </c>
      <c r="E105" t="s">
        <v>91</v>
      </c>
      <c r="F105">
        <v>108807</v>
      </c>
      <c r="G105" t="s">
        <v>200</v>
      </c>
      <c r="H105" t="s">
        <v>201</v>
      </c>
      <c r="I105">
        <v>658</v>
      </c>
      <c r="J105" t="s">
        <v>270</v>
      </c>
      <c r="K105">
        <v>675</v>
      </c>
      <c r="L105">
        <v>675</v>
      </c>
      <c r="M105">
        <v>0</v>
      </c>
      <c r="N105">
        <v>0.87</v>
      </c>
      <c r="O105">
        <v>0.65</v>
      </c>
      <c r="P105" s="16">
        <v>50000</v>
      </c>
      <c r="Q105" s="16">
        <v>0</v>
      </c>
      <c r="R105" s="16">
        <v>50000</v>
      </c>
    </row>
    <row r="106" spans="1:18" x14ac:dyDescent="0.3">
      <c r="A106">
        <v>108807191</v>
      </c>
      <c r="B106" t="s">
        <v>198</v>
      </c>
      <c r="C106" t="s">
        <v>314</v>
      </c>
      <c r="D106">
        <v>1</v>
      </c>
      <c r="E106" t="s">
        <v>91</v>
      </c>
      <c r="F106">
        <v>108807</v>
      </c>
      <c r="G106" t="s">
        <v>200</v>
      </c>
      <c r="H106" t="s">
        <v>201</v>
      </c>
      <c r="I106">
        <v>265</v>
      </c>
      <c r="J106" t="s">
        <v>270</v>
      </c>
      <c r="K106">
        <v>286</v>
      </c>
      <c r="L106">
        <v>286</v>
      </c>
      <c r="M106">
        <v>0</v>
      </c>
      <c r="N106">
        <v>0.89</v>
      </c>
      <c r="O106">
        <v>0.61</v>
      </c>
      <c r="P106" s="16">
        <v>50000</v>
      </c>
      <c r="Q106" s="16">
        <v>0</v>
      </c>
      <c r="R106" s="16">
        <v>50000</v>
      </c>
    </row>
    <row r="107" spans="1:18" x14ac:dyDescent="0.3">
      <c r="A107">
        <v>108807192</v>
      </c>
      <c r="B107" t="s">
        <v>198</v>
      </c>
      <c r="C107" t="s">
        <v>315</v>
      </c>
      <c r="D107">
        <v>1</v>
      </c>
      <c r="E107" t="s">
        <v>91</v>
      </c>
      <c r="F107">
        <v>108807</v>
      </c>
      <c r="G107" t="s">
        <v>200</v>
      </c>
      <c r="H107" t="s">
        <v>201</v>
      </c>
      <c r="I107">
        <v>720</v>
      </c>
      <c r="J107" t="s">
        <v>270</v>
      </c>
      <c r="K107">
        <v>610</v>
      </c>
      <c r="L107">
        <v>610</v>
      </c>
      <c r="M107">
        <v>0</v>
      </c>
      <c r="N107">
        <v>0.69</v>
      </c>
      <c r="O107">
        <v>0.83</v>
      </c>
      <c r="P107" s="16">
        <v>50000</v>
      </c>
      <c r="Q107" s="16">
        <v>0</v>
      </c>
      <c r="R107" s="16">
        <v>50000</v>
      </c>
    </row>
    <row r="108" spans="1:18" x14ac:dyDescent="0.3">
      <c r="A108">
        <v>108807193</v>
      </c>
      <c r="B108" t="s">
        <v>198</v>
      </c>
      <c r="C108" t="s">
        <v>316</v>
      </c>
      <c r="D108">
        <v>1</v>
      </c>
      <c r="E108" t="s">
        <v>91</v>
      </c>
      <c r="F108">
        <v>108807</v>
      </c>
      <c r="G108" t="s">
        <v>200</v>
      </c>
      <c r="H108" t="s">
        <v>201</v>
      </c>
      <c r="I108">
        <v>713</v>
      </c>
      <c r="J108" t="s">
        <v>270</v>
      </c>
      <c r="K108">
        <v>726</v>
      </c>
      <c r="L108">
        <v>726</v>
      </c>
      <c r="M108">
        <v>0</v>
      </c>
      <c r="N108">
        <v>0.98</v>
      </c>
      <c r="O108">
        <v>0.54</v>
      </c>
      <c r="P108" s="16">
        <v>50000</v>
      </c>
      <c r="Q108" s="16">
        <v>0</v>
      </c>
      <c r="R108" s="16">
        <v>50000</v>
      </c>
    </row>
    <row r="109" spans="1:18" x14ac:dyDescent="0.3">
      <c r="A109">
        <v>108807194</v>
      </c>
      <c r="B109" t="s">
        <v>198</v>
      </c>
      <c r="C109" t="s">
        <v>317</v>
      </c>
      <c r="D109">
        <v>1</v>
      </c>
      <c r="E109" t="s">
        <v>91</v>
      </c>
      <c r="F109">
        <v>108807</v>
      </c>
      <c r="G109" t="s">
        <v>200</v>
      </c>
      <c r="H109" t="s">
        <v>201</v>
      </c>
      <c r="I109">
        <v>750</v>
      </c>
      <c r="J109" t="s">
        <v>270</v>
      </c>
      <c r="K109">
        <v>741</v>
      </c>
      <c r="L109">
        <v>741</v>
      </c>
      <c r="M109">
        <v>0</v>
      </c>
      <c r="N109">
        <v>0.93</v>
      </c>
      <c r="O109">
        <v>0.59</v>
      </c>
      <c r="P109" s="16">
        <v>50000</v>
      </c>
      <c r="Q109" s="16">
        <v>0</v>
      </c>
      <c r="R109" s="16">
        <v>50000</v>
      </c>
    </row>
    <row r="110" spans="1:18" x14ac:dyDescent="0.3">
      <c r="A110">
        <v>108807195</v>
      </c>
      <c r="B110" t="s">
        <v>198</v>
      </c>
      <c r="C110" t="s">
        <v>318</v>
      </c>
      <c r="D110">
        <v>1</v>
      </c>
      <c r="E110" t="s">
        <v>91</v>
      </c>
      <c r="F110">
        <v>108807</v>
      </c>
      <c r="G110" t="s">
        <v>200</v>
      </c>
      <c r="H110" t="s">
        <v>201</v>
      </c>
      <c r="I110">
        <v>636</v>
      </c>
      <c r="J110" t="s">
        <v>270</v>
      </c>
      <c r="K110">
        <v>607</v>
      </c>
      <c r="L110">
        <v>607</v>
      </c>
      <c r="M110">
        <v>0</v>
      </c>
      <c r="N110">
        <v>0.9</v>
      </c>
      <c r="O110">
        <v>0.75</v>
      </c>
      <c r="P110" s="16">
        <v>50000</v>
      </c>
      <c r="Q110" s="16">
        <v>0</v>
      </c>
      <c r="R110" s="16">
        <v>50000</v>
      </c>
    </row>
    <row r="111" spans="1:18" x14ac:dyDescent="0.3">
      <c r="A111">
        <v>108807196</v>
      </c>
      <c r="B111" t="s">
        <v>198</v>
      </c>
      <c r="C111" t="s">
        <v>319</v>
      </c>
      <c r="D111">
        <v>1</v>
      </c>
      <c r="E111" t="s">
        <v>91</v>
      </c>
      <c r="F111">
        <v>108807</v>
      </c>
      <c r="G111" t="s">
        <v>200</v>
      </c>
      <c r="H111" t="s">
        <v>201</v>
      </c>
      <c r="I111">
        <v>592</v>
      </c>
      <c r="J111" t="s">
        <v>270</v>
      </c>
      <c r="K111">
        <v>481</v>
      </c>
      <c r="L111">
        <v>481</v>
      </c>
      <c r="M111">
        <v>0</v>
      </c>
      <c r="N111">
        <v>0.89</v>
      </c>
      <c r="O111">
        <v>0.74</v>
      </c>
      <c r="P111" s="16">
        <v>50000</v>
      </c>
      <c r="Q111" s="16">
        <v>0</v>
      </c>
      <c r="R111" s="16">
        <v>50000</v>
      </c>
    </row>
    <row r="112" spans="1:18" x14ac:dyDescent="0.3">
      <c r="A112">
        <v>108807197</v>
      </c>
      <c r="B112" t="s">
        <v>198</v>
      </c>
      <c r="C112" t="s">
        <v>320</v>
      </c>
      <c r="D112">
        <v>1</v>
      </c>
      <c r="E112" t="s">
        <v>91</v>
      </c>
      <c r="F112">
        <v>108807</v>
      </c>
      <c r="G112" t="s">
        <v>200</v>
      </c>
      <c r="H112" t="s">
        <v>201</v>
      </c>
      <c r="I112">
        <v>688</v>
      </c>
      <c r="J112" t="s">
        <v>270</v>
      </c>
      <c r="K112">
        <v>628</v>
      </c>
      <c r="L112">
        <v>628</v>
      </c>
      <c r="M112">
        <v>0</v>
      </c>
      <c r="N112">
        <v>0.97</v>
      </c>
      <c r="O112">
        <v>0.59</v>
      </c>
      <c r="P112" s="16">
        <v>50000</v>
      </c>
      <c r="Q112" s="16">
        <v>0</v>
      </c>
      <c r="R112" s="16">
        <v>50000</v>
      </c>
    </row>
    <row r="113" spans="1:18" x14ac:dyDescent="0.3">
      <c r="A113">
        <v>108807198</v>
      </c>
      <c r="B113" t="s">
        <v>198</v>
      </c>
      <c r="C113" t="s">
        <v>321</v>
      </c>
      <c r="D113">
        <v>1</v>
      </c>
      <c r="E113" t="s">
        <v>91</v>
      </c>
      <c r="F113">
        <v>108807</v>
      </c>
      <c r="G113" t="s">
        <v>200</v>
      </c>
      <c r="H113" t="s">
        <v>201</v>
      </c>
      <c r="I113">
        <v>540</v>
      </c>
      <c r="J113" t="s">
        <v>270</v>
      </c>
      <c r="K113">
        <v>457</v>
      </c>
      <c r="L113">
        <v>457</v>
      </c>
      <c r="M113">
        <v>0</v>
      </c>
      <c r="N113">
        <v>0.71</v>
      </c>
      <c r="O113">
        <v>0.89</v>
      </c>
      <c r="P113" s="16">
        <v>50000</v>
      </c>
      <c r="Q113" s="16">
        <v>0</v>
      </c>
      <c r="R113" s="16">
        <v>50000</v>
      </c>
    </row>
    <row r="114" spans="1:18" x14ac:dyDescent="0.3">
      <c r="A114">
        <v>108807199</v>
      </c>
      <c r="B114" t="s">
        <v>198</v>
      </c>
      <c r="C114" t="s">
        <v>322</v>
      </c>
      <c r="D114">
        <v>1</v>
      </c>
      <c r="E114" t="s">
        <v>91</v>
      </c>
      <c r="F114">
        <v>108807</v>
      </c>
      <c r="G114" t="s">
        <v>200</v>
      </c>
      <c r="H114" t="s">
        <v>201</v>
      </c>
      <c r="I114">
        <v>655</v>
      </c>
      <c r="J114" t="s">
        <v>270</v>
      </c>
      <c r="K114">
        <v>487</v>
      </c>
      <c r="L114">
        <v>487</v>
      </c>
      <c r="M114">
        <v>0</v>
      </c>
      <c r="N114">
        <v>0.75</v>
      </c>
      <c r="O114">
        <v>0.76</v>
      </c>
      <c r="P114" s="16">
        <v>50000</v>
      </c>
      <c r="Q114" s="16">
        <v>0</v>
      </c>
      <c r="R114" s="16">
        <v>50000</v>
      </c>
    </row>
    <row r="115" spans="1:18" x14ac:dyDescent="0.3">
      <c r="A115">
        <v>108807200</v>
      </c>
      <c r="B115" t="s">
        <v>198</v>
      </c>
      <c r="C115" t="s">
        <v>323</v>
      </c>
      <c r="D115">
        <v>1</v>
      </c>
      <c r="E115" t="s">
        <v>91</v>
      </c>
      <c r="F115">
        <v>108807</v>
      </c>
      <c r="G115" t="s">
        <v>200</v>
      </c>
      <c r="H115" t="s">
        <v>201</v>
      </c>
      <c r="I115">
        <v>433</v>
      </c>
      <c r="J115" t="s">
        <v>262</v>
      </c>
      <c r="K115">
        <v>340</v>
      </c>
      <c r="L115">
        <v>340</v>
      </c>
      <c r="M115">
        <v>0</v>
      </c>
      <c r="N115">
        <v>0.71</v>
      </c>
      <c r="O115">
        <v>0.86</v>
      </c>
      <c r="P115" s="16">
        <v>50000</v>
      </c>
      <c r="Q115" s="16">
        <v>0</v>
      </c>
      <c r="R115" s="16">
        <v>50000</v>
      </c>
    </row>
    <row r="116" spans="1:18" x14ac:dyDescent="0.3">
      <c r="A116">
        <v>108807201</v>
      </c>
      <c r="B116" t="s">
        <v>198</v>
      </c>
      <c r="C116" t="s">
        <v>324</v>
      </c>
      <c r="D116">
        <v>1</v>
      </c>
      <c r="E116" t="s">
        <v>91</v>
      </c>
      <c r="F116">
        <v>108807</v>
      </c>
      <c r="G116" t="s">
        <v>200</v>
      </c>
      <c r="H116" t="s">
        <v>201</v>
      </c>
      <c r="I116">
        <v>345</v>
      </c>
      <c r="J116" t="s">
        <v>262</v>
      </c>
      <c r="K116">
        <v>308</v>
      </c>
      <c r="L116">
        <v>308</v>
      </c>
      <c r="M116">
        <v>0</v>
      </c>
      <c r="N116">
        <v>0.83</v>
      </c>
      <c r="O116">
        <v>0.79</v>
      </c>
      <c r="P116" s="16">
        <v>50000</v>
      </c>
      <c r="Q116" s="16">
        <v>0</v>
      </c>
      <c r="R116" s="16">
        <v>50000</v>
      </c>
    </row>
    <row r="117" spans="1:18" x14ac:dyDescent="0.3">
      <c r="A117">
        <v>108807202</v>
      </c>
      <c r="B117" t="s">
        <v>198</v>
      </c>
      <c r="C117" t="s">
        <v>325</v>
      </c>
      <c r="D117">
        <v>1</v>
      </c>
      <c r="E117" t="s">
        <v>91</v>
      </c>
      <c r="F117">
        <v>108807</v>
      </c>
      <c r="G117" t="s">
        <v>200</v>
      </c>
      <c r="H117" t="s">
        <v>201</v>
      </c>
      <c r="I117">
        <v>488</v>
      </c>
      <c r="J117" t="s">
        <v>262</v>
      </c>
      <c r="K117">
        <v>367</v>
      </c>
      <c r="L117">
        <v>367</v>
      </c>
      <c r="M117">
        <v>0</v>
      </c>
      <c r="N117">
        <v>0.9</v>
      </c>
      <c r="O117">
        <v>0.81</v>
      </c>
      <c r="P117" s="16">
        <v>50000</v>
      </c>
      <c r="Q117" s="16">
        <v>0</v>
      </c>
      <c r="R117" s="16">
        <v>50000</v>
      </c>
    </row>
    <row r="118" spans="1:18" x14ac:dyDescent="0.3">
      <c r="A118">
        <v>108807203</v>
      </c>
      <c r="B118" t="s">
        <v>198</v>
      </c>
      <c r="C118" t="s">
        <v>326</v>
      </c>
      <c r="D118">
        <v>1</v>
      </c>
      <c r="E118" t="s">
        <v>91</v>
      </c>
      <c r="F118">
        <v>108807</v>
      </c>
      <c r="G118" t="s">
        <v>200</v>
      </c>
      <c r="H118" t="s">
        <v>201</v>
      </c>
      <c r="I118">
        <v>243</v>
      </c>
      <c r="J118" t="s">
        <v>327</v>
      </c>
      <c r="K118">
        <v>158</v>
      </c>
      <c r="L118">
        <v>158</v>
      </c>
      <c r="M118">
        <v>0</v>
      </c>
      <c r="N118">
        <v>0.93</v>
      </c>
      <c r="O118">
        <v>0.73</v>
      </c>
      <c r="P118" s="16">
        <v>50000</v>
      </c>
      <c r="Q118" s="16">
        <v>0</v>
      </c>
      <c r="R118" s="16">
        <v>50000</v>
      </c>
    </row>
    <row r="119" spans="1:18" x14ac:dyDescent="0.3">
      <c r="A119">
        <v>108807204</v>
      </c>
      <c r="B119" t="s">
        <v>198</v>
      </c>
      <c r="C119" t="s">
        <v>328</v>
      </c>
      <c r="D119">
        <v>1</v>
      </c>
      <c r="E119" t="s">
        <v>91</v>
      </c>
      <c r="F119">
        <v>108807</v>
      </c>
      <c r="G119" t="s">
        <v>200</v>
      </c>
      <c r="H119" t="s">
        <v>201</v>
      </c>
      <c r="I119">
        <v>127</v>
      </c>
      <c r="J119" t="s">
        <v>327</v>
      </c>
      <c r="K119">
        <v>120</v>
      </c>
      <c r="L119">
        <v>120</v>
      </c>
      <c r="M119">
        <v>0</v>
      </c>
      <c r="N119">
        <v>0.84</v>
      </c>
      <c r="O119">
        <v>0.81</v>
      </c>
      <c r="P119" s="16">
        <v>50000</v>
      </c>
      <c r="Q119" s="16">
        <v>0</v>
      </c>
      <c r="R119" s="16">
        <v>50000</v>
      </c>
    </row>
    <row r="120" spans="1:18" x14ac:dyDescent="0.3">
      <c r="A120">
        <v>108807205</v>
      </c>
      <c r="B120" t="s">
        <v>198</v>
      </c>
      <c r="C120" t="s">
        <v>329</v>
      </c>
      <c r="D120">
        <v>1</v>
      </c>
      <c r="E120" t="s">
        <v>91</v>
      </c>
      <c r="F120">
        <v>108807</v>
      </c>
      <c r="G120" t="s">
        <v>200</v>
      </c>
      <c r="H120" t="s">
        <v>201</v>
      </c>
      <c r="I120">
        <v>295</v>
      </c>
      <c r="J120" t="s">
        <v>327</v>
      </c>
      <c r="K120">
        <v>201</v>
      </c>
      <c r="L120">
        <v>201</v>
      </c>
      <c r="M120">
        <v>0</v>
      </c>
      <c r="N120">
        <v>0.83</v>
      </c>
      <c r="O120">
        <v>0.84</v>
      </c>
      <c r="P120" s="16">
        <v>50000</v>
      </c>
      <c r="Q120" s="16">
        <v>0</v>
      </c>
      <c r="R120" s="16">
        <v>50000</v>
      </c>
    </row>
    <row r="121" spans="1:18" x14ac:dyDescent="0.3">
      <c r="A121">
        <v>108807206</v>
      </c>
      <c r="B121" t="s">
        <v>198</v>
      </c>
      <c r="C121" t="s">
        <v>330</v>
      </c>
      <c r="D121">
        <v>1</v>
      </c>
      <c r="E121" t="s">
        <v>91</v>
      </c>
      <c r="F121">
        <v>108807</v>
      </c>
      <c r="G121" t="s">
        <v>200</v>
      </c>
      <c r="H121" t="s">
        <v>201</v>
      </c>
      <c r="I121">
        <v>365</v>
      </c>
      <c r="J121" t="s">
        <v>327</v>
      </c>
      <c r="K121">
        <v>243</v>
      </c>
      <c r="L121">
        <v>243</v>
      </c>
      <c r="M121">
        <v>0</v>
      </c>
      <c r="N121">
        <v>0.96</v>
      </c>
      <c r="O121">
        <v>0.74</v>
      </c>
      <c r="P121" s="16">
        <v>50000</v>
      </c>
      <c r="Q121" s="16">
        <v>0</v>
      </c>
      <c r="R121" s="16">
        <v>50000</v>
      </c>
    </row>
    <row r="122" spans="1:18" x14ac:dyDescent="0.3">
      <c r="A122">
        <v>108807207</v>
      </c>
      <c r="B122" t="s">
        <v>198</v>
      </c>
      <c r="C122" t="s">
        <v>331</v>
      </c>
      <c r="D122">
        <v>1</v>
      </c>
      <c r="E122" t="s">
        <v>91</v>
      </c>
      <c r="F122">
        <v>108807</v>
      </c>
      <c r="G122" t="s">
        <v>200</v>
      </c>
      <c r="H122" t="s">
        <v>201</v>
      </c>
      <c r="I122">
        <v>389</v>
      </c>
      <c r="J122" t="s">
        <v>327</v>
      </c>
      <c r="K122">
        <v>261</v>
      </c>
      <c r="L122">
        <v>261</v>
      </c>
      <c r="M122">
        <v>0</v>
      </c>
      <c r="N122">
        <v>0.92</v>
      </c>
      <c r="O122">
        <v>0.74</v>
      </c>
      <c r="P122" s="16">
        <v>50000</v>
      </c>
      <c r="Q122" s="16">
        <v>0</v>
      </c>
      <c r="R122" s="16">
        <v>50000</v>
      </c>
    </row>
    <row r="123" spans="1:18" x14ac:dyDescent="0.3">
      <c r="A123">
        <v>108807208</v>
      </c>
      <c r="B123" t="s">
        <v>198</v>
      </c>
      <c r="C123" t="s">
        <v>332</v>
      </c>
      <c r="D123">
        <v>1</v>
      </c>
      <c r="E123" t="s">
        <v>91</v>
      </c>
      <c r="F123">
        <v>108807</v>
      </c>
      <c r="G123" t="s">
        <v>200</v>
      </c>
      <c r="H123" t="s">
        <v>201</v>
      </c>
      <c r="I123">
        <v>376</v>
      </c>
      <c r="J123" t="s">
        <v>327</v>
      </c>
      <c r="K123">
        <v>244</v>
      </c>
      <c r="L123">
        <v>244</v>
      </c>
      <c r="M123">
        <v>0</v>
      </c>
      <c r="N123">
        <v>0.57999999999999996</v>
      </c>
      <c r="O123">
        <v>0.8</v>
      </c>
      <c r="P123" s="16">
        <v>50000</v>
      </c>
      <c r="Q123" s="16">
        <v>0</v>
      </c>
      <c r="R123" s="16">
        <v>50000</v>
      </c>
    </row>
    <row r="124" spans="1:18" x14ac:dyDescent="0.3">
      <c r="A124">
        <v>108807300</v>
      </c>
      <c r="B124" t="s">
        <v>198</v>
      </c>
      <c r="C124" t="s">
        <v>333</v>
      </c>
      <c r="D124">
        <v>1</v>
      </c>
      <c r="E124" t="s">
        <v>91</v>
      </c>
      <c r="F124">
        <v>108807</v>
      </c>
      <c r="G124" t="s">
        <v>200</v>
      </c>
      <c r="H124" t="s">
        <v>201</v>
      </c>
      <c r="I124">
        <v>714</v>
      </c>
      <c r="J124" t="s">
        <v>270</v>
      </c>
      <c r="K124">
        <v>673</v>
      </c>
      <c r="L124">
        <v>673</v>
      </c>
      <c r="M124">
        <v>0</v>
      </c>
      <c r="N124">
        <v>0.66</v>
      </c>
      <c r="O124">
        <v>0.82</v>
      </c>
      <c r="P124" s="16">
        <v>50000</v>
      </c>
      <c r="Q124" s="16">
        <v>0</v>
      </c>
      <c r="R124" s="16">
        <v>50000</v>
      </c>
    </row>
    <row r="125" spans="1:18" x14ac:dyDescent="0.3">
      <c r="A125">
        <v>108807301</v>
      </c>
      <c r="B125" t="s">
        <v>198</v>
      </c>
      <c r="C125" t="s">
        <v>334</v>
      </c>
      <c r="D125">
        <v>1</v>
      </c>
      <c r="E125" t="s">
        <v>91</v>
      </c>
      <c r="F125">
        <v>108807</v>
      </c>
      <c r="G125" t="s">
        <v>200</v>
      </c>
      <c r="H125" t="s">
        <v>201</v>
      </c>
      <c r="I125">
        <v>775</v>
      </c>
      <c r="J125" t="s">
        <v>270</v>
      </c>
      <c r="K125">
        <v>673</v>
      </c>
      <c r="L125">
        <v>593</v>
      </c>
      <c r="M125">
        <v>0</v>
      </c>
      <c r="N125">
        <v>0.86</v>
      </c>
      <c r="O125">
        <v>0.71</v>
      </c>
      <c r="P125" s="16">
        <v>50000</v>
      </c>
      <c r="Q125" s="16">
        <v>0</v>
      </c>
      <c r="R125" s="16">
        <v>50000</v>
      </c>
    </row>
    <row r="126" spans="1:18" x14ac:dyDescent="0.3">
      <c r="A126">
        <v>108807302</v>
      </c>
      <c r="B126" t="s">
        <v>198</v>
      </c>
      <c r="C126" t="s">
        <v>335</v>
      </c>
      <c r="D126">
        <v>1</v>
      </c>
      <c r="E126" t="s">
        <v>91</v>
      </c>
      <c r="F126">
        <v>108807</v>
      </c>
      <c r="G126" t="s">
        <v>200</v>
      </c>
      <c r="H126" t="s">
        <v>201</v>
      </c>
      <c r="I126">
        <v>721</v>
      </c>
      <c r="J126" t="s">
        <v>270</v>
      </c>
      <c r="K126">
        <v>606</v>
      </c>
      <c r="L126">
        <v>606</v>
      </c>
      <c r="M126">
        <v>0</v>
      </c>
      <c r="N126">
        <v>0.9</v>
      </c>
      <c r="O126">
        <v>0.7</v>
      </c>
      <c r="P126" s="16">
        <v>50000</v>
      </c>
      <c r="Q126" s="16">
        <v>0</v>
      </c>
      <c r="R126" s="16">
        <v>50000</v>
      </c>
    </row>
    <row r="127" spans="1:18" x14ac:dyDescent="0.3">
      <c r="A127">
        <v>108807303</v>
      </c>
      <c r="B127" t="s">
        <v>198</v>
      </c>
      <c r="C127" t="s">
        <v>336</v>
      </c>
      <c r="D127">
        <v>1</v>
      </c>
      <c r="E127" t="s">
        <v>91</v>
      </c>
      <c r="F127">
        <v>108807</v>
      </c>
      <c r="G127" t="s">
        <v>200</v>
      </c>
      <c r="H127" t="s">
        <v>201</v>
      </c>
      <c r="I127">
        <v>548</v>
      </c>
      <c r="J127" t="s">
        <v>270</v>
      </c>
      <c r="K127">
        <v>383</v>
      </c>
      <c r="L127">
        <v>383</v>
      </c>
      <c r="M127">
        <v>0</v>
      </c>
      <c r="N127">
        <v>0.95</v>
      </c>
      <c r="O127">
        <v>0.65</v>
      </c>
      <c r="P127" s="16">
        <v>50000</v>
      </c>
      <c r="Q127" s="16">
        <v>0</v>
      </c>
      <c r="R127" s="16">
        <v>50000</v>
      </c>
    </row>
    <row r="128" spans="1:18" x14ac:dyDescent="0.3">
      <c r="A128">
        <v>108807304</v>
      </c>
      <c r="B128" t="s">
        <v>198</v>
      </c>
      <c r="C128" t="s">
        <v>337</v>
      </c>
      <c r="D128">
        <v>1</v>
      </c>
      <c r="E128" t="s">
        <v>91</v>
      </c>
      <c r="F128">
        <v>108807</v>
      </c>
      <c r="G128" t="s">
        <v>200</v>
      </c>
      <c r="H128" t="s">
        <v>201</v>
      </c>
      <c r="I128">
        <v>434</v>
      </c>
      <c r="J128" t="s">
        <v>270</v>
      </c>
      <c r="K128">
        <v>328</v>
      </c>
      <c r="L128">
        <v>328</v>
      </c>
      <c r="M128">
        <v>0</v>
      </c>
      <c r="N128">
        <v>0.77</v>
      </c>
      <c r="O128">
        <v>0</v>
      </c>
      <c r="P128" s="16">
        <v>50000</v>
      </c>
      <c r="Q128" s="16">
        <v>0</v>
      </c>
      <c r="R128" s="16">
        <v>50000</v>
      </c>
    </row>
    <row r="129" spans="1:18" x14ac:dyDescent="0.3">
      <c r="A129">
        <v>108807305</v>
      </c>
      <c r="B129" t="s">
        <v>198</v>
      </c>
      <c r="C129" t="s">
        <v>338</v>
      </c>
      <c r="D129">
        <v>1</v>
      </c>
      <c r="E129" t="s">
        <v>91</v>
      </c>
      <c r="F129">
        <v>108807</v>
      </c>
      <c r="G129" t="s">
        <v>200</v>
      </c>
      <c r="H129" t="s">
        <v>201</v>
      </c>
      <c r="I129">
        <v>590</v>
      </c>
      <c r="J129" t="s">
        <v>270</v>
      </c>
      <c r="K129">
        <v>505</v>
      </c>
      <c r="L129">
        <v>430</v>
      </c>
      <c r="M129">
        <v>0</v>
      </c>
      <c r="N129">
        <v>0.82</v>
      </c>
      <c r="O129">
        <v>0.74</v>
      </c>
      <c r="P129" s="16">
        <v>50000</v>
      </c>
      <c r="Q129" s="16">
        <v>0</v>
      </c>
      <c r="R129" s="16">
        <v>50000</v>
      </c>
    </row>
    <row r="130" spans="1:18" x14ac:dyDescent="0.3">
      <c r="A130">
        <v>108807306</v>
      </c>
      <c r="B130" t="s">
        <v>198</v>
      </c>
      <c r="C130" t="s">
        <v>339</v>
      </c>
      <c r="D130">
        <v>1</v>
      </c>
      <c r="E130" t="s">
        <v>91</v>
      </c>
      <c r="F130">
        <v>108807</v>
      </c>
      <c r="G130" t="s">
        <v>200</v>
      </c>
      <c r="H130" t="s">
        <v>201</v>
      </c>
      <c r="I130">
        <v>626</v>
      </c>
      <c r="J130" t="s">
        <v>270</v>
      </c>
      <c r="K130">
        <v>454</v>
      </c>
      <c r="L130">
        <v>454</v>
      </c>
      <c r="M130">
        <v>0</v>
      </c>
      <c r="N130">
        <v>0.96</v>
      </c>
      <c r="O130">
        <v>0.63</v>
      </c>
      <c r="P130" s="16">
        <v>50000</v>
      </c>
      <c r="Q130" s="16">
        <v>0</v>
      </c>
      <c r="R130" s="16">
        <v>50000</v>
      </c>
    </row>
    <row r="131" spans="1:18" x14ac:dyDescent="0.3">
      <c r="A131">
        <v>108807307</v>
      </c>
      <c r="B131" t="s">
        <v>198</v>
      </c>
      <c r="C131" t="s">
        <v>340</v>
      </c>
      <c r="D131">
        <v>1</v>
      </c>
      <c r="E131" t="s">
        <v>91</v>
      </c>
      <c r="F131">
        <v>108807</v>
      </c>
      <c r="G131" t="s">
        <v>200</v>
      </c>
      <c r="H131" t="s">
        <v>201</v>
      </c>
      <c r="I131">
        <v>705</v>
      </c>
      <c r="J131" t="s">
        <v>270</v>
      </c>
      <c r="K131">
        <v>494</v>
      </c>
      <c r="L131">
        <v>494</v>
      </c>
      <c r="M131">
        <v>0</v>
      </c>
      <c r="N131">
        <v>0.92</v>
      </c>
      <c r="O131">
        <v>0.57999999999999996</v>
      </c>
      <c r="P131" s="16">
        <v>50000</v>
      </c>
      <c r="Q131" s="16">
        <v>0</v>
      </c>
      <c r="R131" s="16">
        <v>50000</v>
      </c>
    </row>
    <row r="132" spans="1:18" x14ac:dyDescent="0.3">
      <c r="A132">
        <v>108807308</v>
      </c>
      <c r="B132" t="s">
        <v>198</v>
      </c>
      <c r="C132" t="s">
        <v>341</v>
      </c>
      <c r="D132">
        <v>1</v>
      </c>
      <c r="E132" t="s">
        <v>91</v>
      </c>
      <c r="F132">
        <v>108807</v>
      </c>
      <c r="G132" t="s">
        <v>200</v>
      </c>
      <c r="H132" t="s">
        <v>201</v>
      </c>
      <c r="I132">
        <v>717</v>
      </c>
      <c r="J132" t="s">
        <v>270</v>
      </c>
      <c r="K132">
        <v>475</v>
      </c>
      <c r="L132">
        <v>475</v>
      </c>
      <c r="M132">
        <v>0</v>
      </c>
      <c r="N132">
        <v>0.56999999999999995</v>
      </c>
      <c r="O132">
        <v>0.68</v>
      </c>
      <c r="P132" s="16">
        <v>50000</v>
      </c>
      <c r="Q132" s="16">
        <v>0</v>
      </c>
      <c r="R132" s="16">
        <v>50000</v>
      </c>
    </row>
    <row r="133" spans="1:18" x14ac:dyDescent="0.3">
      <c r="A133">
        <v>108808101</v>
      </c>
      <c r="B133" t="s">
        <v>198</v>
      </c>
      <c r="C133" t="s">
        <v>342</v>
      </c>
      <c r="D133">
        <v>1</v>
      </c>
      <c r="E133" t="s">
        <v>172</v>
      </c>
      <c r="F133">
        <v>108808</v>
      </c>
      <c r="G133" t="s">
        <v>200</v>
      </c>
      <c r="H133" t="s">
        <v>201</v>
      </c>
      <c r="I133">
        <v>1965</v>
      </c>
      <c r="J133" t="s">
        <v>343</v>
      </c>
      <c r="K133">
        <v>1873</v>
      </c>
      <c r="L133">
        <v>1167</v>
      </c>
      <c r="M133">
        <v>516</v>
      </c>
      <c r="N133">
        <v>0.76</v>
      </c>
      <c r="O133">
        <v>0.84</v>
      </c>
      <c r="P133" s="16">
        <v>50000</v>
      </c>
      <c r="Q133" s="16">
        <v>30000</v>
      </c>
      <c r="R133" s="16">
        <v>80000</v>
      </c>
    </row>
    <row r="134" spans="1:18" x14ac:dyDescent="0.3">
      <c r="A134">
        <v>108808103</v>
      </c>
      <c r="B134" t="s">
        <v>198</v>
      </c>
      <c r="C134" t="s">
        <v>344</v>
      </c>
      <c r="D134">
        <v>1</v>
      </c>
      <c r="E134" t="s">
        <v>172</v>
      </c>
      <c r="F134">
        <v>108808</v>
      </c>
      <c r="G134" t="s">
        <v>200</v>
      </c>
      <c r="H134" t="s">
        <v>201</v>
      </c>
      <c r="I134">
        <v>593</v>
      </c>
      <c r="J134" t="s">
        <v>345</v>
      </c>
      <c r="K134">
        <v>563</v>
      </c>
      <c r="L134">
        <v>468</v>
      </c>
      <c r="M134">
        <v>0</v>
      </c>
      <c r="N134">
        <v>0.82</v>
      </c>
      <c r="O134">
        <v>0.75</v>
      </c>
      <c r="P134" s="16">
        <v>50000</v>
      </c>
      <c r="Q134" s="16">
        <v>0</v>
      </c>
      <c r="R134" s="16">
        <v>50000</v>
      </c>
    </row>
    <row r="135" spans="1:18" x14ac:dyDescent="0.3">
      <c r="A135">
        <v>108808104</v>
      </c>
      <c r="B135" t="s">
        <v>198</v>
      </c>
      <c r="C135" t="s">
        <v>346</v>
      </c>
      <c r="D135">
        <v>1</v>
      </c>
      <c r="E135" t="s">
        <v>172</v>
      </c>
      <c r="F135">
        <v>108808</v>
      </c>
      <c r="G135" t="s">
        <v>200</v>
      </c>
      <c r="H135" t="s">
        <v>201</v>
      </c>
      <c r="I135">
        <v>1209</v>
      </c>
      <c r="J135" t="s">
        <v>343</v>
      </c>
      <c r="K135">
        <v>1178</v>
      </c>
      <c r="L135">
        <v>797</v>
      </c>
      <c r="M135">
        <v>275</v>
      </c>
      <c r="N135">
        <v>0.84</v>
      </c>
      <c r="O135">
        <v>0.8</v>
      </c>
      <c r="P135" s="16">
        <v>50000</v>
      </c>
      <c r="Q135" s="16">
        <v>30000</v>
      </c>
      <c r="R135" s="16">
        <v>80000</v>
      </c>
    </row>
    <row r="136" spans="1:18" x14ac:dyDescent="0.3">
      <c r="A136">
        <v>108808105</v>
      </c>
      <c r="B136" t="s">
        <v>198</v>
      </c>
      <c r="C136" t="s">
        <v>347</v>
      </c>
      <c r="D136">
        <v>1</v>
      </c>
      <c r="E136" t="s">
        <v>172</v>
      </c>
      <c r="F136">
        <v>108808</v>
      </c>
      <c r="G136" t="s">
        <v>200</v>
      </c>
      <c r="H136" t="s">
        <v>201</v>
      </c>
      <c r="I136">
        <v>1714</v>
      </c>
      <c r="J136" t="s">
        <v>343</v>
      </c>
      <c r="K136">
        <v>1524</v>
      </c>
      <c r="L136">
        <v>1123</v>
      </c>
      <c r="M136">
        <v>212</v>
      </c>
      <c r="N136">
        <v>0.65</v>
      </c>
      <c r="O136">
        <v>0.85</v>
      </c>
      <c r="P136" s="16">
        <v>50000</v>
      </c>
      <c r="Q136" s="16">
        <v>30000</v>
      </c>
      <c r="R136" s="16">
        <v>80000</v>
      </c>
    </row>
    <row r="137" spans="1:18" x14ac:dyDescent="0.3">
      <c r="A137">
        <v>108808106</v>
      </c>
      <c r="B137" t="s">
        <v>198</v>
      </c>
      <c r="C137" t="s">
        <v>348</v>
      </c>
      <c r="D137">
        <v>1</v>
      </c>
      <c r="E137" t="s">
        <v>172</v>
      </c>
      <c r="F137">
        <v>108808</v>
      </c>
      <c r="G137" t="s">
        <v>200</v>
      </c>
      <c r="H137" t="s">
        <v>201</v>
      </c>
      <c r="I137">
        <v>959</v>
      </c>
      <c r="J137" t="s">
        <v>343</v>
      </c>
      <c r="K137">
        <v>812</v>
      </c>
      <c r="L137">
        <v>661</v>
      </c>
      <c r="M137">
        <v>0</v>
      </c>
      <c r="N137">
        <v>0.79</v>
      </c>
      <c r="O137">
        <v>0.82</v>
      </c>
      <c r="P137" s="16">
        <v>50000</v>
      </c>
      <c r="Q137" s="16">
        <v>0</v>
      </c>
      <c r="R137" s="16">
        <v>50000</v>
      </c>
    </row>
    <row r="138" spans="1:18" x14ac:dyDescent="0.3">
      <c r="A138">
        <v>108809001</v>
      </c>
      <c r="B138" t="s">
        <v>198</v>
      </c>
      <c r="C138" t="s">
        <v>59</v>
      </c>
      <c r="D138">
        <v>1</v>
      </c>
      <c r="E138" t="s">
        <v>59</v>
      </c>
      <c r="F138">
        <v>108809</v>
      </c>
      <c r="G138" t="s">
        <v>200</v>
      </c>
      <c r="H138" t="s">
        <v>201</v>
      </c>
      <c r="I138">
        <v>220</v>
      </c>
      <c r="J138" t="s">
        <v>349</v>
      </c>
      <c r="K138">
        <v>263</v>
      </c>
      <c r="L138">
        <v>227</v>
      </c>
      <c r="M138">
        <v>0</v>
      </c>
      <c r="N138">
        <v>0.86</v>
      </c>
      <c r="O138">
        <v>0.63</v>
      </c>
      <c r="P138" s="16">
        <v>50000</v>
      </c>
      <c r="Q138" s="16">
        <v>0</v>
      </c>
      <c r="R138" s="16">
        <v>50000</v>
      </c>
    </row>
    <row r="139" spans="1:18" x14ac:dyDescent="0.3">
      <c r="A139">
        <v>240801001</v>
      </c>
      <c r="B139" t="s">
        <v>198</v>
      </c>
      <c r="C139" t="s">
        <v>350</v>
      </c>
      <c r="D139">
        <v>1</v>
      </c>
      <c r="E139" t="s">
        <v>146</v>
      </c>
      <c r="F139">
        <v>240801</v>
      </c>
      <c r="G139" t="s">
        <v>207</v>
      </c>
      <c r="H139" t="s">
        <v>201</v>
      </c>
      <c r="I139">
        <v>148</v>
      </c>
      <c r="J139" t="s">
        <v>208</v>
      </c>
      <c r="K139">
        <v>125</v>
      </c>
      <c r="L139">
        <v>0</v>
      </c>
      <c r="M139">
        <v>125</v>
      </c>
      <c r="N139">
        <v>0.92</v>
      </c>
      <c r="O139">
        <v>0.56999999999999995</v>
      </c>
      <c r="P139" s="16">
        <v>0</v>
      </c>
      <c r="Q139" s="16">
        <v>30000</v>
      </c>
      <c r="R139" s="16">
        <v>30000</v>
      </c>
    </row>
    <row r="140" spans="1:18" x14ac:dyDescent="0.3">
      <c r="A140">
        <v>240801002</v>
      </c>
      <c r="B140" t="s">
        <v>198</v>
      </c>
      <c r="C140" t="s">
        <v>351</v>
      </c>
      <c r="D140">
        <v>1</v>
      </c>
      <c r="E140" t="s">
        <v>146</v>
      </c>
      <c r="F140">
        <v>240801</v>
      </c>
      <c r="G140" t="s">
        <v>207</v>
      </c>
      <c r="H140" t="s">
        <v>201</v>
      </c>
      <c r="I140">
        <v>110</v>
      </c>
      <c r="J140" t="s">
        <v>208</v>
      </c>
      <c r="K140">
        <v>90</v>
      </c>
      <c r="L140">
        <v>0</v>
      </c>
      <c r="M140">
        <v>90</v>
      </c>
      <c r="N140">
        <v>0.94</v>
      </c>
      <c r="O140">
        <v>0.63</v>
      </c>
      <c r="P140" s="16">
        <v>0</v>
      </c>
      <c r="Q140" s="16">
        <v>30000</v>
      </c>
      <c r="R140" s="16">
        <v>30000</v>
      </c>
    </row>
    <row r="141" spans="1:18" x14ac:dyDescent="0.3">
      <c r="A141">
        <v>13801101</v>
      </c>
      <c r="B141" t="s">
        <v>198</v>
      </c>
      <c r="C141" t="s">
        <v>133</v>
      </c>
      <c r="D141">
        <v>2</v>
      </c>
      <c r="E141" t="s">
        <v>133</v>
      </c>
      <c r="F141">
        <v>13801</v>
      </c>
      <c r="G141" t="s">
        <v>200</v>
      </c>
      <c r="H141" t="s">
        <v>201</v>
      </c>
      <c r="I141">
        <v>299</v>
      </c>
      <c r="J141" t="s">
        <v>352</v>
      </c>
      <c r="K141">
        <v>381</v>
      </c>
      <c r="L141">
        <v>381</v>
      </c>
      <c r="M141">
        <v>0</v>
      </c>
      <c r="N141">
        <v>0.85</v>
      </c>
      <c r="O141">
        <v>0.78</v>
      </c>
      <c r="P141" s="16">
        <v>50000</v>
      </c>
      <c r="Q141" s="16">
        <v>0</v>
      </c>
      <c r="R141" s="16">
        <v>50000</v>
      </c>
    </row>
    <row r="142" spans="1:18" x14ac:dyDescent="0.3">
      <c r="A142">
        <v>178801001</v>
      </c>
      <c r="B142" t="s">
        <v>198</v>
      </c>
      <c r="C142" t="s">
        <v>45</v>
      </c>
      <c r="D142">
        <v>2</v>
      </c>
      <c r="E142" t="s">
        <v>45</v>
      </c>
      <c r="F142">
        <v>178801</v>
      </c>
      <c r="G142" t="s">
        <v>207</v>
      </c>
      <c r="H142" t="s">
        <v>201</v>
      </c>
      <c r="I142">
        <v>162</v>
      </c>
      <c r="J142" t="s">
        <v>202</v>
      </c>
      <c r="K142">
        <v>180</v>
      </c>
      <c r="L142">
        <v>168</v>
      </c>
      <c r="M142">
        <v>0</v>
      </c>
      <c r="N142">
        <v>0.96</v>
      </c>
      <c r="O142">
        <v>0.71</v>
      </c>
      <c r="P142" s="16">
        <v>50000</v>
      </c>
      <c r="Q142" s="16">
        <v>0</v>
      </c>
      <c r="R142" s="16">
        <v>50000</v>
      </c>
    </row>
    <row r="143" spans="1:18" x14ac:dyDescent="0.3">
      <c r="A143">
        <v>178807101</v>
      </c>
      <c r="B143" t="s">
        <v>198</v>
      </c>
      <c r="C143" t="s">
        <v>41</v>
      </c>
      <c r="D143">
        <v>2</v>
      </c>
      <c r="E143" t="s">
        <v>41</v>
      </c>
      <c r="F143">
        <v>178807</v>
      </c>
      <c r="G143" t="s">
        <v>200</v>
      </c>
      <c r="H143" t="s">
        <v>201</v>
      </c>
      <c r="I143">
        <v>131</v>
      </c>
      <c r="J143" t="s">
        <v>353</v>
      </c>
      <c r="K143">
        <v>138</v>
      </c>
      <c r="L143">
        <v>138</v>
      </c>
      <c r="M143">
        <v>0</v>
      </c>
      <c r="N143">
        <v>0.31</v>
      </c>
      <c r="O143">
        <v>0.65</v>
      </c>
      <c r="P143" s="16">
        <v>50000</v>
      </c>
      <c r="Q143" s="16">
        <v>0</v>
      </c>
      <c r="R143" s="16">
        <v>50000</v>
      </c>
    </row>
    <row r="144" spans="1:18" x14ac:dyDescent="0.3">
      <c r="A144">
        <v>84802001</v>
      </c>
      <c r="B144" t="s">
        <v>198</v>
      </c>
      <c r="C144" t="s">
        <v>358</v>
      </c>
      <c r="D144">
        <v>4</v>
      </c>
      <c r="E144" t="s">
        <v>106</v>
      </c>
      <c r="F144">
        <v>84802</v>
      </c>
      <c r="G144" t="s">
        <v>200</v>
      </c>
      <c r="H144" t="s">
        <v>201</v>
      </c>
      <c r="I144">
        <v>829</v>
      </c>
      <c r="J144" t="s">
        <v>349</v>
      </c>
      <c r="K144">
        <v>864</v>
      </c>
      <c r="L144">
        <v>597</v>
      </c>
      <c r="M144">
        <v>156</v>
      </c>
      <c r="N144">
        <v>0.83</v>
      </c>
      <c r="O144">
        <v>0.61</v>
      </c>
      <c r="P144" s="16">
        <v>50000</v>
      </c>
      <c r="Q144" s="16">
        <v>30000</v>
      </c>
      <c r="R144" s="16">
        <v>80000</v>
      </c>
    </row>
    <row r="145" spans="1:18" x14ac:dyDescent="0.3">
      <c r="A145">
        <v>84802002</v>
      </c>
      <c r="B145" t="s">
        <v>198</v>
      </c>
      <c r="C145" t="s">
        <v>359</v>
      </c>
      <c r="D145">
        <v>4</v>
      </c>
      <c r="E145" t="s">
        <v>106</v>
      </c>
      <c r="F145">
        <v>84802</v>
      </c>
      <c r="G145" t="s">
        <v>200</v>
      </c>
      <c r="H145" t="s">
        <v>201</v>
      </c>
      <c r="I145">
        <v>718</v>
      </c>
      <c r="J145" t="s">
        <v>349</v>
      </c>
      <c r="K145">
        <v>707</v>
      </c>
      <c r="L145">
        <v>566</v>
      </c>
      <c r="M145">
        <v>0</v>
      </c>
      <c r="N145">
        <v>0.77</v>
      </c>
      <c r="O145">
        <v>0.67</v>
      </c>
      <c r="P145" s="16">
        <v>50000</v>
      </c>
      <c r="Q145" s="16">
        <v>0</v>
      </c>
      <c r="R145" s="16">
        <v>50000</v>
      </c>
    </row>
    <row r="146" spans="1:18" x14ac:dyDescent="0.3">
      <c r="A146">
        <v>84804101</v>
      </c>
      <c r="B146" t="s">
        <v>198</v>
      </c>
      <c r="C146" t="s">
        <v>18</v>
      </c>
      <c r="D146">
        <v>4</v>
      </c>
      <c r="E146" t="s">
        <v>18</v>
      </c>
      <c r="F146">
        <v>84804</v>
      </c>
      <c r="G146" t="s">
        <v>200</v>
      </c>
      <c r="H146" t="s">
        <v>201</v>
      </c>
      <c r="I146">
        <v>162</v>
      </c>
      <c r="J146" t="s">
        <v>360</v>
      </c>
      <c r="K146">
        <v>169</v>
      </c>
      <c r="L146">
        <v>144</v>
      </c>
      <c r="M146">
        <v>0</v>
      </c>
      <c r="N146">
        <v>0.89</v>
      </c>
      <c r="O146">
        <v>0.84</v>
      </c>
      <c r="P146" s="16">
        <v>50000</v>
      </c>
      <c r="Q146" s="16">
        <v>0</v>
      </c>
      <c r="R146" s="16">
        <v>50000</v>
      </c>
    </row>
    <row r="147" spans="1:18" x14ac:dyDescent="0.3">
      <c r="A147">
        <v>101802001</v>
      </c>
      <c r="B147" t="s">
        <v>198</v>
      </c>
      <c r="C147" t="s">
        <v>361</v>
      </c>
      <c r="D147">
        <v>4</v>
      </c>
      <c r="E147" t="s">
        <v>129</v>
      </c>
      <c r="F147">
        <v>101802</v>
      </c>
      <c r="G147" t="s">
        <v>200</v>
      </c>
      <c r="H147" t="s">
        <v>201</v>
      </c>
      <c r="I147">
        <v>102</v>
      </c>
      <c r="J147" t="s">
        <v>208</v>
      </c>
      <c r="K147">
        <v>54</v>
      </c>
      <c r="L147">
        <v>0</v>
      </c>
      <c r="M147">
        <v>54</v>
      </c>
      <c r="N147">
        <v>0.82</v>
      </c>
      <c r="O147">
        <v>0.87</v>
      </c>
      <c r="P147" s="16">
        <v>0</v>
      </c>
      <c r="Q147" s="16">
        <v>30000</v>
      </c>
      <c r="R147" s="16">
        <v>30000</v>
      </c>
    </row>
    <row r="148" spans="1:18" x14ac:dyDescent="0.3">
      <c r="A148">
        <v>101802041</v>
      </c>
      <c r="B148" t="s">
        <v>198</v>
      </c>
      <c r="C148" t="s">
        <v>362</v>
      </c>
      <c r="D148">
        <v>4</v>
      </c>
      <c r="E148" t="s">
        <v>129</v>
      </c>
      <c r="F148">
        <v>101802</v>
      </c>
      <c r="G148" t="s">
        <v>200</v>
      </c>
      <c r="H148" t="s">
        <v>201</v>
      </c>
      <c r="I148">
        <v>251</v>
      </c>
      <c r="J148" t="s">
        <v>363</v>
      </c>
      <c r="K148">
        <v>258</v>
      </c>
      <c r="L148">
        <v>258</v>
      </c>
      <c r="M148">
        <v>0</v>
      </c>
      <c r="N148">
        <v>1</v>
      </c>
      <c r="O148">
        <v>0.74</v>
      </c>
      <c r="P148" s="16">
        <v>50000</v>
      </c>
      <c r="Q148" s="16">
        <v>0</v>
      </c>
      <c r="R148" s="16">
        <v>50000</v>
      </c>
    </row>
    <row r="149" spans="1:18" x14ac:dyDescent="0.3">
      <c r="A149">
        <v>101802101</v>
      </c>
      <c r="B149" t="s">
        <v>198</v>
      </c>
      <c r="C149" t="s">
        <v>364</v>
      </c>
      <c r="D149">
        <v>4</v>
      </c>
      <c r="E149" t="s">
        <v>129</v>
      </c>
      <c r="F149">
        <v>101802</v>
      </c>
      <c r="G149" t="s">
        <v>200</v>
      </c>
      <c r="H149" t="s">
        <v>201</v>
      </c>
      <c r="I149">
        <v>526</v>
      </c>
      <c r="J149" t="s">
        <v>365</v>
      </c>
      <c r="K149">
        <v>516</v>
      </c>
      <c r="L149">
        <v>430</v>
      </c>
      <c r="M149">
        <v>0</v>
      </c>
      <c r="N149">
        <v>1</v>
      </c>
      <c r="O149">
        <v>0.62</v>
      </c>
      <c r="P149" s="16">
        <v>50000</v>
      </c>
      <c r="Q149" s="16">
        <v>0</v>
      </c>
      <c r="R149" s="16">
        <v>50000</v>
      </c>
    </row>
    <row r="150" spans="1:18" x14ac:dyDescent="0.3">
      <c r="A150">
        <v>101802102</v>
      </c>
      <c r="B150" t="s">
        <v>198</v>
      </c>
      <c r="C150" t="s">
        <v>366</v>
      </c>
      <c r="D150">
        <v>4</v>
      </c>
      <c r="E150" t="s">
        <v>129</v>
      </c>
      <c r="F150">
        <v>101802</v>
      </c>
      <c r="G150" t="s">
        <v>200</v>
      </c>
      <c r="H150" t="s">
        <v>201</v>
      </c>
      <c r="I150">
        <v>275</v>
      </c>
      <c r="J150" t="s">
        <v>365</v>
      </c>
      <c r="K150">
        <v>285</v>
      </c>
      <c r="L150">
        <v>227</v>
      </c>
      <c r="M150">
        <v>0</v>
      </c>
      <c r="N150">
        <v>0.99</v>
      </c>
      <c r="O150">
        <v>0.64</v>
      </c>
      <c r="P150" s="16">
        <v>50000</v>
      </c>
      <c r="Q150" s="16">
        <v>0</v>
      </c>
      <c r="R150" s="16">
        <v>50000</v>
      </c>
    </row>
    <row r="151" spans="1:18" x14ac:dyDescent="0.3">
      <c r="A151">
        <v>101804001</v>
      </c>
      <c r="B151" t="s">
        <v>198</v>
      </c>
      <c r="C151" t="s">
        <v>63</v>
      </c>
      <c r="D151">
        <v>4</v>
      </c>
      <c r="E151" t="s">
        <v>63</v>
      </c>
      <c r="F151">
        <v>101804</v>
      </c>
      <c r="G151" t="s">
        <v>207</v>
      </c>
      <c r="H151" t="s">
        <v>201</v>
      </c>
      <c r="I151">
        <v>670</v>
      </c>
      <c r="J151" t="s">
        <v>343</v>
      </c>
      <c r="K151">
        <v>600</v>
      </c>
      <c r="L151">
        <v>179</v>
      </c>
      <c r="M151">
        <v>372</v>
      </c>
      <c r="N151">
        <v>0.99</v>
      </c>
      <c r="O151">
        <v>0.5</v>
      </c>
      <c r="P151" s="16">
        <v>50000</v>
      </c>
      <c r="Q151" s="16">
        <v>30000</v>
      </c>
      <c r="R151" s="16">
        <v>80000</v>
      </c>
    </row>
    <row r="152" spans="1:18" x14ac:dyDescent="0.3">
      <c r="A152">
        <v>101804004</v>
      </c>
      <c r="B152" t="s">
        <v>198</v>
      </c>
      <c r="C152" t="s">
        <v>372</v>
      </c>
      <c r="D152">
        <v>4</v>
      </c>
      <c r="E152" t="s">
        <v>63</v>
      </c>
      <c r="F152">
        <v>101804</v>
      </c>
      <c r="G152" t="s">
        <v>207</v>
      </c>
      <c r="H152" t="s">
        <v>201</v>
      </c>
      <c r="I152">
        <v>455</v>
      </c>
      <c r="J152" t="s">
        <v>343</v>
      </c>
      <c r="K152">
        <v>362</v>
      </c>
      <c r="L152">
        <v>144</v>
      </c>
      <c r="M152">
        <v>218</v>
      </c>
      <c r="N152">
        <v>0.91</v>
      </c>
      <c r="O152">
        <v>0.48</v>
      </c>
      <c r="P152" s="16">
        <v>50000</v>
      </c>
      <c r="Q152" s="16">
        <v>30000</v>
      </c>
      <c r="R152" s="16">
        <v>80000</v>
      </c>
    </row>
    <row r="153" spans="1:18" x14ac:dyDescent="0.3">
      <c r="A153">
        <v>101806001</v>
      </c>
      <c r="B153" t="s">
        <v>198</v>
      </c>
      <c r="C153" t="s">
        <v>373</v>
      </c>
      <c r="D153">
        <v>4</v>
      </c>
      <c r="E153" t="s">
        <v>121</v>
      </c>
      <c r="F153">
        <v>101806</v>
      </c>
      <c r="G153" t="s">
        <v>200</v>
      </c>
      <c r="H153" t="s">
        <v>201</v>
      </c>
      <c r="I153">
        <v>315</v>
      </c>
      <c r="J153" t="s">
        <v>208</v>
      </c>
      <c r="K153">
        <v>314</v>
      </c>
      <c r="L153">
        <v>0</v>
      </c>
      <c r="M153">
        <v>314</v>
      </c>
      <c r="N153">
        <v>0.97</v>
      </c>
      <c r="O153">
        <v>0.82</v>
      </c>
      <c r="P153" s="16">
        <v>0</v>
      </c>
      <c r="Q153" s="16">
        <v>30000</v>
      </c>
      <c r="R153" s="16">
        <v>30000</v>
      </c>
    </row>
    <row r="154" spans="1:18" x14ac:dyDescent="0.3">
      <c r="A154">
        <v>101806042</v>
      </c>
      <c r="B154" t="s">
        <v>198</v>
      </c>
      <c r="C154" t="s">
        <v>374</v>
      </c>
      <c r="D154">
        <v>4</v>
      </c>
      <c r="E154" t="s">
        <v>121</v>
      </c>
      <c r="F154">
        <v>101806</v>
      </c>
      <c r="G154" t="s">
        <v>200</v>
      </c>
      <c r="H154" t="s">
        <v>201</v>
      </c>
      <c r="I154">
        <v>280</v>
      </c>
      <c r="J154" t="s">
        <v>363</v>
      </c>
      <c r="K154">
        <v>324</v>
      </c>
      <c r="L154">
        <v>324</v>
      </c>
      <c r="M154">
        <v>0</v>
      </c>
      <c r="N154">
        <v>0.97</v>
      </c>
      <c r="O154">
        <v>0.66</v>
      </c>
      <c r="P154" s="16">
        <v>50000</v>
      </c>
      <c r="Q154" s="16">
        <v>0</v>
      </c>
      <c r="R154" s="16">
        <v>50000</v>
      </c>
    </row>
    <row r="155" spans="1:18" x14ac:dyDescent="0.3">
      <c r="A155">
        <v>101806043</v>
      </c>
      <c r="B155" t="s">
        <v>198</v>
      </c>
      <c r="C155" t="s">
        <v>375</v>
      </c>
      <c r="D155">
        <v>4</v>
      </c>
      <c r="E155" t="s">
        <v>121</v>
      </c>
      <c r="F155">
        <v>101806</v>
      </c>
      <c r="G155" t="s">
        <v>200</v>
      </c>
      <c r="H155" t="s">
        <v>201</v>
      </c>
      <c r="I155">
        <v>114</v>
      </c>
      <c r="J155" t="s">
        <v>363</v>
      </c>
      <c r="K155">
        <v>57</v>
      </c>
      <c r="L155">
        <v>57</v>
      </c>
      <c r="M155">
        <v>0</v>
      </c>
      <c r="N155">
        <v>0.88</v>
      </c>
      <c r="O155">
        <v>0.63</v>
      </c>
      <c r="P155" s="16">
        <v>50000</v>
      </c>
      <c r="Q155" s="16">
        <v>0</v>
      </c>
      <c r="R155" s="16">
        <v>50000</v>
      </c>
    </row>
    <row r="156" spans="1:18" x14ac:dyDescent="0.3">
      <c r="A156">
        <v>101806101</v>
      </c>
      <c r="B156" t="s">
        <v>198</v>
      </c>
      <c r="C156" t="s">
        <v>376</v>
      </c>
      <c r="D156">
        <v>4</v>
      </c>
      <c r="E156" t="s">
        <v>121</v>
      </c>
      <c r="F156">
        <v>101806</v>
      </c>
      <c r="G156" t="s">
        <v>200</v>
      </c>
      <c r="H156" t="s">
        <v>201</v>
      </c>
      <c r="I156">
        <v>542</v>
      </c>
      <c r="J156" t="s">
        <v>202</v>
      </c>
      <c r="K156">
        <v>508</v>
      </c>
      <c r="L156">
        <v>417</v>
      </c>
      <c r="M156">
        <v>0</v>
      </c>
      <c r="N156">
        <v>0.96</v>
      </c>
      <c r="O156">
        <v>0.93</v>
      </c>
      <c r="P156" s="16">
        <v>50000</v>
      </c>
      <c r="Q156" s="16">
        <v>0</v>
      </c>
      <c r="R156" s="16">
        <v>50000</v>
      </c>
    </row>
    <row r="157" spans="1:18" x14ac:dyDescent="0.3">
      <c r="A157">
        <v>101806102</v>
      </c>
      <c r="B157" t="s">
        <v>198</v>
      </c>
      <c r="C157" t="s">
        <v>377</v>
      </c>
      <c r="D157">
        <v>4</v>
      </c>
      <c r="E157" t="s">
        <v>121</v>
      </c>
      <c r="F157">
        <v>101806</v>
      </c>
      <c r="G157" t="s">
        <v>200</v>
      </c>
      <c r="H157" t="s">
        <v>201</v>
      </c>
      <c r="I157">
        <v>489</v>
      </c>
      <c r="J157" t="s">
        <v>365</v>
      </c>
      <c r="K157">
        <v>514</v>
      </c>
      <c r="L157">
        <v>420</v>
      </c>
      <c r="M157">
        <v>0</v>
      </c>
      <c r="N157">
        <v>0.97</v>
      </c>
      <c r="O157">
        <v>0.8</v>
      </c>
      <c r="P157" s="16">
        <v>50000</v>
      </c>
      <c r="Q157" s="16">
        <v>0</v>
      </c>
      <c r="R157" s="16">
        <v>50000</v>
      </c>
    </row>
    <row r="158" spans="1:18" x14ac:dyDescent="0.3">
      <c r="A158">
        <v>101806103</v>
      </c>
      <c r="B158" t="s">
        <v>198</v>
      </c>
      <c r="C158" t="s">
        <v>378</v>
      </c>
      <c r="D158">
        <v>4</v>
      </c>
      <c r="E158" t="s">
        <v>121</v>
      </c>
      <c r="F158">
        <v>101806</v>
      </c>
      <c r="G158" t="s">
        <v>200</v>
      </c>
      <c r="H158" t="s">
        <v>201</v>
      </c>
      <c r="I158">
        <v>80</v>
      </c>
      <c r="J158" t="s">
        <v>379</v>
      </c>
      <c r="K158">
        <v>54</v>
      </c>
      <c r="L158">
        <v>10</v>
      </c>
      <c r="M158">
        <v>0</v>
      </c>
      <c r="N158">
        <v>0.93</v>
      </c>
      <c r="O158">
        <v>0</v>
      </c>
      <c r="P158" s="16">
        <v>50000</v>
      </c>
      <c r="Q158" s="16">
        <v>0</v>
      </c>
      <c r="R158" s="16">
        <v>50000</v>
      </c>
    </row>
    <row r="159" spans="1:18" x14ac:dyDescent="0.3">
      <c r="A159">
        <v>101810002</v>
      </c>
      <c r="B159" t="s">
        <v>198</v>
      </c>
      <c r="C159" t="s">
        <v>380</v>
      </c>
      <c r="D159">
        <v>4</v>
      </c>
      <c r="E159" t="s">
        <v>13</v>
      </c>
      <c r="F159">
        <v>101810</v>
      </c>
      <c r="G159" t="s">
        <v>207</v>
      </c>
      <c r="H159" t="s">
        <v>201</v>
      </c>
      <c r="I159">
        <v>830</v>
      </c>
      <c r="J159" t="s">
        <v>360</v>
      </c>
      <c r="K159">
        <v>850</v>
      </c>
      <c r="L159">
        <v>763</v>
      </c>
      <c r="M159">
        <v>0</v>
      </c>
      <c r="N159">
        <v>0.94</v>
      </c>
      <c r="O159">
        <v>0.66</v>
      </c>
      <c r="P159" s="16">
        <v>50000</v>
      </c>
      <c r="Q159" s="16">
        <v>0</v>
      </c>
      <c r="R159" s="16">
        <v>50000</v>
      </c>
    </row>
    <row r="160" spans="1:18" x14ac:dyDescent="0.3">
      <c r="A160">
        <v>101811001</v>
      </c>
      <c r="B160" t="s">
        <v>198</v>
      </c>
      <c r="C160" t="s">
        <v>381</v>
      </c>
      <c r="D160">
        <v>4</v>
      </c>
      <c r="E160" t="s">
        <v>58</v>
      </c>
      <c r="F160">
        <v>101811</v>
      </c>
      <c r="G160" t="s">
        <v>207</v>
      </c>
      <c r="H160" t="s">
        <v>201</v>
      </c>
      <c r="I160">
        <v>113</v>
      </c>
      <c r="J160" t="s">
        <v>382</v>
      </c>
      <c r="K160">
        <v>136</v>
      </c>
      <c r="L160">
        <v>18</v>
      </c>
      <c r="M160">
        <v>118</v>
      </c>
      <c r="N160">
        <v>0.99</v>
      </c>
      <c r="O160">
        <v>-0.01</v>
      </c>
      <c r="P160" s="16">
        <v>50000</v>
      </c>
      <c r="Q160" s="16">
        <v>30000</v>
      </c>
      <c r="R160" s="16">
        <v>80000</v>
      </c>
    </row>
    <row r="161" spans="1:18" x14ac:dyDescent="0.3">
      <c r="A161">
        <v>101811004</v>
      </c>
      <c r="B161" t="s">
        <v>198</v>
      </c>
      <c r="C161" t="s">
        <v>383</v>
      </c>
      <c r="D161">
        <v>4</v>
      </c>
      <c r="E161" t="s">
        <v>58</v>
      </c>
      <c r="F161">
        <v>101811</v>
      </c>
      <c r="G161" t="s">
        <v>207</v>
      </c>
      <c r="H161" t="s">
        <v>201</v>
      </c>
      <c r="I161">
        <v>37</v>
      </c>
      <c r="J161" t="s">
        <v>384</v>
      </c>
      <c r="K161">
        <v>42</v>
      </c>
      <c r="L161">
        <v>4</v>
      </c>
      <c r="M161">
        <v>38</v>
      </c>
      <c r="N161">
        <v>1</v>
      </c>
      <c r="O161">
        <v>0</v>
      </c>
      <c r="P161" s="16">
        <v>50000</v>
      </c>
      <c r="Q161" s="16">
        <v>30000</v>
      </c>
      <c r="R161" s="16">
        <v>80000</v>
      </c>
    </row>
    <row r="162" spans="1:18" x14ac:dyDescent="0.3">
      <c r="A162">
        <v>101811006</v>
      </c>
      <c r="B162" t="s">
        <v>198</v>
      </c>
      <c r="C162" t="s">
        <v>385</v>
      </c>
      <c r="D162">
        <v>4</v>
      </c>
      <c r="E162" t="s">
        <v>58</v>
      </c>
      <c r="F162">
        <v>101811</v>
      </c>
      <c r="G162" t="s">
        <v>207</v>
      </c>
      <c r="H162" t="s">
        <v>201</v>
      </c>
      <c r="I162">
        <v>35</v>
      </c>
      <c r="J162" t="s">
        <v>384</v>
      </c>
      <c r="K162">
        <v>41</v>
      </c>
      <c r="L162">
        <v>2</v>
      </c>
      <c r="M162">
        <v>39</v>
      </c>
      <c r="N162">
        <v>1</v>
      </c>
      <c r="O162">
        <v>0</v>
      </c>
      <c r="P162" s="16">
        <v>50000</v>
      </c>
      <c r="Q162" s="16">
        <v>30000</v>
      </c>
      <c r="R162" s="16">
        <v>80000</v>
      </c>
    </row>
    <row r="163" spans="1:18" x14ac:dyDescent="0.3">
      <c r="A163">
        <v>101811008</v>
      </c>
      <c r="B163" t="s">
        <v>198</v>
      </c>
      <c r="C163" t="s">
        <v>386</v>
      </c>
      <c r="D163">
        <v>4</v>
      </c>
      <c r="E163" t="s">
        <v>58</v>
      </c>
      <c r="F163">
        <v>101811</v>
      </c>
      <c r="G163" t="s">
        <v>207</v>
      </c>
      <c r="H163" t="s">
        <v>201</v>
      </c>
      <c r="I163">
        <v>49</v>
      </c>
      <c r="J163" t="s">
        <v>382</v>
      </c>
      <c r="K163">
        <v>36</v>
      </c>
      <c r="L163">
        <v>0</v>
      </c>
      <c r="M163">
        <v>36</v>
      </c>
      <c r="N163">
        <v>1</v>
      </c>
      <c r="O163">
        <v>0</v>
      </c>
      <c r="P163" s="16">
        <v>0</v>
      </c>
      <c r="Q163" s="16">
        <v>30000</v>
      </c>
      <c r="R163" s="16">
        <v>30000</v>
      </c>
    </row>
    <row r="164" spans="1:18" x14ac:dyDescent="0.3">
      <c r="A164">
        <v>101814101</v>
      </c>
      <c r="B164" t="s">
        <v>198</v>
      </c>
      <c r="C164" t="s">
        <v>387</v>
      </c>
      <c r="D164">
        <v>4</v>
      </c>
      <c r="E164" t="s">
        <v>144</v>
      </c>
      <c r="F164">
        <v>101814</v>
      </c>
      <c r="G164" t="s">
        <v>200</v>
      </c>
      <c r="H164" t="s">
        <v>201</v>
      </c>
      <c r="I164">
        <v>501</v>
      </c>
      <c r="J164" t="s">
        <v>202</v>
      </c>
      <c r="K164">
        <v>514</v>
      </c>
      <c r="L164">
        <v>464</v>
      </c>
      <c r="M164">
        <v>0</v>
      </c>
      <c r="N164">
        <v>0.98</v>
      </c>
      <c r="O164">
        <v>0.57999999999999996</v>
      </c>
      <c r="P164" s="16">
        <v>50000</v>
      </c>
      <c r="Q164" s="16">
        <v>0</v>
      </c>
      <c r="R164" s="16">
        <v>50000</v>
      </c>
    </row>
    <row r="165" spans="1:18" x14ac:dyDescent="0.3">
      <c r="A165">
        <v>101814102</v>
      </c>
      <c r="B165" t="s">
        <v>198</v>
      </c>
      <c r="C165" t="s">
        <v>388</v>
      </c>
      <c r="D165">
        <v>4</v>
      </c>
      <c r="E165" t="s">
        <v>144</v>
      </c>
      <c r="F165">
        <v>101814</v>
      </c>
      <c r="G165" t="s">
        <v>200</v>
      </c>
      <c r="H165" t="s">
        <v>201</v>
      </c>
      <c r="I165">
        <v>369</v>
      </c>
      <c r="J165" t="s">
        <v>202</v>
      </c>
      <c r="K165">
        <v>344</v>
      </c>
      <c r="L165">
        <v>324</v>
      </c>
      <c r="M165">
        <v>0</v>
      </c>
      <c r="N165">
        <v>0.98</v>
      </c>
      <c r="O165">
        <v>0.62</v>
      </c>
      <c r="P165" s="16">
        <v>50000</v>
      </c>
      <c r="Q165" s="16">
        <v>0</v>
      </c>
      <c r="R165" s="16">
        <v>50000</v>
      </c>
    </row>
    <row r="166" spans="1:18" x14ac:dyDescent="0.3">
      <c r="A166">
        <v>101814103</v>
      </c>
      <c r="B166" t="s">
        <v>198</v>
      </c>
      <c r="C166" t="s">
        <v>389</v>
      </c>
      <c r="D166">
        <v>4</v>
      </c>
      <c r="E166" t="s">
        <v>144</v>
      </c>
      <c r="F166">
        <v>101814</v>
      </c>
      <c r="G166" t="s">
        <v>200</v>
      </c>
      <c r="H166" t="s">
        <v>201</v>
      </c>
      <c r="I166">
        <v>272</v>
      </c>
      <c r="J166" t="s">
        <v>390</v>
      </c>
      <c r="K166">
        <v>227</v>
      </c>
      <c r="L166">
        <v>205</v>
      </c>
      <c r="M166">
        <v>0</v>
      </c>
      <c r="N166">
        <v>1</v>
      </c>
      <c r="O166">
        <v>0.74</v>
      </c>
      <c r="P166" s="16">
        <v>50000</v>
      </c>
      <c r="Q166" s="16">
        <v>0</v>
      </c>
      <c r="R166" s="16">
        <v>50000</v>
      </c>
    </row>
    <row r="167" spans="1:18" x14ac:dyDescent="0.3">
      <c r="A167">
        <v>101815101</v>
      </c>
      <c r="B167" t="s">
        <v>198</v>
      </c>
      <c r="C167" t="s">
        <v>17</v>
      </c>
      <c r="D167">
        <v>4</v>
      </c>
      <c r="E167" t="s">
        <v>17</v>
      </c>
      <c r="F167">
        <v>101815</v>
      </c>
      <c r="G167" t="s">
        <v>200</v>
      </c>
      <c r="H167" t="s">
        <v>201</v>
      </c>
      <c r="I167">
        <v>384</v>
      </c>
      <c r="J167" t="s">
        <v>360</v>
      </c>
      <c r="K167">
        <v>370</v>
      </c>
      <c r="L167">
        <v>269</v>
      </c>
      <c r="M167">
        <v>0</v>
      </c>
      <c r="N167">
        <v>0.82</v>
      </c>
      <c r="O167">
        <v>0.88</v>
      </c>
      <c r="P167" s="16">
        <v>50000</v>
      </c>
      <c r="Q167" s="16">
        <v>0</v>
      </c>
      <c r="R167" s="16">
        <v>50000</v>
      </c>
    </row>
    <row r="168" spans="1:18" x14ac:dyDescent="0.3">
      <c r="A168">
        <v>101819001</v>
      </c>
      <c r="B168" t="s">
        <v>198</v>
      </c>
      <c r="C168" t="s">
        <v>391</v>
      </c>
      <c r="D168">
        <v>4</v>
      </c>
      <c r="E168" t="s">
        <v>19</v>
      </c>
      <c r="F168">
        <v>101819</v>
      </c>
      <c r="G168" t="s">
        <v>200</v>
      </c>
      <c r="H168" t="s">
        <v>201</v>
      </c>
      <c r="I168">
        <v>484</v>
      </c>
      <c r="J168" t="s">
        <v>365</v>
      </c>
      <c r="K168">
        <v>391</v>
      </c>
      <c r="L168">
        <v>326</v>
      </c>
      <c r="M168">
        <v>0</v>
      </c>
      <c r="N168">
        <v>0.99</v>
      </c>
      <c r="O168">
        <v>0.89</v>
      </c>
      <c r="P168" s="16">
        <v>50000</v>
      </c>
      <c r="Q168" s="16">
        <v>0</v>
      </c>
      <c r="R168" s="16">
        <v>50000</v>
      </c>
    </row>
    <row r="169" spans="1:18" x14ac:dyDescent="0.3">
      <c r="A169">
        <v>101819002</v>
      </c>
      <c r="B169" t="s">
        <v>198</v>
      </c>
      <c r="C169" t="s">
        <v>392</v>
      </c>
      <c r="D169">
        <v>4</v>
      </c>
      <c r="E169" t="s">
        <v>19</v>
      </c>
      <c r="F169">
        <v>101819</v>
      </c>
      <c r="G169" t="s">
        <v>200</v>
      </c>
      <c r="H169" t="s">
        <v>201</v>
      </c>
      <c r="I169">
        <v>210</v>
      </c>
      <c r="J169" t="s">
        <v>363</v>
      </c>
      <c r="K169">
        <v>176</v>
      </c>
      <c r="L169">
        <v>176</v>
      </c>
      <c r="M169">
        <v>0</v>
      </c>
      <c r="N169">
        <v>0.99</v>
      </c>
      <c r="O169">
        <v>0.93</v>
      </c>
      <c r="P169" s="16">
        <v>50000</v>
      </c>
      <c r="Q169" s="16">
        <v>0</v>
      </c>
      <c r="R169" s="16">
        <v>50000</v>
      </c>
    </row>
    <row r="170" spans="1:18" x14ac:dyDescent="0.3">
      <c r="A170">
        <v>101821001</v>
      </c>
      <c r="B170" t="s">
        <v>198</v>
      </c>
      <c r="C170" t="s">
        <v>393</v>
      </c>
      <c r="D170">
        <v>4</v>
      </c>
      <c r="E170" t="s">
        <v>74</v>
      </c>
      <c r="F170">
        <v>101821</v>
      </c>
      <c r="G170" t="s">
        <v>207</v>
      </c>
      <c r="H170" t="s">
        <v>201</v>
      </c>
      <c r="I170">
        <v>179</v>
      </c>
      <c r="J170" t="s">
        <v>208</v>
      </c>
      <c r="K170">
        <v>167</v>
      </c>
      <c r="L170">
        <v>0</v>
      </c>
      <c r="M170">
        <v>173</v>
      </c>
      <c r="N170">
        <v>0.86</v>
      </c>
      <c r="O170">
        <v>0.7</v>
      </c>
      <c r="P170" s="16">
        <v>0</v>
      </c>
      <c r="Q170" s="16">
        <v>30000</v>
      </c>
      <c r="R170" s="16">
        <v>30000</v>
      </c>
    </row>
    <row r="171" spans="1:18" x14ac:dyDescent="0.3">
      <c r="A171">
        <v>101828001</v>
      </c>
      <c r="B171" t="s">
        <v>198</v>
      </c>
      <c r="C171" t="s">
        <v>394</v>
      </c>
      <c r="D171">
        <v>4</v>
      </c>
      <c r="E171" t="s">
        <v>72</v>
      </c>
      <c r="F171">
        <v>101828</v>
      </c>
      <c r="G171" t="s">
        <v>200</v>
      </c>
      <c r="H171" t="s">
        <v>201</v>
      </c>
      <c r="I171">
        <v>926</v>
      </c>
      <c r="J171" t="s">
        <v>349</v>
      </c>
      <c r="K171">
        <v>914</v>
      </c>
      <c r="L171">
        <v>453</v>
      </c>
      <c r="M171">
        <v>384</v>
      </c>
      <c r="N171">
        <v>0.83</v>
      </c>
      <c r="O171">
        <v>0.93</v>
      </c>
      <c r="P171" s="16">
        <v>50000</v>
      </c>
      <c r="Q171" s="16">
        <v>30000</v>
      </c>
      <c r="R171" s="16">
        <v>80000</v>
      </c>
    </row>
    <row r="172" spans="1:18" x14ac:dyDescent="0.3">
      <c r="A172">
        <v>101828002</v>
      </c>
      <c r="B172" t="s">
        <v>198</v>
      </c>
      <c r="C172" t="s">
        <v>395</v>
      </c>
      <c r="D172">
        <v>4</v>
      </c>
      <c r="E172" t="s">
        <v>72</v>
      </c>
      <c r="F172">
        <v>101828</v>
      </c>
      <c r="G172" t="s">
        <v>200</v>
      </c>
      <c r="H172" t="s">
        <v>201</v>
      </c>
      <c r="I172">
        <v>586</v>
      </c>
      <c r="J172" t="s">
        <v>349</v>
      </c>
      <c r="K172">
        <v>571</v>
      </c>
      <c r="L172">
        <v>497</v>
      </c>
      <c r="M172">
        <v>0</v>
      </c>
      <c r="N172">
        <v>0.86</v>
      </c>
      <c r="O172">
        <v>0.92</v>
      </c>
      <c r="P172" s="16">
        <v>50000</v>
      </c>
      <c r="Q172" s="16">
        <v>0</v>
      </c>
      <c r="R172" s="16">
        <v>50000</v>
      </c>
    </row>
    <row r="173" spans="1:18" x14ac:dyDescent="0.3">
      <c r="A173">
        <v>101828101</v>
      </c>
      <c r="B173" t="s">
        <v>198</v>
      </c>
      <c r="C173" t="s">
        <v>396</v>
      </c>
      <c r="D173">
        <v>4</v>
      </c>
      <c r="E173" t="s">
        <v>72</v>
      </c>
      <c r="F173">
        <v>101828</v>
      </c>
      <c r="G173" t="s">
        <v>200</v>
      </c>
      <c r="H173" t="s">
        <v>201</v>
      </c>
      <c r="I173">
        <v>645</v>
      </c>
      <c r="J173" t="s">
        <v>349</v>
      </c>
      <c r="K173">
        <v>643</v>
      </c>
      <c r="L173">
        <v>551</v>
      </c>
      <c r="M173">
        <v>0</v>
      </c>
      <c r="N173">
        <v>0.88</v>
      </c>
      <c r="O173">
        <v>0.89</v>
      </c>
      <c r="P173" s="16">
        <v>50000</v>
      </c>
      <c r="Q173" s="16">
        <v>0</v>
      </c>
      <c r="R173" s="16">
        <v>50000</v>
      </c>
    </row>
    <row r="174" spans="1:18" x14ac:dyDescent="0.3">
      <c r="A174">
        <v>101837001</v>
      </c>
      <c r="B174" t="s">
        <v>198</v>
      </c>
      <c r="C174" t="s">
        <v>397</v>
      </c>
      <c r="D174">
        <v>4</v>
      </c>
      <c r="E174" t="s">
        <v>36</v>
      </c>
      <c r="F174">
        <v>101837</v>
      </c>
      <c r="G174" t="s">
        <v>200</v>
      </c>
      <c r="H174" t="s">
        <v>201</v>
      </c>
      <c r="I174">
        <v>168</v>
      </c>
      <c r="J174" t="s">
        <v>208</v>
      </c>
      <c r="K174">
        <v>169</v>
      </c>
      <c r="L174">
        <v>0</v>
      </c>
      <c r="M174">
        <v>169</v>
      </c>
      <c r="N174">
        <v>0.39</v>
      </c>
      <c r="O174">
        <v>0.98</v>
      </c>
      <c r="P174" s="16">
        <v>0</v>
      </c>
      <c r="Q174" s="16">
        <v>30000</v>
      </c>
      <c r="R174" s="16">
        <v>30000</v>
      </c>
    </row>
    <row r="175" spans="1:18" x14ac:dyDescent="0.3">
      <c r="A175">
        <v>101837041</v>
      </c>
      <c r="B175" t="s">
        <v>198</v>
      </c>
      <c r="C175" t="s">
        <v>398</v>
      </c>
      <c r="D175">
        <v>4</v>
      </c>
      <c r="E175" t="s">
        <v>36</v>
      </c>
      <c r="F175">
        <v>101837</v>
      </c>
      <c r="G175" t="s">
        <v>200</v>
      </c>
      <c r="H175" t="s">
        <v>201</v>
      </c>
      <c r="I175">
        <v>156</v>
      </c>
      <c r="J175" t="s">
        <v>363</v>
      </c>
      <c r="K175">
        <v>144</v>
      </c>
      <c r="L175">
        <v>144</v>
      </c>
      <c r="M175">
        <v>0</v>
      </c>
      <c r="N175">
        <v>0.45</v>
      </c>
      <c r="O175">
        <v>0.91</v>
      </c>
      <c r="P175" s="16">
        <v>50000</v>
      </c>
      <c r="Q175" s="16">
        <v>0</v>
      </c>
      <c r="R175" s="16">
        <v>50000</v>
      </c>
    </row>
    <row r="176" spans="1:18" x14ac:dyDescent="0.3">
      <c r="A176">
        <v>101838001</v>
      </c>
      <c r="B176" t="s">
        <v>198</v>
      </c>
      <c r="C176" t="s">
        <v>399</v>
      </c>
      <c r="D176">
        <v>4</v>
      </c>
      <c r="E176" t="s">
        <v>131</v>
      </c>
      <c r="F176">
        <v>101838</v>
      </c>
      <c r="G176" t="s">
        <v>207</v>
      </c>
      <c r="H176" t="s">
        <v>201</v>
      </c>
      <c r="I176">
        <v>414</v>
      </c>
      <c r="J176" t="s">
        <v>208</v>
      </c>
      <c r="K176">
        <v>380</v>
      </c>
      <c r="L176">
        <v>0</v>
      </c>
      <c r="M176">
        <v>381</v>
      </c>
      <c r="N176">
        <v>0.97</v>
      </c>
      <c r="O176">
        <v>0.66</v>
      </c>
      <c r="P176" s="16">
        <v>0</v>
      </c>
      <c r="Q176" s="16">
        <v>30000</v>
      </c>
      <c r="R176" s="16">
        <v>30000</v>
      </c>
    </row>
    <row r="177" spans="1:18" x14ac:dyDescent="0.3">
      <c r="A177">
        <v>101838004</v>
      </c>
      <c r="B177" t="s">
        <v>198</v>
      </c>
      <c r="C177" t="s">
        <v>400</v>
      </c>
      <c r="D177">
        <v>4</v>
      </c>
      <c r="E177" t="s">
        <v>131</v>
      </c>
      <c r="F177">
        <v>101838</v>
      </c>
      <c r="G177" t="s">
        <v>207</v>
      </c>
      <c r="H177" t="s">
        <v>201</v>
      </c>
      <c r="I177">
        <v>137</v>
      </c>
      <c r="J177" t="s">
        <v>343</v>
      </c>
      <c r="K177">
        <v>114</v>
      </c>
      <c r="L177">
        <v>11</v>
      </c>
      <c r="M177">
        <v>103</v>
      </c>
      <c r="N177">
        <v>0.75</v>
      </c>
      <c r="O177">
        <v>0.89</v>
      </c>
      <c r="P177" s="16">
        <v>50000</v>
      </c>
      <c r="Q177" s="16">
        <v>30000</v>
      </c>
      <c r="R177" s="16">
        <v>80000</v>
      </c>
    </row>
    <row r="178" spans="1:18" x14ac:dyDescent="0.3">
      <c r="A178">
        <v>101838041</v>
      </c>
      <c r="B178" t="s">
        <v>198</v>
      </c>
      <c r="C178" t="s">
        <v>401</v>
      </c>
      <c r="D178">
        <v>4</v>
      </c>
      <c r="E178" t="s">
        <v>131</v>
      </c>
      <c r="F178">
        <v>101838</v>
      </c>
      <c r="G178" t="s">
        <v>207</v>
      </c>
      <c r="H178" t="s">
        <v>201</v>
      </c>
      <c r="I178">
        <v>249</v>
      </c>
      <c r="J178" t="s">
        <v>363</v>
      </c>
      <c r="K178">
        <v>263</v>
      </c>
      <c r="L178">
        <v>263</v>
      </c>
      <c r="M178">
        <v>0</v>
      </c>
      <c r="N178">
        <v>0.96</v>
      </c>
      <c r="O178">
        <v>0.56000000000000005</v>
      </c>
      <c r="P178" s="16">
        <v>50000</v>
      </c>
      <c r="Q178" s="16">
        <v>0</v>
      </c>
      <c r="R178" s="16">
        <v>50000</v>
      </c>
    </row>
    <row r="179" spans="1:18" x14ac:dyDescent="0.3">
      <c r="A179">
        <v>101838102</v>
      </c>
      <c r="B179" t="s">
        <v>198</v>
      </c>
      <c r="C179" t="s">
        <v>402</v>
      </c>
      <c r="D179">
        <v>4</v>
      </c>
      <c r="E179" t="s">
        <v>131</v>
      </c>
      <c r="F179">
        <v>101838</v>
      </c>
      <c r="G179" t="s">
        <v>207</v>
      </c>
      <c r="H179" t="s">
        <v>201</v>
      </c>
      <c r="I179">
        <v>455</v>
      </c>
      <c r="J179" t="s">
        <v>345</v>
      </c>
      <c r="K179">
        <v>442</v>
      </c>
      <c r="L179">
        <v>404</v>
      </c>
      <c r="M179">
        <v>0</v>
      </c>
      <c r="N179">
        <v>0.97</v>
      </c>
      <c r="O179">
        <v>0.67</v>
      </c>
      <c r="P179" s="16">
        <v>50000</v>
      </c>
      <c r="Q179" s="16">
        <v>0</v>
      </c>
      <c r="R179" s="16">
        <v>50000</v>
      </c>
    </row>
    <row r="180" spans="1:18" x14ac:dyDescent="0.3">
      <c r="A180">
        <v>101838104</v>
      </c>
      <c r="B180" t="s">
        <v>198</v>
      </c>
      <c r="C180" t="s">
        <v>403</v>
      </c>
      <c r="D180">
        <v>4</v>
      </c>
      <c r="E180" t="s">
        <v>131</v>
      </c>
      <c r="F180">
        <v>101838</v>
      </c>
      <c r="G180" t="s">
        <v>200</v>
      </c>
      <c r="H180" t="s">
        <v>201</v>
      </c>
      <c r="I180">
        <v>370</v>
      </c>
      <c r="J180" t="s">
        <v>345</v>
      </c>
      <c r="K180">
        <v>378</v>
      </c>
      <c r="L180">
        <v>378</v>
      </c>
      <c r="M180">
        <v>0</v>
      </c>
      <c r="N180">
        <v>0.97</v>
      </c>
      <c r="O180">
        <v>0.56000000000000005</v>
      </c>
      <c r="P180" s="16">
        <v>50000</v>
      </c>
      <c r="Q180" s="16">
        <v>0</v>
      </c>
      <c r="R180" s="16">
        <v>50000</v>
      </c>
    </row>
    <row r="181" spans="1:18" x14ac:dyDescent="0.3">
      <c r="A181">
        <v>101840101</v>
      </c>
      <c r="B181" t="s">
        <v>198</v>
      </c>
      <c r="C181" t="s">
        <v>152</v>
      </c>
      <c r="D181">
        <v>4</v>
      </c>
      <c r="E181" t="s">
        <v>152</v>
      </c>
      <c r="F181">
        <v>101840</v>
      </c>
      <c r="G181" t="s">
        <v>200</v>
      </c>
      <c r="H181" t="s">
        <v>201</v>
      </c>
      <c r="I181">
        <v>167</v>
      </c>
      <c r="J181" t="s">
        <v>202</v>
      </c>
      <c r="K181">
        <v>183</v>
      </c>
      <c r="L181">
        <v>111</v>
      </c>
      <c r="M181">
        <v>0</v>
      </c>
      <c r="N181">
        <v>0.97</v>
      </c>
      <c r="O181">
        <v>0.44</v>
      </c>
      <c r="P181" s="16">
        <v>50000</v>
      </c>
      <c r="Q181" s="16">
        <v>0</v>
      </c>
      <c r="R181" s="16">
        <v>50000</v>
      </c>
    </row>
    <row r="182" spans="1:18" x14ac:dyDescent="0.3">
      <c r="A182">
        <v>101840102</v>
      </c>
      <c r="B182" t="s">
        <v>198</v>
      </c>
      <c r="C182" t="s">
        <v>404</v>
      </c>
      <c r="D182">
        <v>4</v>
      </c>
      <c r="E182" t="s">
        <v>152</v>
      </c>
      <c r="F182">
        <v>101840</v>
      </c>
      <c r="G182" t="s">
        <v>200</v>
      </c>
      <c r="H182" t="s">
        <v>201</v>
      </c>
      <c r="I182">
        <v>50</v>
      </c>
      <c r="J182" t="s">
        <v>202</v>
      </c>
      <c r="K182">
        <v>73</v>
      </c>
      <c r="L182">
        <v>29</v>
      </c>
      <c r="M182">
        <v>0</v>
      </c>
      <c r="N182">
        <v>1</v>
      </c>
      <c r="O182">
        <v>0</v>
      </c>
      <c r="P182" s="16">
        <v>50000</v>
      </c>
      <c r="Q182" s="16">
        <v>0</v>
      </c>
      <c r="R182" s="16">
        <v>50000</v>
      </c>
    </row>
    <row r="183" spans="1:18" x14ac:dyDescent="0.3">
      <c r="A183">
        <v>101840103</v>
      </c>
      <c r="B183" t="s">
        <v>198</v>
      </c>
      <c r="C183" t="s">
        <v>405</v>
      </c>
      <c r="D183">
        <v>4</v>
      </c>
      <c r="E183" t="s">
        <v>152</v>
      </c>
      <c r="F183">
        <v>101840</v>
      </c>
      <c r="G183" t="s">
        <v>200</v>
      </c>
      <c r="H183" t="s">
        <v>201</v>
      </c>
      <c r="I183">
        <v>218</v>
      </c>
      <c r="J183" t="s">
        <v>202</v>
      </c>
      <c r="K183">
        <v>208</v>
      </c>
      <c r="L183">
        <v>135</v>
      </c>
      <c r="M183">
        <v>0</v>
      </c>
      <c r="N183">
        <v>0.99</v>
      </c>
      <c r="O183">
        <v>0.61</v>
      </c>
      <c r="P183" s="16">
        <v>50000</v>
      </c>
      <c r="Q183" s="16">
        <v>0</v>
      </c>
      <c r="R183" s="16">
        <v>50000</v>
      </c>
    </row>
    <row r="184" spans="1:18" x14ac:dyDescent="0.3">
      <c r="A184">
        <v>101842001</v>
      </c>
      <c r="B184" t="s">
        <v>198</v>
      </c>
      <c r="C184" t="s">
        <v>39</v>
      </c>
      <c r="D184">
        <v>4</v>
      </c>
      <c r="E184" t="s">
        <v>39</v>
      </c>
      <c r="F184">
        <v>101842</v>
      </c>
      <c r="G184" t="s">
        <v>207</v>
      </c>
      <c r="H184" t="s">
        <v>201</v>
      </c>
      <c r="I184">
        <v>51</v>
      </c>
      <c r="J184" t="s">
        <v>406</v>
      </c>
      <c r="K184">
        <v>54</v>
      </c>
      <c r="L184">
        <v>34</v>
      </c>
      <c r="M184">
        <v>20</v>
      </c>
      <c r="N184">
        <v>0.63</v>
      </c>
      <c r="O184">
        <v>0.56999999999999995</v>
      </c>
      <c r="P184" s="16">
        <v>50000</v>
      </c>
      <c r="Q184" s="16">
        <v>30000</v>
      </c>
      <c r="R184" s="16">
        <v>80000</v>
      </c>
    </row>
    <row r="185" spans="1:18" x14ac:dyDescent="0.3">
      <c r="A185">
        <v>101845001</v>
      </c>
      <c r="B185" t="s">
        <v>198</v>
      </c>
      <c r="C185" t="s">
        <v>407</v>
      </c>
      <c r="D185">
        <v>4</v>
      </c>
      <c r="E185" t="s">
        <v>174</v>
      </c>
      <c r="F185">
        <v>101845</v>
      </c>
      <c r="G185" t="s">
        <v>200</v>
      </c>
      <c r="H185" t="s">
        <v>201</v>
      </c>
      <c r="I185">
        <v>875</v>
      </c>
      <c r="J185" t="s">
        <v>213</v>
      </c>
      <c r="K185">
        <v>969</v>
      </c>
      <c r="L185">
        <v>433</v>
      </c>
      <c r="M185">
        <v>536</v>
      </c>
      <c r="N185">
        <v>0.83</v>
      </c>
      <c r="O185">
        <v>0.77</v>
      </c>
      <c r="P185" s="16">
        <v>50000</v>
      </c>
      <c r="Q185" s="16">
        <v>30000</v>
      </c>
      <c r="R185" s="16">
        <v>80000</v>
      </c>
    </row>
    <row r="186" spans="1:18" x14ac:dyDescent="0.3">
      <c r="A186">
        <v>101845002</v>
      </c>
      <c r="B186" t="s">
        <v>198</v>
      </c>
      <c r="C186" t="s">
        <v>408</v>
      </c>
      <c r="D186">
        <v>4</v>
      </c>
      <c r="E186" t="s">
        <v>174</v>
      </c>
      <c r="F186">
        <v>101845</v>
      </c>
      <c r="G186" t="s">
        <v>200</v>
      </c>
      <c r="H186" t="s">
        <v>201</v>
      </c>
      <c r="I186">
        <v>1036</v>
      </c>
      <c r="J186" t="s">
        <v>213</v>
      </c>
      <c r="K186">
        <v>1027</v>
      </c>
      <c r="L186">
        <v>471</v>
      </c>
      <c r="M186">
        <v>556</v>
      </c>
      <c r="N186">
        <v>0.89</v>
      </c>
      <c r="O186">
        <v>0.85</v>
      </c>
      <c r="P186" s="16">
        <v>50000</v>
      </c>
      <c r="Q186" s="16">
        <v>30000</v>
      </c>
      <c r="R186" s="16">
        <v>80000</v>
      </c>
    </row>
    <row r="187" spans="1:18" x14ac:dyDescent="0.3">
      <c r="A187">
        <v>101845003</v>
      </c>
      <c r="B187" t="s">
        <v>198</v>
      </c>
      <c r="C187" t="s">
        <v>409</v>
      </c>
      <c r="D187">
        <v>4</v>
      </c>
      <c r="E187" t="s">
        <v>174</v>
      </c>
      <c r="F187">
        <v>101845</v>
      </c>
      <c r="G187" t="s">
        <v>200</v>
      </c>
      <c r="H187" t="s">
        <v>201</v>
      </c>
      <c r="I187">
        <v>994</v>
      </c>
      <c r="J187" t="s">
        <v>213</v>
      </c>
      <c r="K187">
        <v>982</v>
      </c>
      <c r="L187">
        <v>468</v>
      </c>
      <c r="M187">
        <v>514</v>
      </c>
      <c r="N187">
        <v>0.86</v>
      </c>
      <c r="O187">
        <v>0.73</v>
      </c>
      <c r="P187" s="16">
        <v>50000</v>
      </c>
      <c r="Q187" s="16">
        <v>30000</v>
      </c>
      <c r="R187" s="16">
        <v>80000</v>
      </c>
    </row>
    <row r="188" spans="1:18" x14ac:dyDescent="0.3">
      <c r="A188">
        <v>101845004</v>
      </c>
      <c r="B188" t="s">
        <v>198</v>
      </c>
      <c r="C188" t="s">
        <v>410</v>
      </c>
      <c r="D188">
        <v>4</v>
      </c>
      <c r="E188" t="s">
        <v>174</v>
      </c>
      <c r="F188">
        <v>101845</v>
      </c>
      <c r="G188" t="s">
        <v>200</v>
      </c>
      <c r="H188" t="s">
        <v>201</v>
      </c>
      <c r="I188">
        <v>1045</v>
      </c>
      <c r="J188" t="s">
        <v>213</v>
      </c>
      <c r="K188">
        <v>1062</v>
      </c>
      <c r="L188">
        <v>486</v>
      </c>
      <c r="M188">
        <v>576</v>
      </c>
      <c r="N188">
        <v>0.94</v>
      </c>
      <c r="O188">
        <v>0.75</v>
      </c>
      <c r="P188" s="16">
        <v>50000</v>
      </c>
      <c r="Q188" s="16">
        <v>30000</v>
      </c>
      <c r="R188" s="16">
        <v>80000</v>
      </c>
    </row>
    <row r="189" spans="1:18" x14ac:dyDescent="0.3">
      <c r="A189">
        <v>101845005</v>
      </c>
      <c r="B189" t="s">
        <v>198</v>
      </c>
      <c r="C189" t="s">
        <v>411</v>
      </c>
      <c r="D189">
        <v>4</v>
      </c>
      <c r="E189" t="s">
        <v>174</v>
      </c>
      <c r="F189">
        <v>101845</v>
      </c>
      <c r="G189" t="s">
        <v>200</v>
      </c>
      <c r="H189" t="s">
        <v>201</v>
      </c>
      <c r="I189">
        <v>1000</v>
      </c>
      <c r="J189" t="s">
        <v>213</v>
      </c>
      <c r="K189">
        <v>997</v>
      </c>
      <c r="L189">
        <v>482</v>
      </c>
      <c r="M189">
        <v>515</v>
      </c>
      <c r="N189">
        <v>0.91</v>
      </c>
      <c r="O189">
        <v>0.77</v>
      </c>
      <c r="P189" s="16">
        <v>50000</v>
      </c>
      <c r="Q189" s="16">
        <v>30000</v>
      </c>
      <c r="R189" s="16">
        <v>80000</v>
      </c>
    </row>
    <row r="190" spans="1:18" x14ac:dyDescent="0.3">
      <c r="A190">
        <v>101845006</v>
      </c>
      <c r="B190" t="s">
        <v>198</v>
      </c>
      <c r="C190" t="s">
        <v>412</v>
      </c>
      <c r="D190">
        <v>4</v>
      </c>
      <c r="E190" t="s">
        <v>174</v>
      </c>
      <c r="F190">
        <v>101845</v>
      </c>
      <c r="G190" t="s">
        <v>200</v>
      </c>
      <c r="H190" t="s">
        <v>201</v>
      </c>
      <c r="I190">
        <v>1032</v>
      </c>
      <c r="J190" t="s">
        <v>213</v>
      </c>
      <c r="K190">
        <v>1032</v>
      </c>
      <c r="L190">
        <v>471</v>
      </c>
      <c r="M190">
        <v>561</v>
      </c>
      <c r="N190">
        <v>0.86</v>
      </c>
      <c r="O190">
        <v>0.78</v>
      </c>
      <c r="P190" s="16">
        <v>50000</v>
      </c>
      <c r="Q190" s="16">
        <v>30000</v>
      </c>
      <c r="R190" s="16">
        <v>80000</v>
      </c>
    </row>
    <row r="191" spans="1:18" x14ac:dyDescent="0.3">
      <c r="A191">
        <v>101845007</v>
      </c>
      <c r="B191" t="s">
        <v>198</v>
      </c>
      <c r="C191" t="s">
        <v>413</v>
      </c>
      <c r="D191">
        <v>4</v>
      </c>
      <c r="E191" t="s">
        <v>174</v>
      </c>
      <c r="F191">
        <v>101845</v>
      </c>
      <c r="G191" t="s">
        <v>200</v>
      </c>
      <c r="H191" t="s">
        <v>201</v>
      </c>
      <c r="I191">
        <v>948</v>
      </c>
      <c r="J191" t="s">
        <v>213</v>
      </c>
      <c r="K191">
        <v>941</v>
      </c>
      <c r="L191">
        <v>460</v>
      </c>
      <c r="M191">
        <v>481</v>
      </c>
      <c r="N191">
        <v>0.89</v>
      </c>
      <c r="O191">
        <v>0.69</v>
      </c>
      <c r="P191" s="16">
        <v>50000</v>
      </c>
      <c r="Q191" s="16">
        <v>30000</v>
      </c>
      <c r="R191" s="16">
        <v>80000</v>
      </c>
    </row>
    <row r="192" spans="1:18" x14ac:dyDescent="0.3">
      <c r="A192">
        <v>101845008</v>
      </c>
      <c r="B192" t="s">
        <v>198</v>
      </c>
      <c r="C192" t="s">
        <v>414</v>
      </c>
      <c r="D192">
        <v>4</v>
      </c>
      <c r="E192" t="s">
        <v>174</v>
      </c>
      <c r="F192">
        <v>101845</v>
      </c>
      <c r="G192" t="s">
        <v>200</v>
      </c>
      <c r="H192" t="s">
        <v>201</v>
      </c>
      <c r="I192">
        <v>940</v>
      </c>
      <c r="J192" t="s">
        <v>213</v>
      </c>
      <c r="K192">
        <v>943</v>
      </c>
      <c r="L192">
        <v>476</v>
      </c>
      <c r="M192">
        <v>467</v>
      </c>
      <c r="N192">
        <v>0.9</v>
      </c>
      <c r="O192">
        <v>0.78</v>
      </c>
      <c r="P192" s="16">
        <v>50000</v>
      </c>
      <c r="Q192" s="16">
        <v>30000</v>
      </c>
      <c r="R192" s="16">
        <v>80000</v>
      </c>
    </row>
    <row r="193" spans="1:18" x14ac:dyDescent="0.3">
      <c r="A193">
        <v>101845009</v>
      </c>
      <c r="B193" t="s">
        <v>198</v>
      </c>
      <c r="C193" t="s">
        <v>415</v>
      </c>
      <c r="D193">
        <v>4</v>
      </c>
      <c r="E193" t="s">
        <v>174</v>
      </c>
      <c r="F193">
        <v>101845</v>
      </c>
      <c r="G193" t="s">
        <v>200</v>
      </c>
      <c r="H193" t="s">
        <v>201</v>
      </c>
      <c r="I193">
        <v>984</v>
      </c>
      <c r="J193" t="s">
        <v>213</v>
      </c>
      <c r="K193">
        <v>879</v>
      </c>
      <c r="L193">
        <v>438</v>
      </c>
      <c r="M193">
        <v>441</v>
      </c>
      <c r="N193">
        <v>0.88</v>
      </c>
      <c r="O193">
        <v>0.73</v>
      </c>
      <c r="P193" s="16">
        <v>50000</v>
      </c>
      <c r="Q193" s="16">
        <v>30000</v>
      </c>
      <c r="R193" s="16">
        <v>80000</v>
      </c>
    </row>
    <row r="194" spans="1:18" x14ac:dyDescent="0.3">
      <c r="A194">
        <v>101845010</v>
      </c>
      <c r="B194" t="s">
        <v>198</v>
      </c>
      <c r="C194" t="s">
        <v>416</v>
      </c>
      <c r="D194">
        <v>4</v>
      </c>
      <c r="E194" t="s">
        <v>174</v>
      </c>
      <c r="F194">
        <v>101845</v>
      </c>
      <c r="G194" t="s">
        <v>200</v>
      </c>
      <c r="H194" t="s">
        <v>201</v>
      </c>
      <c r="I194">
        <v>1004</v>
      </c>
      <c r="J194" t="s">
        <v>213</v>
      </c>
      <c r="K194">
        <v>1014</v>
      </c>
      <c r="L194">
        <v>472</v>
      </c>
      <c r="M194">
        <v>542</v>
      </c>
      <c r="N194">
        <v>0.89</v>
      </c>
      <c r="O194">
        <v>0.7</v>
      </c>
      <c r="P194" s="16">
        <v>50000</v>
      </c>
      <c r="Q194" s="16">
        <v>30000</v>
      </c>
      <c r="R194" s="16">
        <v>80000</v>
      </c>
    </row>
    <row r="195" spans="1:18" x14ac:dyDescent="0.3">
      <c r="A195">
        <v>101845011</v>
      </c>
      <c r="B195" t="s">
        <v>198</v>
      </c>
      <c r="C195" t="s">
        <v>417</v>
      </c>
      <c r="D195">
        <v>4</v>
      </c>
      <c r="E195" t="s">
        <v>174</v>
      </c>
      <c r="F195">
        <v>101845</v>
      </c>
      <c r="G195" t="s">
        <v>200</v>
      </c>
      <c r="H195" t="s">
        <v>201</v>
      </c>
      <c r="I195">
        <v>914</v>
      </c>
      <c r="J195" t="s">
        <v>213</v>
      </c>
      <c r="K195">
        <v>921</v>
      </c>
      <c r="L195">
        <v>461</v>
      </c>
      <c r="M195">
        <v>461</v>
      </c>
      <c r="N195">
        <v>0.98</v>
      </c>
      <c r="O195">
        <v>0.66</v>
      </c>
      <c r="P195" s="16">
        <v>50000</v>
      </c>
      <c r="Q195" s="16">
        <v>30000</v>
      </c>
      <c r="R195" s="16">
        <v>80000</v>
      </c>
    </row>
    <row r="196" spans="1:18" x14ac:dyDescent="0.3">
      <c r="A196">
        <v>101845012</v>
      </c>
      <c r="B196" t="s">
        <v>198</v>
      </c>
      <c r="C196" t="s">
        <v>418</v>
      </c>
      <c r="D196">
        <v>4</v>
      </c>
      <c r="E196" t="s">
        <v>174</v>
      </c>
      <c r="F196">
        <v>101845</v>
      </c>
      <c r="G196" t="s">
        <v>200</v>
      </c>
      <c r="H196" t="s">
        <v>201</v>
      </c>
      <c r="I196">
        <v>985</v>
      </c>
      <c r="J196" t="s">
        <v>213</v>
      </c>
      <c r="K196">
        <v>847</v>
      </c>
      <c r="L196">
        <v>467</v>
      </c>
      <c r="M196">
        <v>380</v>
      </c>
      <c r="N196">
        <v>0.85</v>
      </c>
      <c r="O196">
        <v>0.8</v>
      </c>
      <c r="P196" s="16">
        <v>50000</v>
      </c>
      <c r="Q196" s="16">
        <v>30000</v>
      </c>
      <c r="R196" s="16">
        <v>80000</v>
      </c>
    </row>
    <row r="197" spans="1:18" x14ac:dyDescent="0.3">
      <c r="A197">
        <v>101845013</v>
      </c>
      <c r="B197" t="s">
        <v>198</v>
      </c>
      <c r="C197" t="s">
        <v>419</v>
      </c>
      <c r="D197">
        <v>4</v>
      </c>
      <c r="E197" t="s">
        <v>174</v>
      </c>
      <c r="F197">
        <v>101845</v>
      </c>
      <c r="G197" t="s">
        <v>200</v>
      </c>
      <c r="H197" t="s">
        <v>201</v>
      </c>
      <c r="I197">
        <v>575</v>
      </c>
      <c r="J197" t="s">
        <v>213</v>
      </c>
      <c r="K197">
        <v>521</v>
      </c>
      <c r="L197">
        <v>356</v>
      </c>
      <c r="M197">
        <v>165</v>
      </c>
      <c r="N197">
        <v>0.83</v>
      </c>
      <c r="O197">
        <v>0.76</v>
      </c>
      <c r="P197" s="16">
        <v>50000</v>
      </c>
      <c r="Q197" s="16">
        <v>30000</v>
      </c>
      <c r="R197" s="16">
        <v>80000</v>
      </c>
    </row>
    <row r="198" spans="1:18" x14ac:dyDescent="0.3">
      <c r="A198">
        <v>101845014</v>
      </c>
      <c r="B198" t="s">
        <v>198</v>
      </c>
      <c r="C198" t="s">
        <v>420</v>
      </c>
      <c r="D198">
        <v>4</v>
      </c>
      <c r="E198" t="s">
        <v>174</v>
      </c>
      <c r="F198">
        <v>101845</v>
      </c>
      <c r="G198" t="s">
        <v>200</v>
      </c>
      <c r="H198" t="s">
        <v>201</v>
      </c>
      <c r="I198">
        <v>576</v>
      </c>
      <c r="J198" t="s">
        <v>213</v>
      </c>
      <c r="K198">
        <v>482</v>
      </c>
      <c r="L198">
        <v>357</v>
      </c>
      <c r="M198">
        <v>125</v>
      </c>
      <c r="N198">
        <v>0.87</v>
      </c>
      <c r="O198">
        <v>0.74</v>
      </c>
      <c r="P198" s="16">
        <v>50000</v>
      </c>
      <c r="Q198" s="16">
        <v>30000</v>
      </c>
      <c r="R198" s="16">
        <v>80000</v>
      </c>
    </row>
    <row r="199" spans="1:18" x14ac:dyDescent="0.3">
      <c r="A199">
        <v>101845101</v>
      </c>
      <c r="B199" t="s">
        <v>198</v>
      </c>
      <c r="C199" t="s">
        <v>421</v>
      </c>
      <c r="D199">
        <v>4</v>
      </c>
      <c r="E199" t="s">
        <v>174</v>
      </c>
      <c r="F199">
        <v>101845</v>
      </c>
      <c r="G199" t="s">
        <v>200</v>
      </c>
      <c r="H199" t="s">
        <v>201</v>
      </c>
      <c r="I199">
        <v>999</v>
      </c>
      <c r="J199" t="s">
        <v>213</v>
      </c>
      <c r="K199">
        <v>977</v>
      </c>
      <c r="L199">
        <v>448</v>
      </c>
      <c r="M199">
        <v>529</v>
      </c>
      <c r="N199">
        <v>0.84</v>
      </c>
      <c r="O199">
        <v>0.86</v>
      </c>
      <c r="P199" s="16">
        <v>50000</v>
      </c>
      <c r="Q199" s="16">
        <v>30000</v>
      </c>
      <c r="R199" s="16">
        <v>80000</v>
      </c>
    </row>
    <row r="200" spans="1:18" x14ac:dyDescent="0.3">
      <c r="A200">
        <v>101845102</v>
      </c>
      <c r="B200" t="s">
        <v>198</v>
      </c>
      <c r="C200" t="s">
        <v>422</v>
      </c>
      <c r="D200">
        <v>4</v>
      </c>
      <c r="E200" t="s">
        <v>174</v>
      </c>
      <c r="F200">
        <v>101845</v>
      </c>
      <c r="G200" t="s">
        <v>200</v>
      </c>
      <c r="H200" t="s">
        <v>201</v>
      </c>
      <c r="I200">
        <v>780</v>
      </c>
      <c r="J200" t="s">
        <v>345</v>
      </c>
      <c r="K200">
        <v>641</v>
      </c>
      <c r="L200">
        <v>560</v>
      </c>
      <c r="M200">
        <v>0</v>
      </c>
      <c r="N200">
        <v>0.86</v>
      </c>
      <c r="O200">
        <v>0.78</v>
      </c>
      <c r="P200" s="16">
        <v>50000</v>
      </c>
      <c r="Q200" s="16">
        <v>0</v>
      </c>
      <c r="R200" s="16">
        <v>50000</v>
      </c>
    </row>
    <row r="201" spans="1:18" x14ac:dyDescent="0.3">
      <c r="A201">
        <v>101845103</v>
      </c>
      <c r="B201" t="s">
        <v>198</v>
      </c>
      <c r="C201" t="s">
        <v>423</v>
      </c>
      <c r="D201">
        <v>4</v>
      </c>
      <c r="E201" t="s">
        <v>174</v>
      </c>
      <c r="F201">
        <v>101845</v>
      </c>
      <c r="G201" t="s">
        <v>200</v>
      </c>
      <c r="H201" t="s">
        <v>201</v>
      </c>
      <c r="I201">
        <v>857</v>
      </c>
      <c r="J201" t="s">
        <v>345</v>
      </c>
      <c r="K201">
        <v>707</v>
      </c>
      <c r="L201">
        <v>626</v>
      </c>
      <c r="M201">
        <v>0</v>
      </c>
      <c r="N201">
        <v>0.9</v>
      </c>
      <c r="O201">
        <v>0.76</v>
      </c>
      <c r="P201" s="16">
        <v>50000</v>
      </c>
      <c r="Q201" s="16">
        <v>0</v>
      </c>
      <c r="R201" s="16">
        <v>50000</v>
      </c>
    </row>
    <row r="202" spans="1:18" x14ac:dyDescent="0.3">
      <c r="A202">
        <v>101845104</v>
      </c>
      <c r="B202" t="s">
        <v>198</v>
      </c>
      <c r="C202" t="s">
        <v>424</v>
      </c>
      <c r="D202">
        <v>4</v>
      </c>
      <c r="E202" t="s">
        <v>174</v>
      </c>
      <c r="F202">
        <v>101845</v>
      </c>
      <c r="G202" t="s">
        <v>200</v>
      </c>
      <c r="H202" t="s">
        <v>201</v>
      </c>
      <c r="I202">
        <v>646</v>
      </c>
      <c r="J202" t="s">
        <v>345</v>
      </c>
      <c r="K202">
        <v>483</v>
      </c>
      <c r="L202">
        <v>408</v>
      </c>
      <c r="M202">
        <v>0</v>
      </c>
      <c r="N202">
        <v>0.94</v>
      </c>
      <c r="O202">
        <v>0.73</v>
      </c>
      <c r="P202" s="16">
        <v>50000</v>
      </c>
      <c r="Q202" s="16">
        <v>0</v>
      </c>
      <c r="R202" s="16">
        <v>50000</v>
      </c>
    </row>
    <row r="203" spans="1:18" x14ac:dyDescent="0.3">
      <c r="A203">
        <v>101845105</v>
      </c>
      <c r="B203" t="s">
        <v>198</v>
      </c>
      <c r="C203" t="s">
        <v>425</v>
      </c>
      <c r="D203">
        <v>4</v>
      </c>
      <c r="E203" t="s">
        <v>174</v>
      </c>
      <c r="F203">
        <v>101845</v>
      </c>
      <c r="G203" t="s">
        <v>200</v>
      </c>
      <c r="H203" t="s">
        <v>201</v>
      </c>
      <c r="I203">
        <v>606</v>
      </c>
      <c r="J203" t="s">
        <v>345</v>
      </c>
      <c r="K203">
        <v>465</v>
      </c>
      <c r="L203">
        <v>392</v>
      </c>
      <c r="M203">
        <v>0</v>
      </c>
      <c r="N203">
        <v>0.9</v>
      </c>
      <c r="O203">
        <v>0.68</v>
      </c>
      <c r="P203" s="16">
        <v>50000</v>
      </c>
      <c r="Q203" s="16">
        <v>0</v>
      </c>
      <c r="R203" s="16">
        <v>50000</v>
      </c>
    </row>
    <row r="204" spans="1:18" x14ac:dyDescent="0.3">
      <c r="A204">
        <v>101845106</v>
      </c>
      <c r="B204" t="s">
        <v>198</v>
      </c>
      <c r="C204" t="s">
        <v>426</v>
      </c>
      <c r="D204">
        <v>4</v>
      </c>
      <c r="E204" t="s">
        <v>174</v>
      </c>
      <c r="F204">
        <v>101845</v>
      </c>
      <c r="G204" t="s">
        <v>200</v>
      </c>
      <c r="H204" t="s">
        <v>201</v>
      </c>
      <c r="I204">
        <v>373</v>
      </c>
      <c r="J204" t="s">
        <v>345</v>
      </c>
      <c r="K204">
        <v>219</v>
      </c>
      <c r="L204">
        <v>157</v>
      </c>
      <c r="M204">
        <v>0</v>
      </c>
      <c r="N204">
        <v>0.94</v>
      </c>
      <c r="O204">
        <v>0</v>
      </c>
      <c r="P204" s="16">
        <v>50000</v>
      </c>
      <c r="Q204" s="16">
        <v>0</v>
      </c>
      <c r="R204" s="16">
        <v>50000</v>
      </c>
    </row>
    <row r="205" spans="1:18" x14ac:dyDescent="0.3">
      <c r="A205">
        <v>101845107</v>
      </c>
      <c r="B205" t="s">
        <v>198</v>
      </c>
      <c r="C205" t="s">
        <v>427</v>
      </c>
      <c r="D205">
        <v>4</v>
      </c>
      <c r="E205" t="s">
        <v>174</v>
      </c>
      <c r="F205">
        <v>101845</v>
      </c>
      <c r="G205" t="s">
        <v>200</v>
      </c>
      <c r="H205" t="s">
        <v>201</v>
      </c>
      <c r="I205">
        <v>453</v>
      </c>
      <c r="J205" t="s">
        <v>345</v>
      </c>
      <c r="K205">
        <v>255</v>
      </c>
      <c r="L205">
        <v>188</v>
      </c>
      <c r="M205">
        <v>0</v>
      </c>
      <c r="N205">
        <v>0.96</v>
      </c>
      <c r="O205">
        <v>0</v>
      </c>
      <c r="P205" s="16">
        <v>50000</v>
      </c>
      <c r="Q205" s="16">
        <v>0</v>
      </c>
      <c r="R205" s="16">
        <v>50000</v>
      </c>
    </row>
    <row r="206" spans="1:18" x14ac:dyDescent="0.3">
      <c r="A206">
        <v>101846001</v>
      </c>
      <c r="B206" t="s">
        <v>198</v>
      </c>
      <c r="C206" t="s">
        <v>428</v>
      </c>
      <c r="D206">
        <v>4</v>
      </c>
      <c r="E206" t="s">
        <v>75</v>
      </c>
      <c r="F206">
        <v>101846</v>
      </c>
      <c r="G206" t="s">
        <v>200</v>
      </c>
      <c r="H206" t="s">
        <v>201</v>
      </c>
      <c r="I206">
        <v>708</v>
      </c>
      <c r="J206" t="s">
        <v>208</v>
      </c>
      <c r="K206">
        <v>667</v>
      </c>
      <c r="L206">
        <v>0</v>
      </c>
      <c r="M206">
        <v>667</v>
      </c>
      <c r="N206">
        <v>0.8</v>
      </c>
      <c r="O206">
        <v>0.86</v>
      </c>
      <c r="P206" s="16">
        <v>0</v>
      </c>
      <c r="Q206" s="16">
        <v>30000</v>
      </c>
      <c r="R206" s="16">
        <v>30000</v>
      </c>
    </row>
    <row r="207" spans="1:18" x14ac:dyDescent="0.3">
      <c r="A207">
        <v>101846002</v>
      </c>
      <c r="B207" t="s">
        <v>198</v>
      </c>
      <c r="C207" t="s">
        <v>429</v>
      </c>
      <c r="D207">
        <v>4</v>
      </c>
      <c r="E207" t="s">
        <v>75</v>
      </c>
      <c r="F207">
        <v>101846</v>
      </c>
      <c r="G207" t="s">
        <v>200</v>
      </c>
      <c r="H207" t="s">
        <v>201</v>
      </c>
      <c r="I207">
        <v>493</v>
      </c>
      <c r="J207" t="s">
        <v>363</v>
      </c>
      <c r="K207">
        <v>489</v>
      </c>
      <c r="L207">
        <v>489</v>
      </c>
      <c r="M207">
        <v>0</v>
      </c>
      <c r="N207">
        <v>0.85</v>
      </c>
      <c r="O207">
        <v>0.86</v>
      </c>
      <c r="P207" s="16">
        <v>50000</v>
      </c>
      <c r="Q207" s="16">
        <v>0</v>
      </c>
      <c r="R207" s="16">
        <v>50000</v>
      </c>
    </row>
    <row r="208" spans="1:18" x14ac:dyDescent="0.3">
      <c r="A208">
        <v>101846003</v>
      </c>
      <c r="B208" t="s">
        <v>198</v>
      </c>
      <c r="C208" t="s">
        <v>430</v>
      </c>
      <c r="D208">
        <v>4</v>
      </c>
      <c r="E208" t="s">
        <v>75</v>
      </c>
      <c r="F208">
        <v>101846</v>
      </c>
      <c r="G208" t="s">
        <v>200</v>
      </c>
      <c r="H208" t="s">
        <v>201</v>
      </c>
      <c r="I208">
        <v>764</v>
      </c>
      <c r="J208" t="s">
        <v>213</v>
      </c>
      <c r="K208">
        <v>749</v>
      </c>
      <c r="L208">
        <v>266</v>
      </c>
      <c r="M208">
        <v>483</v>
      </c>
      <c r="N208">
        <v>0.82</v>
      </c>
      <c r="O208">
        <v>0.75</v>
      </c>
      <c r="P208" s="16">
        <v>50000</v>
      </c>
      <c r="Q208" s="16">
        <v>30000</v>
      </c>
      <c r="R208" s="16">
        <v>80000</v>
      </c>
    </row>
    <row r="209" spans="1:18" x14ac:dyDescent="0.3">
      <c r="A209">
        <v>101846006</v>
      </c>
      <c r="B209" t="s">
        <v>198</v>
      </c>
      <c r="C209" t="s">
        <v>431</v>
      </c>
      <c r="D209">
        <v>4</v>
      </c>
      <c r="E209" t="s">
        <v>75</v>
      </c>
      <c r="F209">
        <v>101846</v>
      </c>
      <c r="G209" t="s">
        <v>200</v>
      </c>
      <c r="H209" t="s">
        <v>201</v>
      </c>
      <c r="I209">
        <v>749</v>
      </c>
      <c r="J209" t="s">
        <v>352</v>
      </c>
      <c r="K209">
        <v>691</v>
      </c>
      <c r="L209">
        <v>691</v>
      </c>
      <c r="M209">
        <v>0</v>
      </c>
      <c r="N209">
        <v>0.83</v>
      </c>
      <c r="O209">
        <v>0.74</v>
      </c>
      <c r="P209" s="16">
        <v>50000</v>
      </c>
      <c r="Q209" s="16">
        <v>0</v>
      </c>
      <c r="R209" s="16">
        <v>50000</v>
      </c>
    </row>
    <row r="210" spans="1:18" x14ac:dyDescent="0.3">
      <c r="A210">
        <v>101846008</v>
      </c>
      <c r="B210" t="s">
        <v>198</v>
      </c>
      <c r="C210" t="s">
        <v>432</v>
      </c>
      <c r="D210">
        <v>4</v>
      </c>
      <c r="E210" t="s">
        <v>75</v>
      </c>
      <c r="F210">
        <v>101846</v>
      </c>
      <c r="G210" t="s">
        <v>200</v>
      </c>
      <c r="H210" t="s">
        <v>201</v>
      </c>
      <c r="I210">
        <v>239</v>
      </c>
      <c r="J210" t="s">
        <v>406</v>
      </c>
      <c r="K210">
        <v>234</v>
      </c>
      <c r="L210">
        <v>159</v>
      </c>
      <c r="M210">
        <v>75</v>
      </c>
      <c r="N210">
        <v>0.67</v>
      </c>
      <c r="O210">
        <v>0.92</v>
      </c>
      <c r="P210" s="16">
        <v>50000</v>
      </c>
      <c r="Q210" s="16">
        <v>30000</v>
      </c>
      <c r="R210" s="16">
        <v>80000</v>
      </c>
    </row>
    <row r="211" spans="1:18" x14ac:dyDescent="0.3">
      <c r="A211">
        <v>101846102</v>
      </c>
      <c r="B211" t="s">
        <v>198</v>
      </c>
      <c r="C211" t="s">
        <v>433</v>
      </c>
      <c r="D211">
        <v>4</v>
      </c>
      <c r="E211" t="s">
        <v>75</v>
      </c>
      <c r="F211">
        <v>101846</v>
      </c>
      <c r="G211" t="s">
        <v>200</v>
      </c>
      <c r="H211" t="s">
        <v>201</v>
      </c>
      <c r="I211">
        <v>693</v>
      </c>
      <c r="J211" t="s">
        <v>365</v>
      </c>
      <c r="K211">
        <v>671</v>
      </c>
      <c r="L211">
        <v>648</v>
      </c>
      <c r="M211">
        <v>0</v>
      </c>
      <c r="N211">
        <v>0.91</v>
      </c>
      <c r="O211">
        <v>0.78</v>
      </c>
      <c r="P211" s="16">
        <v>50000</v>
      </c>
      <c r="Q211" s="16">
        <v>0</v>
      </c>
      <c r="R211" s="16">
        <v>50000</v>
      </c>
    </row>
    <row r="212" spans="1:18" x14ac:dyDescent="0.3">
      <c r="A212">
        <v>101847101</v>
      </c>
      <c r="B212" t="s">
        <v>198</v>
      </c>
      <c r="C212" t="s">
        <v>25</v>
      </c>
      <c r="D212">
        <v>4</v>
      </c>
      <c r="E212" t="s">
        <v>25</v>
      </c>
      <c r="F212">
        <v>101847</v>
      </c>
      <c r="G212" t="s">
        <v>200</v>
      </c>
      <c r="H212" t="s">
        <v>201</v>
      </c>
      <c r="I212">
        <v>458</v>
      </c>
      <c r="J212" t="s">
        <v>352</v>
      </c>
      <c r="K212">
        <v>497</v>
      </c>
      <c r="L212">
        <v>497</v>
      </c>
      <c r="M212">
        <v>0</v>
      </c>
      <c r="N212">
        <v>0.74</v>
      </c>
      <c r="O212">
        <v>0.71</v>
      </c>
      <c r="P212" s="16">
        <v>50000</v>
      </c>
      <c r="Q212" s="16">
        <v>0</v>
      </c>
      <c r="R212" s="16">
        <v>50000</v>
      </c>
    </row>
    <row r="213" spans="1:18" x14ac:dyDescent="0.3">
      <c r="A213">
        <v>101849041</v>
      </c>
      <c r="B213" t="s">
        <v>198</v>
      </c>
      <c r="C213" t="s">
        <v>434</v>
      </c>
      <c r="D213">
        <v>4</v>
      </c>
      <c r="E213" t="s">
        <v>15</v>
      </c>
      <c r="F213">
        <v>101849</v>
      </c>
      <c r="G213" t="s">
        <v>200</v>
      </c>
      <c r="H213" t="s">
        <v>201</v>
      </c>
      <c r="I213">
        <v>27</v>
      </c>
      <c r="J213" t="s">
        <v>435</v>
      </c>
      <c r="K213">
        <v>11</v>
      </c>
      <c r="L213">
        <v>11</v>
      </c>
      <c r="M213">
        <v>0</v>
      </c>
      <c r="N213">
        <v>1</v>
      </c>
      <c r="O213">
        <v>0</v>
      </c>
      <c r="P213" s="16">
        <v>50000</v>
      </c>
      <c r="Q213" s="16">
        <v>0</v>
      </c>
      <c r="R213" s="16">
        <v>50000</v>
      </c>
    </row>
    <row r="214" spans="1:18" x14ac:dyDescent="0.3">
      <c r="A214">
        <v>101849101</v>
      </c>
      <c r="B214" t="s">
        <v>198</v>
      </c>
      <c r="C214" t="s">
        <v>436</v>
      </c>
      <c r="D214">
        <v>4</v>
      </c>
      <c r="E214" t="s">
        <v>15</v>
      </c>
      <c r="F214">
        <v>101849</v>
      </c>
      <c r="G214" t="s">
        <v>200</v>
      </c>
      <c r="H214" t="s">
        <v>201</v>
      </c>
      <c r="I214">
        <v>165</v>
      </c>
      <c r="J214" t="s">
        <v>437</v>
      </c>
      <c r="K214">
        <v>127</v>
      </c>
      <c r="L214">
        <v>98</v>
      </c>
      <c r="M214">
        <v>0</v>
      </c>
      <c r="N214">
        <v>0.87</v>
      </c>
      <c r="O214">
        <v>0.67</v>
      </c>
      <c r="P214" s="16">
        <v>50000</v>
      </c>
      <c r="Q214" s="16">
        <v>0</v>
      </c>
      <c r="R214" s="16">
        <v>50000</v>
      </c>
    </row>
    <row r="215" spans="1:18" x14ac:dyDescent="0.3">
      <c r="A215">
        <v>101853042</v>
      </c>
      <c r="B215" t="s">
        <v>198</v>
      </c>
      <c r="C215" t="s">
        <v>438</v>
      </c>
      <c r="D215">
        <v>4</v>
      </c>
      <c r="E215" t="s">
        <v>23</v>
      </c>
      <c r="F215">
        <v>101853</v>
      </c>
      <c r="G215" t="s">
        <v>200</v>
      </c>
      <c r="H215" t="s">
        <v>201</v>
      </c>
      <c r="I215">
        <v>168</v>
      </c>
      <c r="J215" t="s">
        <v>363</v>
      </c>
      <c r="K215">
        <v>164</v>
      </c>
      <c r="L215">
        <v>164</v>
      </c>
      <c r="M215">
        <v>0</v>
      </c>
      <c r="N215">
        <v>0.97</v>
      </c>
      <c r="O215">
        <v>0.59</v>
      </c>
      <c r="P215" s="16">
        <v>50000</v>
      </c>
      <c r="Q215" s="16">
        <v>0</v>
      </c>
      <c r="R215" s="16">
        <v>50000</v>
      </c>
    </row>
    <row r="216" spans="1:18" x14ac:dyDescent="0.3">
      <c r="A216">
        <v>101853101</v>
      </c>
      <c r="B216" t="s">
        <v>198</v>
      </c>
      <c r="C216" t="s">
        <v>439</v>
      </c>
      <c r="D216">
        <v>4</v>
      </c>
      <c r="E216" t="s">
        <v>23</v>
      </c>
      <c r="F216">
        <v>101853</v>
      </c>
      <c r="G216" t="s">
        <v>200</v>
      </c>
      <c r="H216" t="s">
        <v>201</v>
      </c>
      <c r="I216">
        <v>328</v>
      </c>
      <c r="J216" t="s">
        <v>365</v>
      </c>
      <c r="K216">
        <v>309</v>
      </c>
      <c r="L216">
        <v>260</v>
      </c>
      <c r="M216">
        <v>0</v>
      </c>
      <c r="N216">
        <v>1</v>
      </c>
      <c r="O216">
        <v>0.45</v>
      </c>
      <c r="P216" s="16">
        <v>50000</v>
      </c>
      <c r="Q216" s="16">
        <v>0</v>
      </c>
      <c r="R216" s="16">
        <v>50000</v>
      </c>
    </row>
    <row r="217" spans="1:18" x14ac:dyDescent="0.3">
      <c r="A217">
        <v>101853104</v>
      </c>
      <c r="B217" t="s">
        <v>198</v>
      </c>
      <c r="C217" t="s">
        <v>440</v>
      </c>
      <c r="D217">
        <v>4</v>
      </c>
      <c r="E217" t="s">
        <v>23</v>
      </c>
      <c r="F217">
        <v>101853</v>
      </c>
      <c r="G217" t="s">
        <v>200</v>
      </c>
      <c r="H217" t="s">
        <v>201</v>
      </c>
      <c r="I217">
        <v>897</v>
      </c>
      <c r="J217" t="s">
        <v>441</v>
      </c>
      <c r="K217">
        <v>915</v>
      </c>
      <c r="L217">
        <v>0</v>
      </c>
      <c r="M217">
        <v>0</v>
      </c>
      <c r="N217">
        <v>1</v>
      </c>
      <c r="O217">
        <v>0</v>
      </c>
      <c r="P217" s="16">
        <v>0</v>
      </c>
      <c r="Q217" s="16">
        <v>0</v>
      </c>
      <c r="R217" s="16">
        <v>0</v>
      </c>
    </row>
    <row r="218" spans="1:18" x14ac:dyDescent="0.3">
      <c r="A218">
        <v>101853106</v>
      </c>
      <c r="B218" t="s">
        <v>198</v>
      </c>
      <c r="C218" t="s">
        <v>442</v>
      </c>
      <c r="D218">
        <v>4</v>
      </c>
      <c r="E218" t="s">
        <v>23</v>
      </c>
      <c r="F218">
        <v>101853</v>
      </c>
      <c r="G218" t="s">
        <v>200</v>
      </c>
      <c r="H218" t="s">
        <v>201</v>
      </c>
      <c r="I218">
        <v>398</v>
      </c>
      <c r="J218" t="s">
        <v>390</v>
      </c>
      <c r="K218">
        <v>368</v>
      </c>
      <c r="L218">
        <v>349</v>
      </c>
      <c r="M218">
        <v>0</v>
      </c>
      <c r="N218">
        <v>0.99</v>
      </c>
      <c r="O218">
        <v>0.56000000000000005</v>
      </c>
      <c r="P218" s="16">
        <v>50000</v>
      </c>
      <c r="Q218" s="16">
        <v>0</v>
      </c>
      <c r="R218" s="16">
        <v>50000</v>
      </c>
    </row>
    <row r="219" spans="1:18" x14ac:dyDescent="0.3">
      <c r="A219">
        <v>101853108</v>
      </c>
      <c r="B219" t="s">
        <v>198</v>
      </c>
      <c r="C219" t="s">
        <v>443</v>
      </c>
      <c r="D219">
        <v>4</v>
      </c>
      <c r="E219" t="s">
        <v>23</v>
      </c>
      <c r="F219">
        <v>101853</v>
      </c>
      <c r="G219" t="s">
        <v>200</v>
      </c>
      <c r="H219" t="s">
        <v>201</v>
      </c>
      <c r="I219">
        <v>33</v>
      </c>
      <c r="J219" t="s">
        <v>444</v>
      </c>
      <c r="K219">
        <v>34</v>
      </c>
      <c r="L219">
        <v>0</v>
      </c>
      <c r="M219">
        <v>0</v>
      </c>
      <c r="N219">
        <v>1</v>
      </c>
      <c r="O219">
        <v>0</v>
      </c>
      <c r="P219" s="16">
        <v>0</v>
      </c>
      <c r="Q219" s="16">
        <v>0</v>
      </c>
      <c r="R219" s="16">
        <v>0</v>
      </c>
    </row>
    <row r="220" spans="1:18" x14ac:dyDescent="0.3">
      <c r="A220">
        <v>101855101</v>
      </c>
      <c r="B220" t="s">
        <v>198</v>
      </c>
      <c r="C220" t="s">
        <v>445</v>
      </c>
      <c r="D220">
        <v>4</v>
      </c>
      <c r="E220" t="s">
        <v>96</v>
      </c>
      <c r="F220">
        <v>101855</v>
      </c>
      <c r="G220" t="s">
        <v>200</v>
      </c>
      <c r="H220" t="s">
        <v>201</v>
      </c>
      <c r="I220">
        <v>293</v>
      </c>
      <c r="J220" t="s">
        <v>360</v>
      </c>
      <c r="K220">
        <v>274</v>
      </c>
      <c r="L220">
        <v>239</v>
      </c>
      <c r="M220">
        <v>0</v>
      </c>
      <c r="N220">
        <v>0.8</v>
      </c>
      <c r="O220">
        <v>0.56000000000000005</v>
      </c>
      <c r="P220" s="16">
        <v>50000</v>
      </c>
      <c r="Q220" s="16">
        <v>0</v>
      </c>
      <c r="R220" s="16">
        <v>50000</v>
      </c>
    </row>
    <row r="221" spans="1:18" x14ac:dyDescent="0.3">
      <c r="A221">
        <v>101856101</v>
      </c>
      <c r="B221" t="s">
        <v>198</v>
      </c>
      <c r="C221" t="s">
        <v>46</v>
      </c>
      <c r="D221">
        <v>4</v>
      </c>
      <c r="E221" t="s">
        <v>46</v>
      </c>
      <c r="F221">
        <v>101856</v>
      </c>
      <c r="G221" t="s">
        <v>207</v>
      </c>
      <c r="H221" t="s">
        <v>201</v>
      </c>
      <c r="I221">
        <v>677</v>
      </c>
      <c r="J221" t="s">
        <v>360</v>
      </c>
      <c r="K221">
        <v>678</v>
      </c>
      <c r="L221">
        <v>579</v>
      </c>
      <c r="M221">
        <v>0</v>
      </c>
      <c r="N221">
        <v>1</v>
      </c>
      <c r="O221">
        <v>0.56000000000000005</v>
      </c>
      <c r="P221" s="16">
        <v>50000</v>
      </c>
      <c r="Q221" s="16">
        <v>0</v>
      </c>
      <c r="R221" s="16">
        <v>50000</v>
      </c>
    </row>
    <row r="222" spans="1:18" x14ac:dyDescent="0.3">
      <c r="A222">
        <v>101858001</v>
      </c>
      <c r="B222" t="s">
        <v>198</v>
      </c>
      <c r="C222" t="s">
        <v>446</v>
      </c>
      <c r="D222">
        <v>4</v>
      </c>
      <c r="E222" t="s">
        <v>73</v>
      </c>
      <c r="F222">
        <v>101858</v>
      </c>
      <c r="G222" t="s">
        <v>200</v>
      </c>
      <c r="H222" t="s">
        <v>201</v>
      </c>
      <c r="I222">
        <v>1113</v>
      </c>
      <c r="J222" t="s">
        <v>349</v>
      </c>
      <c r="K222">
        <v>1056</v>
      </c>
      <c r="L222">
        <v>967</v>
      </c>
      <c r="M222">
        <v>89</v>
      </c>
      <c r="N222">
        <v>0.57999999999999996</v>
      </c>
      <c r="O222">
        <v>0.84</v>
      </c>
      <c r="P222" s="16">
        <v>50000</v>
      </c>
      <c r="Q222" s="16">
        <v>30000</v>
      </c>
      <c r="R222" s="16">
        <v>80000</v>
      </c>
    </row>
    <row r="223" spans="1:18" x14ac:dyDescent="0.3">
      <c r="A223">
        <v>101858002</v>
      </c>
      <c r="B223" t="s">
        <v>198</v>
      </c>
      <c r="C223" t="s">
        <v>447</v>
      </c>
      <c r="D223">
        <v>4</v>
      </c>
      <c r="E223" t="s">
        <v>73</v>
      </c>
      <c r="F223">
        <v>101858</v>
      </c>
      <c r="G223" t="s">
        <v>200</v>
      </c>
      <c r="H223" t="s">
        <v>201</v>
      </c>
      <c r="I223">
        <v>527</v>
      </c>
      <c r="J223" t="s">
        <v>349</v>
      </c>
      <c r="K223">
        <v>549</v>
      </c>
      <c r="L223">
        <v>549</v>
      </c>
      <c r="M223">
        <v>0</v>
      </c>
      <c r="N223">
        <v>0.92</v>
      </c>
      <c r="O223">
        <v>0.65</v>
      </c>
      <c r="P223" s="16">
        <v>50000</v>
      </c>
      <c r="Q223" s="16">
        <v>0</v>
      </c>
      <c r="R223" s="16">
        <v>50000</v>
      </c>
    </row>
    <row r="224" spans="1:18" x14ac:dyDescent="0.3">
      <c r="A224">
        <v>101858003</v>
      </c>
      <c r="B224" t="s">
        <v>198</v>
      </c>
      <c r="C224" t="s">
        <v>448</v>
      </c>
      <c r="D224">
        <v>4</v>
      </c>
      <c r="E224" t="s">
        <v>73</v>
      </c>
      <c r="F224">
        <v>101858</v>
      </c>
      <c r="G224" t="s">
        <v>200</v>
      </c>
      <c r="H224" t="s">
        <v>201</v>
      </c>
      <c r="I224">
        <v>383</v>
      </c>
      <c r="J224" t="s">
        <v>202</v>
      </c>
      <c r="K224">
        <v>379</v>
      </c>
      <c r="L224">
        <v>358</v>
      </c>
      <c r="M224">
        <v>0</v>
      </c>
      <c r="N224">
        <v>0.87</v>
      </c>
      <c r="O224">
        <v>0.6</v>
      </c>
      <c r="P224" s="16">
        <v>50000</v>
      </c>
      <c r="Q224" s="16">
        <v>0</v>
      </c>
      <c r="R224" s="16">
        <v>50000</v>
      </c>
    </row>
    <row r="225" spans="1:18" x14ac:dyDescent="0.3">
      <c r="A225">
        <v>101858004</v>
      </c>
      <c r="B225" t="s">
        <v>198</v>
      </c>
      <c r="C225" t="s">
        <v>449</v>
      </c>
      <c r="D225">
        <v>4</v>
      </c>
      <c r="E225" t="s">
        <v>73</v>
      </c>
      <c r="F225">
        <v>101858</v>
      </c>
      <c r="G225" t="s">
        <v>200</v>
      </c>
      <c r="H225" t="s">
        <v>201</v>
      </c>
      <c r="I225">
        <v>789</v>
      </c>
      <c r="J225" t="s">
        <v>208</v>
      </c>
      <c r="K225">
        <v>714</v>
      </c>
      <c r="L225">
        <v>0</v>
      </c>
      <c r="M225">
        <v>714</v>
      </c>
      <c r="N225">
        <v>0.71</v>
      </c>
      <c r="O225">
        <v>0.87</v>
      </c>
      <c r="P225" s="16">
        <v>0</v>
      </c>
      <c r="Q225" s="16">
        <v>30000</v>
      </c>
      <c r="R225" s="16">
        <v>30000</v>
      </c>
    </row>
    <row r="226" spans="1:18" x14ac:dyDescent="0.3">
      <c r="A226">
        <v>101858005</v>
      </c>
      <c r="B226" t="s">
        <v>198</v>
      </c>
      <c r="C226" t="s">
        <v>450</v>
      </c>
      <c r="D226">
        <v>4</v>
      </c>
      <c r="E226" t="s">
        <v>73</v>
      </c>
      <c r="F226">
        <v>101858</v>
      </c>
      <c r="G226" t="s">
        <v>200</v>
      </c>
      <c r="H226" t="s">
        <v>201</v>
      </c>
      <c r="I226">
        <v>853</v>
      </c>
      <c r="J226" t="s">
        <v>213</v>
      </c>
      <c r="K226">
        <v>839</v>
      </c>
      <c r="L226">
        <v>459</v>
      </c>
      <c r="M226">
        <v>380</v>
      </c>
      <c r="N226">
        <v>0.74</v>
      </c>
      <c r="O226">
        <v>0.9</v>
      </c>
      <c r="P226" s="16">
        <v>50000</v>
      </c>
      <c r="Q226" s="16">
        <v>30000</v>
      </c>
      <c r="R226" s="16">
        <v>80000</v>
      </c>
    </row>
    <row r="227" spans="1:18" x14ac:dyDescent="0.3">
      <c r="A227">
        <v>101858006</v>
      </c>
      <c r="B227" t="s">
        <v>198</v>
      </c>
      <c r="C227" t="s">
        <v>451</v>
      </c>
      <c r="D227">
        <v>4</v>
      </c>
      <c r="E227" t="s">
        <v>73</v>
      </c>
      <c r="F227">
        <v>101858</v>
      </c>
      <c r="G227" t="s">
        <v>200</v>
      </c>
      <c r="H227" t="s">
        <v>201</v>
      </c>
      <c r="I227">
        <v>691</v>
      </c>
      <c r="J227" t="s">
        <v>363</v>
      </c>
      <c r="K227">
        <v>675</v>
      </c>
      <c r="L227">
        <v>675</v>
      </c>
      <c r="M227">
        <v>0</v>
      </c>
      <c r="N227">
        <v>0.84</v>
      </c>
      <c r="O227">
        <v>0.78</v>
      </c>
      <c r="P227" s="16">
        <v>50000</v>
      </c>
      <c r="Q227" s="16">
        <v>0</v>
      </c>
      <c r="R227" s="16">
        <v>50000</v>
      </c>
    </row>
    <row r="228" spans="1:18" x14ac:dyDescent="0.3">
      <c r="A228">
        <v>101858007</v>
      </c>
      <c r="B228" t="s">
        <v>198</v>
      </c>
      <c r="C228" t="s">
        <v>452</v>
      </c>
      <c r="D228">
        <v>4</v>
      </c>
      <c r="E228" t="s">
        <v>73</v>
      </c>
      <c r="F228">
        <v>101858</v>
      </c>
      <c r="G228" t="s">
        <v>200</v>
      </c>
      <c r="H228" t="s">
        <v>201</v>
      </c>
      <c r="I228">
        <v>660</v>
      </c>
      <c r="J228" t="s">
        <v>270</v>
      </c>
      <c r="K228">
        <v>659</v>
      </c>
      <c r="L228">
        <v>659</v>
      </c>
      <c r="M228">
        <v>0</v>
      </c>
      <c r="N228">
        <v>0.7</v>
      </c>
      <c r="O228">
        <v>0.84</v>
      </c>
      <c r="P228" s="16">
        <v>50000</v>
      </c>
      <c r="Q228" s="16">
        <v>0</v>
      </c>
      <c r="R228" s="16">
        <v>50000</v>
      </c>
    </row>
    <row r="229" spans="1:18" x14ac:dyDescent="0.3">
      <c r="A229">
        <v>101858008</v>
      </c>
      <c r="B229" t="s">
        <v>198</v>
      </c>
      <c r="C229" t="s">
        <v>453</v>
      </c>
      <c r="D229">
        <v>4</v>
      </c>
      <c r="E229" t="s">
        <v>73</v>
      </c>
      <c r="F229">
        <v>101858</v>
      </c>
      <c r="G229" t="s">
        <v>200</v>
      </c>
      <c r="H229" t="s">
        <v>201</v>
      </c>
      <c r="I229">
        <v>668</v>
      </c>
      <c r="J229" t="s">
        <v>270</v>
      </c>
      <c r="K229">
        <v>702</v>
      </c>
      <c r="L229">
        <v>702</v>
      </c>
      <c r="M229">
        <v>0</v>
      </c>
      <c r="N229">
        <v>0.81</v>
      </c>
      <c r="O229">
        <v>0.71</v>
      </c>
      <c r="P229" s="16">
        <v>50000</v>
      </c>
      <c r="Q229" s="16">
        <v>0</v>
      </c>
      <c r="R229" s="16">
        <v>50000</v>
      </c>
    </row>
    <row r="230" spans="1:18" x14ac:dyDescent="0.3">
      <c r="A230">
        <v>101858009</v>
      </c>
      <c r="B230" t="s">
        <v>198</v>
      </c>
      <c r="C230" t="s">
        <v>454</v>
      </c>
      <c r="D230">
        <v>4</v>
      </c>
      <c r="E230" t="s">
        <v>73</v>
      </c>
      <c r="F230">
        <v>101858</v>
      </c>
      <c r="G230" t="s">
        <v>200</v>
      </c>
      <c r="H230" t="s">
        <v>201</v>
      </c>
      <c r="I230">
        <v>666</v>
      </c>
      <c r="J230" t="s">
        <v>270</v>
      </c>
      <c r="K230">
        <v>671</v>
      </c>
      <c r="L230">
        <v>671</v>
      </c>
      <c r="M230">
        <v>0</v>
      </c>
      <c r="N230">
        <v>0.68</v>
      </c>
      <c r="O230">
        <v>0.8</v>
      </c>
      <c r="P230" s="16">
        <v>50000</v>
      </c>
      <c r="Q230" s="16">
        <v>0</v>
      </c>
      <c r="R230" s="16">
        <v>50000</v>
      </c>
    </row>
    <row r="231" spans="1:18" x14ac:dyDescent="0.3">
      <c r="A231">
        <v>101858010</v>
      </c>
      <c r="B231" t="s">
        <v>198</v>
      </c>
      <c r="C231" t="s">
        <v>455</v>
      </c>
      <c r="D231">
        <v>4</v>
      </c>
      <c r="E231" t="s">
        <v>73</v>
      </c>
      <c r="F231">
        <v>101858</v>
      </c>
      <c r="G231" t="s">
        <v>200</v>
      </c>
      <c r="H231" t="s">
        <v>201</v>
      </c>
      <c r="I231">
        <v>757</v>
      </c>
      <c r="J231" t="s">
        <v>349</v>
      </c>
      <c r="K231">
        <v>487</v>
      </c>
      <c r="L231">
        <v>443</v>
      </c>
      <c r="M231">
        <v>0</v>
      </c>
      <c r="N231">
        <v>0.57999999999999996</v>
      </c>
      <c r="O231">
        <v>0.86</v>
      </c>
      <c r="P231" s="16">
        <v>50000</v>
      </c>
      <c r="Q231" s="16">
        <v>0</v>
      </c>
      <c r="R231" s="16">
        <v>50000</v>
      </c>
    </row>
    <row r="232" spans="1:18" x14ac:dyDescent="0.3">
      <c r="A232">
        <v>101859101</v>
      </c>
      <c r="B232" t="s">
        <v>198</v>
      </c>
      <c r="C232" t="s">
        <v>456</v>
      </c>
      <c r="D232">
        <v>4</v>
      </c>
      <c r="E232" t="s">
        <v>135</v>
      </c>
      <c r="F232">
        <v>101859</v>
      </c>
      <c r="G232" t="s">
        <v>200</v>
      </c>
      <c r="H232" t="s">
        <v>201</v>
      </c>
      <c r="I232">
        <v>292</v>
      </c>
      <c r="J232" t="s">
        <v>352</v>
      </c>
      <c r="K232">
        <v>271</v>
      </c>
      <c r="L232">
        <v>271</v>
      </c>
      <c r="M232">
        <v>0</v>
      </c>
      <c r="N232">
        <v>1</v>
      </c>
      <c r="O232">
        <v>0.76</v>
      </c>
      <c r="P232" s="16">
        <v>50000</v>
      </c>
      <c r="Q232" s="16">
        <v>0</v>
      </c>
      <c r="R232" s="16">
        <v>50000</v>
      </c>
    </row>
    <row r="233" spans="1:18" x14ac:dyDescent="0.3">
      <c r="A233">
        <v>101859102</v>
      </c>
      <c r="B233" t="s">
        <v>198</v>
      </c>
      <c r="C233" t="s">
        <v>457</v>
      </c>
      <c r="D233">
        <v>4</v>
      </c>
      <c r="E233" t="s">
        <v>135</v>
      </c>
      <c r="F233">
        <v>101859</v>
      </c>
      <c r="G233" t="s">
        <v>200</v>
      </c>
      <c r="H233" t="s">
        <v>201</v>
      </c>
      <c r="I233">
        <v>306</v>
      </c>
      <c r="J233" t="s">
        <v>352</v>
      </c>
      <c r="K233">
        <v>298</v>
      </c>
      <c r="L233">
        <v>298</v>
      </c>
      <c r="M233">
        <v>0</v>
      </c>
      <c r="N233">
        <v>1</v>
      </c>
      <c r="O233">
        <v>0.65</v>
      </c>
      <c r="P233" s="16">
        <v>50000</v>
      </c>
      <c r="Q233" s="16">
        <v>0</v>
      </c>
      <c r="R233" s="16">
        <v>50000</v>
      </c>
    </row>
    <row r="234" spans="1:18" x14ac:dyDescent="0.3">
      <c r="A234">
        <v>101861104</v>
      </c>
      <c r="B234" t="s">
        <v>198</v>
      </c>
      <c r="C234" t="s">
        <v>458</v>
      </c>
      <c r="D234">
        <v>4</v>
      </c>
      <c r="E234" t="s">
        <v>143</v>
      </c>
      <c r="F234">
        <v>101861</v>
      </c>
      <c r="G234" t="s">
        <v>200</v>
      </c>
      <c r="H234" t="s">
        <v>201</v>
      </c>
      <c r="I234">
        <v>205</v>
      </c>
      <c r="J234" t="s">
        <v>459</v>
      </c>
      <c r="K234">
        <v>213</v>
      </c>
      <c r="L234">
        <v>182</v>
      </c>
      <c r="M234">
        <v>0</v>
      </c>
      <c r="N234">
        <v>0.89</v>
      </c>
      <c r="O234">
        <v>0.61</v>
      </c>
      <c r="P234" s="16">
        <v>50000</v>
      </c>
      <c r="Q234" s="16">
        <v>0</v>
      </c>
      <c r="R234" s="16">
        <v>50000</v>
      </c>
    </row>
    <row r="235" spans="1:18" x14ac:dyDescent="0.3">
      <c r="A235">
        <v>101861105</v>
      </c>
      <c r="B235" t="s">
        <v>198</v>
      </c>
      <c r="C235" t="s">
        <v>460</v>
      </c>
      <c r="D235">
        <v>4</v>
      </c>
      <c r="E235" t="s">
        <v>143</v>
      </c>
      <c r="F235">
        <v>101861</v>
      </c>
      <c r="G235" t="s">
        <v>200</v>
      </c>
      <c r="H235" t="s">
        <v>201</v>
      </c>
      <c r="I235">
        <v>370</v>
      </c>
      <c r="J235" t="s">
        <v>202</v>
      </c>
      <c r="K235">
        <v>377</v>
      </c>
      <c r="L235">
        <v>336</v>
      </c>
      <c r="M235">
        <v>0</v>
      </c>
      <c r="N235">
        <v>0.83</v>
      </c>
      <c r="O235">
        <v>0.69</v>
      </c>
      <c r="P235" s="16">
        <v>50000</v>
      </c>
      <c r="Q235" s="16">
        <v>0</v>
      </c>
      <c r="R235" s="16">
        <v>50000</v>
      </c>
    </row>
    <row r="236" spans="1:18" x14ac:dyDescent="0.3">
      <c r="A236">
        <v>101862001</v>
      </c>
      <c r="B236" t="s">
        <v>198</v>
      </c>
      <c r="C236" t="s">
        <v>461</v>
      </c>
      <c r="D236">
        <v>4</v>
      </c>
      <c r="E236" t="s">
        <v>77</v>
      </c>
      <c r="F236">
        <v>101862</v>
      </c>
      <c r="G236" t="s">
        <v>200</v>
      </c>
      <c r="H236" t="s">
        <v>201</v>
      </c>
      <c r="I236">
        <v>753</v>
      </c>
      <c r="J236" t="s">
        <v>270</v>
      </c>
      <c r="K236">
        <v>735</v>
      </c>
      <c r="L236">
        <v>735</v>
      </c>
      <c r="M236">
        <v>0</v>
      </c>
      <c r="N236">
        <v>0.59</v>
      </c>
      <c r="O236">
        <v>0.93</v>
      </c>
      <c r="P236" s="16">
        <v>50000</v>
      </c>
      <c r="Q236" s="16">
        <v>0</v>
      </c>
      <c r="R236" s="16">
        <v>50000</v>
      </c>
    </row>
    <row r="237" spans="1:18" x14ac:dyDescent="0.3">
      <c r="A237">
        <v>101862002</v>
      </c>
      <c r="B237" t="s">
        <v>198</v>
      </c>
      <c r="C237" t="s">
        <v>462</v>
      </c>
      <c r="D237">
        <v>4</v>
      </c>
      <c r="E237" t="s">
        <v>77</v>
      </c>
      <c r="F237">
        <v>101862</v>
      </c>
      <c r="G237" t="s">
        <v>200</v>
      </c>
      <c r="H237" t="s">
        <v>201</v>
      </c>
      <c r="I237">
        <v>855</v>
      </c>
      <c r="J237" t="s">
        <v>406</v>
      </c>
      <c r="K237">
        <v>830</v>
      </c>
      <c r="L237">
        <v>0</v>
      </c>
      <c r="M237">
        <v>830</v>
      </c>
      <c r="N237">
        <v>0.53</v>
      </c>
      <c r="O237">
        <v>0.93</v>
      </c>
      <c r="P237" s="16">
        <v>0</v>
      </c>
      <c r="Q237" s="16">
        <v>30000</v>
      </c>
      <c r="R237" s="16">
        <v>30000</v>
      </c>
    </row>
    <row r="238" spans="1:18" x14ac:dyDescent="0.3">
      <c r="A238">
        <v>101862003</v>
      </c>
      <c r="B238" t="s">
        <v>198</v>
      </c>
      <c r="C238" t="s">
        <v>463</v>
      </c>
      <c r="D238">
        <v>4</v>
      </c>
      <c r="E238" t="s">
        <v>77</v>
      </c>
      <c r="F238">
        <v>101862</v>
      </c>
      <c r="G238" t="s">
        <v>200</v>
      </c>
      <c r="H238" t="s">
        <v>201</v>
      </c>
      <c r="I238">
        <v>1331</v>
      </c>
      <c r="J238" t="s">
        <v>459</v>
      </c>
      <c r="K238">
        <v>1289</v>
      </c>
      <c r="L238">
        <v>1267</v>
      </c>
      <c r="M238">
        <v>0</v>
      </c>
      <c r="N238">
        <v>0.53</v>
      </c>
      <c r="O238">
        <v>0.9</v>
      </c>
      <c r="P238" s="16">
        <v>50000</v>
      </c>
      <c r="Q238" s="16">
        <v>0</v>
      </c>
      <c r="R238" s="16">
        <v>50000</v>
      </c>
    </row>
    <row r="239" spans="1:18" x14ac:dyDescent="0.3">
      <c r="A239">
        <v>101862004</v>
      </c>
      <c r="B239" t="s">
        <v>198</v>
      </c>
      <c r="C239" t="s">
        <v>464</v>
      </c>
      <c r="D239">
        <v>4</v>
      </c>
      <c r="E239" t="s">
        <v>77</v>
      </c>
      <c r="F239">
        <v>101862</v>
      </c>
      <c r="G239" t="s">
        <v>200</v>
      </c>
      <c r="H239" t="s">
        <v>201</v>
      </c>
      <c r="I239">
        <v>657</v>
      </c>
      <c r="J239" t="s">
        <v>406</v>
      </c>
      <c r="K239">
        <v>622</v>
      </c>
      <c r="L239">
        <v>448</v>
      </c>
      <c r="M239">
        <v>174</v>
      </c>
      <c r="N239">
        <v>0.69</v>
      </c>
      <c r="O239">
        <v>0.76</v>
      </c>
      <c r="P239" s="16">
        <v>50000</v>
      </c>
      <c r="Q239" s="16">
        <v>30000</v>
      </c>
      <c r="R239" s="16">
        <v>80000</v>
      </c>
    </row>
    <row r="240" spans="1:18" x14ac:dyDescent="0.3">
      <c r="A240">
        <v>101862005</v>
      </c>
      <c r="B240" t="s">
        <v>198</v>
      </c>
      <c r="C240" t="s">
        <v>465</v>
      </c>
      <c r="D240">
        <v>4</v>
      </c>
      <c r="E240" t="s">
        <v>77</v>
      </c>
      <c r="F240">
        <v>101862</v>
      </c>
      <c r="G240" t="s">
        <v>200</v>
      </c>
      <c r="H240" t="s">
        <v>201</v>
      </c>
      <c r="I240">
        <v>788</v>
      </c>
      <c r="J240" t="s">
        <v>406</v>
      </c>
      <c r="K240">
        <v>590</v>
      </c>
      <c r="L240">
        <v>162</v>
      </c>
      <c r="M240">
        <v>428</v>
      </c>
      <c r="N240">
        <v>0.54</v>
      </c>
      <c r="O240">
        <v>0.92</v>
      </c>
      <c r="P240" s="16">
        <v>50000</v>
      </c>
      <c r="Q240" s="16">
        <v>30000</v>
      </c>
      <c r="R240" s="16">
        <v>80000</v>
      </c>
    </row>
    <row r="241" spans="1:18" x14ac:dyDescent="0.3">
      <c r="A241">
        <v>101862006</v>
      </c>
      <c r="B241" t="s">
        <v>198</v>
      </c>
      <c r="C241" t="s">
        <v>466</v>
      </c>
      <c r="D241">
        <v>4</v>
      </c>
      <c r="E241" t="s">
        <v>77</v>
      </c>
      <c r="F241">
        <v>101862</v>
      </c>
      <c r="G241" t="s">
        <v>200</v>
      </c>
      <c r="H241" t="s">
        <v>201</v>
      </c>
      <c r="I241">
        <v>1439</v>
      </c>
      <c r="J241" t="s">
        <v>352</v>
      </c>
      <c r="K241">
        <v>1339</v>
      </c>
      <c r="L241">
        <v>1339</v>
      </c>
      <c r="M241">
        <v>0</v>
      </c>
      <c r="N241">
        <v>0.61</v>
      </c>
      <c r="O241">
        <v>0.91</v>
      </c>
      <c r="P241" s="16">
        <v>50000</v>
      </c>
      <c r="Q241" s="16">
        <v>0</v>
      </c>
      <c r="R241" s="16">
        <v>50000</v>
      </c>
    </row>
    <row r="242" spans="1:18" x14ac:dyDescent="0.3">
      <c r="A242">
        <v>101864041</v>
      </c>
      <c r="B242" t="s">
        <v>198</v>
      </c>
      <c r="C242" t="s">
        <v>141</v>
      </c>
      <c r="D242">
        <v>4</v>
      </c>
      <c r="E242" t="s">
        <v>141</v>
      </c>
      <c r="F242">
        <v>101864</v>
      </c>
      <c r="G242" t="s">
        <v>207</v>
      </c>
      <c r="H242" t="s">
        <v>201</v>
      </c>
      <c r="I242">
        <v>195</v>
      </c>
      <c r="J242" t="s">
        <v>360</v>
      </c>
      <c r="K242">
        <v>134</v>
      </c>
      <c r="L242">
        <v>134</v>
      </c>
      <c r="M242">
        <v>0</v>
      </c>
      <c r="N242">
        <v>0.99</v>
      </c>
      <c r="O242">
        <v>0.67</v>
      </c>
      <c r="P242" s="16">
        <v>50000</v>
      </c>
      <c r="Q242" s="16">
        <v>0</v>
      </c>
      <c r="R242" s="16">
        <v>50000</v>
      </c>
    </row>
    <row r="243" spans="1:18" x14ac:dyDescent="0.3">
      <c r="A243">
        <v>101868001</v>
      </c>
      <c r="B243" t="s">
        <v>198</v>
      </c>
      <c r="C243" t="s">
        <v>142</v>
      </c>
      <c r="D243">
        <v>4</v>
      </c>
      <c r="E243" t="s">
        <v>142</v>
      </c>
      <c r="F243">
        <v>101868</v>
      </c>
      <c r="G243" t="s">
        <v>207</v>
      </c>
      <c r="H243" t="s">
        <v>201</v>
      </c>
      <c r="I243">
        <v>227</v>
      </c>
      <c r="J243" t="s">
        <v>208</v>
      </c>
      <c r="K243">
        <v>187</v>
      </c>
      <c r="L243">
        <v>0</v>
      </c>
      <c r="M243">
        <v>187</v>
      </c>
      <c r="N243">
        <v>0.98</v>
      </c>
      <c r="O243">
        <v>0.45</v>
      </c>
      <c r="P243" s="16">
        <v>0</v>
      </c>
      <c r="Q243" s="16">
        <v>30000</v>
      </c>
      <c r="R243" s="16">
        <v>30000</v>
      </c>
    </row>
    <row r="244" spans="1:18" x14ac:dyDescent="0.3">
      <c r="A244">
        <v>101868002</v>
      </c>
      <c r="B244" t="s">
        <v>198</v>
      </c>
      <c r="C244" t="s">
        <v>467</v>
      </c>
      <c r="D244">
        <v>4</v>
      </c>
      <c r="E244" t="s">
        <v>142</v>
      </c>
      <c r="F244">
        <v>101868</v>
      </c>
      <c r="G244" t="s">
        <v>207</v>
      </c>
      <c r="H244" t="s">
        <v>201</v>
      </c>
      <c r="I244">
        <v>168</v>
      </c>
      <c r="J244" t="s">
        <v>213</v>
      </c>
      <c r="K244">
        <v>183</v>
      </c>
      <c r="L244">
        <v>183</v>
      </c>
      <c r="M244">
        <v>0</v>
      </c>
      <c r="N244">
        <v>0.99</v>
      </c>
      <c r="O244">
        <v>0.32</v>
      </c>
      <c r="P244" s="16">
        <v>50000</v>
      </c>
      <c r="Q244" s="16">
        <v>0</v>
      </c>
      <c r="R244" s="16">
        <v>50000</v>
      </c>
    </row>
    <row r="245" spans="1:18" x14ac:dyDescent="0.3">
      <c r="A245">
        <v>101870001</v>
      </c>
      <c r="B245" t="s">
        <v>198</v>
      </c>
      <c r="C245" t="s">
        <v>26</v>
      </c>
      <c r="D245">
        <v>4</v>
      </c>
      <c r="E245" t="s">
        <v>26</v>
      </c>
      <c r="F245">
        <v>101870</v>
      </c>
      <c r="G245" t="s">
        <v>200</v>
      </c>
      <c r="H245" t="s">
        <v>201</v>
      </c>
      <c r="I245">
        <v>502</v>
      </c>
      <c r="J245" t="s">
        <v>213</v>
      </c>
      <c r="K245">
        <v>583</v>
      </c>
      <c r="L245">
        <v>425</v>
      </c>
      <c r="M245">
        <v>159</v>
      </c>
      <c r="N245">
        <v>0.66</v>
      </c>
      <c r="O245">
        <v>0.91</v>
      </c>
      <c r="P245" s="16">
        <v>50000</v>
      </c>
      <c r="Q245" s="16">
        <v>30000</v>
      </c>
      <c r="R245" s="16">
        <v>80000</v>
      </c>
    </row>
    <row r="246" spans="1:18" x14ac:dyDescent="0.3">
      <c r="A246">
        <v>101870002</v>
      </c>
      <c r="B246" t="s">
        <v>198</v>
      </c>
      <c r="C246" t="s">
        <v>26</v>
      </c>
      <c r="D246">
        <v>4</v>
      </c>
      <c r="E246" t="s">
        <v>26</v>
      </c>
      <c r="F246">
        <v>101870</v>
      </c>
      <c r="G246" t="s">
        <v>200</v>
      </c>
      <c r="H246" t="s">
        <v>201</v>
      </c>
      <c r="I246">
        <v>984</v>
      </c>
      <c r="J246" t="s">
        <v>345</v>
      </c>
      <c r="K246">
        <v>848</v>
      </c>
      <c r="L246">
        <v>744</v>
      </c>
      <c r="M246">
        <v>0</v>
      </c>
      <c r="N246">
        <v>0.78</v>
      </c>
      <c r="O246">
        <v>0.83</v>
      </c>
      <c r="P246" s="16">
        <v>50000</v>
      </c>
      <c r="Q246" s="16">
        <v>0</v>
      </c>
      <c r="R246" s="16">
        <v>50000</v>
      </c>
    </row>
    <row r="247" spans="1:18" x14ac:dyDescent="0.3">
      <c r="A247">
        <v>101871102</v>
      </c>
      <c r="B247" t="s">
        <v>198</v>
      </c>
      <c r="C247" t="s">
        <v>468</v>
      </c>
      <c r="D247">
        <v>4</v>
      </c>
      <c r="E247" t="s">
        <v>11</v>
      </c>
      <c r="F247">
        <v>101871</v>
      </c>
      <c r="G247" t="s">
        <v>200</v>
      </c>
      <c r="H247" t="s">
        <v>201</v>
      </c>
      <c r="I247">
        <v>150</v>
      </c>
      <c r="J247" t="s">
        <v>363</v>
      </c>
      <c r="K247">
        <v>156</v>
      </c>
      <c r="L247">
        <v>156</v>
      </c>
      <c r="M247">
        <v>0</v>
      </c>
      <c r="N247">
        <v>0.75</v>
      </c>
      <c r="O247">
        <v>0.71</v>
      </c>
      <c r="P247" s="16">
        <v>50000</v>
      </c>
      <c r="Q247" s="16">
        <v>0</v>
      </c>
      <c r="R247" s="16">
        <v>50000</v>
      </c>
    </row>
    <row r="248" spans="1:18" x14ac:dyDescent="0.3">
      <c r="A248">
        <v>101872001</v>
      </c>
      <c r="B248" t="s">
        <v>198</v>
      </c>
      <c r="C248" t="s">
        <v>56</v>
      </c>
      <c r="D248">
        <v>4</v>
      </c>
      <c r="E248" t="s">
        <v>56</v>
      </c>
      <c r="F248">
        <v>101872</v>
      </c>
      <c r="G248" t="s">
        <v>200</v>
      </c>
      <c r="H248" t="s">
        <v>201</v>
      </c>
      <c r="I248">
        <v>590</v>
      </c>
      <c r="J248" t="s">
        <v>352</v>
      </c>
      <c r="K248">
        <v>512</v>
      </c>
      <c r="L248">
        <v>512</v>
      </c>
      <c r="M248">
        <v>0</v>
      </c>
      <c r="N248">
        <v>0.97</v>
      </c>
      <c r="O248">
        <v>0.61</v>
      </c>
      <c r="P248" s="16">
        <v>50000</v>
      </c>
      <c r="Q248" s="16">
        <v>0</v>
      </c>
      <c r="R248" s="16">
        <v>50000</v>
      </c>
    </row>
    <row r="249" spans="1:18" x14ac:dyDescent="0.3">
      <c r="A249">
        <v>101873001</v>
      </c>
      <c r="B249" t="s">
        <v>198</v>
      </c>
      <c r="C249" t="s">
        <v>168</v>
      </c>
      <c r="D249">
        <v>4</v>
      </c>
      <c r="E249" t="s">
        <v>168</v>
      </c>
      <c r="F249">
        <v>101873</v>
      </c>
      <c r="G249" t="s">
        <v>200</v>
      </c>
      <c r="H249" t="s">
        <v>201</v>
      </c>
      <c r="I249">
        <v>272</v>
      </c>
      <c r="J249" t="s">
        <v>262</v>
      </c>
      <c r="K249">
        <v>199</v>
      </c>
      <c r="L249">
        <v>199</v>
      </c>
      <c r="M249">
        <v>0</v>
      </c>
      <c r="N249">
        <v>0.97</v>
      </c>
      <c r="O249">
        <v>0.61</v>
      </c>
      <c r="P249" s="16">
        <v>50000</v>
      </c>
      <c r="Q249" s="16">
        <v>0</v>
      </c>
      <c r="R249" s="16">
        <v>50000</v>
      </c>
    </row>
    <row r="250" spans="1:18" x14ac:dyDescent="0.3">
      <c r="A250">
        <v>101874001</v>
      </c>
      <c r="B250" t="s">
        <v>198</v>
      </c>
      <c r="C250" t="s">
        <v>89</v>
      </c>
      <c r="D250">
        <v>4</v>
      </c>
      <c r="E250" t="s">
        <v>89</v>
      </c>
      <c r="F250">
        <v>101874</v>
      </c>
      <c r="G250" t="s">
        <v>200</v>
      </c>
      <c r="H250" t="s">
        <v>201</v>
      </c>
      <c r="I250">
        <v>487</v>
      </c>
      <c r="J250" t="s">
        <v>213</v>
      </c>
      <c r="K250">
        <v>447</v>
      </c>
      <c r="L250">
        <v>161</v>
      </c>
      <c r="M250">
        <v>286</v>
      </c>
      <c r="N250">
        <v>0.72</v>
      </c>
      <c r="O250">
        <v>0.54</v>
      </c>
      <c r="P250" s="16">
        <v>50000</v>
      </c>
      <c r="Q250" s="16">
        <v>30000</v>
      </c>
      <c r="R250" s="16">
        <v>80000</v>
      </c>
    </row>
    <row r="251" spans="1:18" x14ac:dyDescent="0.3">
      <c r="A251">
        <v>101875001</v>
      </c>
      <c r="B251" t="s">
        <v>198</v>
      </c>
      <c r="C251" t="s">
        <v>30</v>
      </c>
      <c r="D251">
        <v>4</v>
      </c>
      <c r="E251" t="s">
        <v>30</v>
      </c>
      <c r="F251">
        <v>101875</v>
      </c>
      <c r="G251" t="s">
        <v>200</v>
      </c>
      <c r="H251" t="s">
        <v>201</v>
      </c>
      <c r="I251">
        <v>400</v>
      </c>
      <c r="J251" t="s">
        <v>270</v>
      </c>
      <c r="K251">
        <v>338</v>
      </c>
      <c r="L251">
        <v>339</v>
      </c>
      <c r="M251">
        <v>0</v>
      </c>
      <c r="N251">
        <v>0.86</v>
      </c>
      <c r="O251">
        <v>0.44</v>
      </c>
      <c r="P251" s="16">
        <v>50000</v>
      </c>
      <c r="Q251" s="16">
        <v>0</v>
      </c>
      <c r="R251" s="16">
        <v>50000</v>
      </c>
    </row>
    <row r="252" spans="1:18" x14ac:dyDescent="0.3">
      <c r="A252">
        <v>101876001</v>
      </c>
      <c r="B252" t="s">
        <v>198</v>
      </c>
      <c r="C252" t="s">
        <v>123</v>
      </c>
      <c r="D252">
        <v>4</v>
      </c>
      <c r="E252" t="s">
        <v>123</v>
      </c>
      <c r="F252">
        <v>101876</v>
      </c>
      <c r="G252" t="s">
        <v>200</v>
      </c>
      <c r="H252" t="s">
        <v>201</v>
      </c>
      <c r="I252">
        <v>218</v>
      </c>
      <c r="J252" t="s">
        <v>202</v>
      </c>
      <c r="K252">
        <v>230</v>
      </c>
      <c r="L252">
        <v>209</v>
      </c>
      <c r="M252">
        <v>0</v>
      </c>
      <c r="N252">
        <v>0.82</v>
      </c>
      <c r="O252">
        <v>0.39</v>
      </c>
      <c r="P252" s="16">
        <v>50000</v>
      </c>
      <c r="Q252" s="16">
        <v>0</v>
      </c>
      <c r="R252" s="16">
        <v>50000</v>
      </c>
    </row>
    <row r="253" spans="1:18" x14ac:dyDescent="0.3">
      <c r="A253">
        <v>101877001</v>
      </c>
      <c r="B253" t="s">
        <v>198</v>
      </c>
      <c r="C253" t="s">
        <v>469</v>
      </c>
      <c r="D253">
        <v>4</v>
      </c>
      <c r="E253" t="s">
        <v>53</v>
      </c>
      <c r="F253">
        <v>101877</v>
      </c>
      <c r="G253" t="s">
        <v>200</v>
      </c>
      <c r="H253" t="s">
        <v>201</v>
      </c>
      <c r="I253">
        <v>174</v>
      </c>
      <c r="J253" t="s">
        <v>365</v>
      </c>
      <c r="K253">
        <v>117</v>
      </c>
      <c r="L253">
        <v>93</v>
      </c>
      <c r="M253">
        <v>0</v>
      </c>
      <c r="N253">
        <v>0.89</v>
      </c>
      <c r="O253">
        <v>0.67</v>
      </c>
      <c r="P253" s="16">
        <v>50000</v>
      </c>
      <c r="Q253" s="16">
        <v>0</v>
      </c>
      <c r="R253" s="16">
        <v>50000</v>
      </c>
    </row>
    <row r="254" spans="1:18" x14ac:dyDescent="0.3">
      <c r="A254">
        <v>101878001</v>
      </c>
      <c r="B254" t="s">
        <v>198</v>
      </c>
      <c r="C254" t="s">
        <v>470</v>
      </c>
      <c r="D254">
        <v>4</v>
      </c>
      <c r="E254" t="s">
        <v>70</v>
      </c>
      <c r="F254">
        <v>101878</v>
      </c>
      <c r="G254" t="s">
        <v>200</v>
      </c>
      <c r="H254" t="s">
        <v>201</v>
      </c>
      <c r="I254">
        <v>285</v>
      </c>
      <c r="J254" t="s">
        <v>202</v>
      </c>
      <c r="K254">
        <v>185</v>
      </c>
      <c r="L254">
        <v>185</v>
      </c>
      <c r="M254">
        <v>0</v>
      </c>
      <c r="N254">
        <v>0.7</v>
      </c>
      <c r="O254">
        <v>0.75</v>
      </c>
      <c r="P254" s="16">
        <v>50000</v>
      </c>
      <c r="Q254" s="16">
        <v>0</v>
      </c>
      <c r="R254" s="16">
        <v>50000</v>
      </c>
    </row>
    <row r="255" spans="1:18" x14ac:dyDescent="0.3">
      <c r="A255">
        <v>227820001</v>
      </c>
      <c r="B255" t="s">
        <v>198</v>
      </c>
      <c r="C255" t="s">
        <v>471</v>
      </c>
      <c r="D255">
        <v>4</v>
      </c>
      <c r="E255" t="s">
        <v>102</v>
      </c>
      <c r="F255">
        <v>227820</v>
      </c>
      <c r="G255" t="s">
        <v>200</v>
      </c>
      <c r="H255" t="s">
        <v>201</v>
      </c>
      <c r="I255">
        <v>823</v>
      </c>
      <c r="J255" t="s">
        <v>208</v>
      </c>
      <c r="K255">
        <v>820</v>
      </c>
      <c r="L255">
        <v>0</v>
      </c>
      <c r="M255">
        <v>826</v>
      </c>
      <c r="N255">
        <v>0.89</v>
      </c>
      <c r="O255">
        <v>0.75</v>
      </c>
      <c r="P255" s="16">
        <v>0</v>
      </c>
      <c r="Q255" s="16">
        <v>30000</v>
      </c>
      <c r="R255" s="16">
        <v>30000</v>
      </c>
    </row>
    <row r="256" spans="1:18" x14ac:dyDescent="0.3">
      <c r="A256">
        <v>227820002</v>
      </c>
      <c r="B256" t="s">
        <v>198</v>
      </c>
      <c r="C256" t="s">
        <v>472</v>
      </c>
      <c r="D256">
        <v>4</v>
      </c>
      <c r="E256" t="s">
        <v>102</v>
      </c>
      <c r="F256">
        <v>227820</v>
      </c>
      <c r="G256" t="s">
        <v>200</v>
      </c>
      <c r="H256" t="s">
        <v>201</v>
      </c>
      <c r="I256">
        <v>581</v>
      </c>
      <c r="J256" t="s">
        <v>208</v>
      </c>
      <c r="K256">
        <v>662</v>
      </c>
      <c r="L256">
        <v>0</v>
      </c>
      <c r="M256">
        <v>662</v>
      </c>
      <c r="N256">
        <v>0.84</v>
      </c>
      <c r="O256">
        <v>0.64</v>
      </c>
      <c r="P256" s="16">
        <v>0</v>
      </c>
      <c r="Q256" s="16">
        <v>30000</v>
      </c>
      <c r="R256" s="16">
        <v>30000</v>
      </c>
    </row>
    <row r="257" spans="1:18" x14ac:dyDescent="0.3">
      <c r="A257">
        <v>227820013</v>
      </c>
      <c r="B257" t="s">
        <v>198</v>
      </c>
      <c r="C257" t="s">
        <v>473</v>
      </c>
      <c r="D257">
        <v>4</v>
      </c>
      <c r="E257" t="s">
        <v>102</v>
      </c>
      <c r="F257">
        <v>227820</v>
      </c>
      <c r="G257" t="s">
        <v>200</v>
      </c>
      <c r="H257" t="s">
        <v>201</v>
      </c>
      <c r="I257">
        <v>657</v>
      </c>
      <c r="J257" t="s">
        <v>208</v>
      </c>
      <c r="K257">
        <v>685</v>
      </c>
      <c r="L257">
        <v>0</v>
      </c>
      <c r="M257">
        <v>685</v>
      </c>
      <c r="N257">
        <v>0.87</v>
      </c>
      <c r="O257">
        <v>0.93</v>
      </c>
      <c r="P257" s="16">
        <v>0</v>
      </c>
      <c r="Q257" s="16">
        <v>30000</v>
      </c>
      <c r="R257" s="16">
        <v>30000</v>
      </c>
    </row>
    <row r="258" spans="1:18" x14ac:dyDescent="0.3">
      <c r="A258">
        <v>227820014</v>
      </c>
      <c r="B258" t="s">
        <v>198</v>
      </c>
      <c r="C258" t="s">
        <v>474</v>
      </c>
      <c r="D258">
        <v>4</v>
      </c>
      <c r="E258" t="s">
        <v>102</v>
      </c>
      <c r="F258">
        <v>227820</v>
      </c>
      <c r="G258" t="s">
        <v>200</v>
      </c>
      <c r="H258" t="s">
        <v>201</v>
      </c>
      <c r="I258">
        <v>584</v>
      </c>
      <c r="J258" t="s">
        <v>208</v>
      </c>
      <c r="K258">
        <v>583</v>
      </c>
      <c r="L258">
        <v>0</v>
      </c>
      <c r="M258">
        <v>583</v>
      </c>
      <c r="N258">
        <v>0.9</v>
      </c>
      <c r="O258">
        <v>0.81</v>
      </c>
      <c r="P258" s="16">
        <v>0</v>
      </c>
      <c r="Q258" s="16">
        <v>30000</v>
      </c>
      <c r="R258" s="16">
        <v>30000</v>
      </c>
    </row>
    <row r="259" spans="1:18" x14ac:dyDescent="0.3">
      <c r="A259">
        <v>227820015</v>
      </c>
      <c r="B259" t="s">
        <v>198</v>
      </c>
      <c r="C259" t="s">
        <v>475</v>
      </c>
      <c r="D259">
        <v>4</v>
      </c>
      <c r="E259" t="s">
        <v>102</v>
      </c>
      <c r="F259">
        <v>227820</v>
      </c>
      <c r="G259" t="s">
        <v>200</v>
      </c>
      <c r="H259" t="s">
        <v>201</v>
      </c>
      <c r="I259">
        <v>579</v>
      </c>
      <c r="J259" t="s">
        <v>208</v>
      </c>
      <c r="K259">
        <v>541</v>
      </c>
      <c r="L259">
        <v>0</v>
      </c>
      <c r="M259">
        <v>541</v>
      </c>
      <c r="N259">
        <v>0.87</v>
      </c>
      <c r="O259">
        <v>0.73</v>
      </c>
      <c r="P259" s="16">
        <v>0</v>
      </c>
      <c r="Q259" s="16">
        <v>30000</v>
      </c>
      <c r="R259" s="16">
        <v>30000</v>
      </c>
    </row>
    <row r="260" spans="1:18" x14ac:dyDescent="0.3">
      <c r="A260">
        <v>227820016</v>
      </c>
      <c r="B260" t="s">
        <v>198</v>
      </c>
      <c r="C260" t="s">
        <v>476</v>
      </c>
      <c r="D260">
        <v>4</v>
      </c>
      <c r="E260" t="s">
        <v>102</v>
      </c>
      <c r="F260">
        <v>227820</v>
      </c>
      <c r="G260" t="s">
        <v>200</v>
      </c>
      <c r="H260" t="s">
        <v>201</v>
      </c>
      <c r="I260">
        <v>605</v>
      </c>
      <c r="J260" t="s">
        <v>208</v>
      </c>
      <c r="K260">
        <v>583</v>
      </c>
      <c r="L260">
        <v>0</v>
      </c>
      <c r="M260">
        <v>583</v>
      </c>
      <c r="N260">
        <v>0.89</v>
      </c>
      <c r="O260">
        <v>0.71</v>
      </c>
      <c r="P260" s="16">
        <v>0</v>
      </c>
      <c r="Q260" s="16">
        <v>30000</v>
      </c>
      <c r="R260" s="16">
        <v>30000</v>
      </c>
    </row>
    <row r="261" spans="1:18" x14ac:dyDescent="0.3">
      <c r="A261">
        <v>227820018</v>
      </c>
      <c r="B261" t="s">
        <v>198</v>
      </c>
      <c r="C261" t="s">
        <v>477</v>
      </c>
      <c r="D261">
        <v>4</v>
      </c>
      <c r="E261" t="s">
        <v>102</v>
      </c>
      <c r="F261">
        <v>227820</v>
      </c>
      <c r="G261" t="s">
        <v>200</v>
      </c>
      <c r="H261" t="s">
        <v>201</v>
      </c>
      <c r="I261">
        <v>601</v>
      </c>
      <c r="J261" t="s">
        <v>208</v>
      </c>
      <c r="K261">
        <v>463</v>
      </c>
      <c r="L261">
        <v>0</v>
      </c>
      <c r="M261">
        <v>463</v>
      </c>
      <c r="N261">
        <v>0.83</v>
      </c>
      <c r="O261">
        <v>0.78</v>
      </c>
      <c r="P261" s="16">
        <v>0</v>
      </c>
      <c r="Q261" s="16">
        <v>30000</v>
      </c>
      <c r="R261" s="16">
        <v>30000</v>
      </c>
    </row>
    <row r="262" spans="1:18" x14ac:dyDescent="0.3">
      <c r="A262">
        <v>227820020</v>
      </c>
      <c r="B262" t="s">
        <v>198</v>
      </c>
      <c r="C262" t="s">
        <v>478</v>
      </c>
      <c r="D262">
        <v>4</v>
      </c>
      <c r="E262" t="s">
        <v>102</v>
      </c>
      <c r="F262">
        <v>227820</v>
      </c>
      <c r="G262" t="s">
        <v>200</v>
      </c>
      <c r="H262" t="s">
        <v>201</v>
      </c>
      <c r="I262">
        <v>734</v>
      </c>
      <c r="J262" t="s">
        <v>208</v>
      </c>
      <c r="K262">
        <v>725</v>
      </c>
      <c r="L262">
        <v>0</v>
      </c>
      <c r="M262">
        <v>725</v>
      </c>
      <c r="N262">
        <v>0.88</v>
      </c>
      <c r="O262">
        <v>0.69</v>
      </c>
      <c r="P262" s="16">
        <v>0</v>
      </c>
      <c r="Q262" s="16">
        <v>30000</v>
      </c>
      <c r="R262" s="16">
        <v>30000</v>
      </c>
    </row>
    <row r="263" spans="1:18" x14ac:dyDescent="0.3">
      <c r="A263">
        <v>227820021</v>
      </c>
      <c r="B263" t="s">
        <v>198</v>
      </c>
      <c r="C263" t="s">
        <v>479</v>
      </c>
      <c r="D263">
        <v>4</v>
      </c>
      <c r="E263" t="s">
        <v>102</v>
      </c>
      <c r="F263">
        <v>227820</v>
      </c>
      <c r="G263" t="s">
        <v>200</v>
      </c>
      <c r="H263" t="s">
        <v>201</v>
      </c>
      <c r="I263">
        <v>630</v>
      </c>
      <c r="J263" t="s">
        <v>213</v>
      </c>
      <c r="K263">
        <v>394</v>
      </c>
      <c r="L263">
        <v>0</v>
      </c>
      <c r="M263">
        <v>395</v>
      </c>
      <c r="N263">
        <v>0.83</v>
      </c>
      <c r="O263">
        <v>0.71</v>
      </c>
      <c r="P263" s="16">
        <v>0</v>
      </c>
      <c r="Q263" s="16">
        <v>30000</v>
      </c>
      <c r="R263" s="16">
        <v>30000</v>
      </c>
    </row>
    <row r="264" spans="1:18" x14ac:dyDescent="0.3">
      <c r="A264">
        <v>227820030</v>
      </c>
      <c r="B264" t="s">
        <v>198</v>
      </c>
      <c r="C264" t="s">
        <v>480</v>
      </c>
      <c r="D264">
        <v>4</v>
      </c>
      <c r="E264" t="s">
        <v>102</v>
      </c>
      <c r="F264">
        <v>227820</v>
      </c>
      <c r="G264" t="s">
        <v>200</v>
      </c>
      <c r="H264" t="s">
        <v>201</v>
      </c>
      <c r="I264">
        <v>319</v>
      </c>
      <c r="J264" t="s">
        <v>208</v>
      </c>
      <c r="K264">
        <v>295</v>
      </c>
      <c r="L264">
        <v>0</v>
      </c>
      <c r="M264">
        <v>295</v>
      </c>
      <c r="N264">
        <v>0.84</v>
      </c>
      <c r="O264">
        <v>0.59</v>
      </c>
      <c r="P264" s="16">
        <v>0</v>
      </c>
      <c r="Q264" s="16">
        <v>30000</v>
      </c>
      <c r="R264" s="16">
        <v>30000</v>
      </c>
    </row>
    <row r="265" spans="1:18" x14ac:dyDescent="0.3">
      <c r="A265">
        <v>227820041</v>
      </c>
      <c r="B265" t="s">
        <v>198</v>
      </c>
      <c r="C265" t="s">
        <v>481</v>
      </c>
      <c r="D265">
        <v>4</v>
      </c>
      <c r="E265" t="s">
        <v>102</v>
      </c>
      <c r="F265">
        <v>227820</v>
      </c>
      <c r="G265" t="s">
        <v>200</v>
      </c>
      <c r="H265" t="s">
        <v>201</v>
      </c>
      <c r="I265">
        <v>465</v>
      </c>
      <c r="J265" t="s">
        <v>356</v>
      </c>
      <c r="K265">
        <v>466</v>
      </c>
      <c r="L265">
        <v>466</v>
      </c>
      <c r="M265">
        <v>0</v>
      </c>
      <c r="N265">
        <v>0.9</v>
      </c>
      <c r="O265">
        <v>0.63</v>
      </c>
      <c r="P265" s="16">
        <v>50000</v>
      </c>
      <c r="Q265" s="16">
        <v>0</v>
      </c>
      <c r="R265" s="16">
        <v>50000</v>
      </c>
    </row>
    <row r="266" spans="1:18" x14ac:dyDescent="0.3">
      <c r="A266">
        <v>227820042</v>
      </c>
      <c r="B266" t="s">
        <v>198</v>
      </c>
      <c r="C266" t="s">
        <v>482</v>
      </c>
      <c r="D266">
        <v>4</v>
      </c>
      <c r="E266" t="s">
        <v>102</v>
      </c>
      <c r="F266">
        <v>227820</v>
      </c>
      <c r="G266" t="s">
        <v>200</v>
      </c>
      <c r="H266" t="s">
        <v>201</v>
      </c>
      <c r="I266">
        <v>450</v>
      </c>
      <c r="J266" t="s">
        <v>356</v>
      </c>
      <c r="K266">
        <v>467</v>
      </c>
      <c r="L266">
        <v>467</v>
      </c>
      <c r="M266">
        <v>0</v>
      </c>
      <c r="N266">
        <v>0.86</v>
      </c>
      <c r="O266">
        <v>0.61</v>
      </c>
      <c r="P266" s="16">
        <v>50000</v>
      </c>
      <c r="Q266" s="16">
        <v>0</v>
      </c>
      <c r="R266" s="16">
        <v>50000</v>
      </c>
    </row>
    <row r="267" spans="1:18" x14ac:dyDescent="0.3">
      <c r="A267">
        <v>227820043</v>
      </c>
      <c r="B267" t="s">
        <v>198</v>
      </c>
      <c r="C267" t="s">
        <v>483</v>
      </c>
      <c r="D267">
        <v>4</v>
      </c>
      <c r="E267" t="s">
        <v>102</v>
      </c>
      <c r="F267">
        <v>227820</v>
      </c>
      <c r="G267" t="s">
        <v>200</v>
      </c>
      <c r="H267" t="s">
        <v>201</v>
      </c>
      <c r="I267">
        <v>447</v>
      </c>
      <c r="J267" t="s">
        <v>356</v>
      </c>
      <c r="K267">
        <v>462</v>
      </c>
      <c r="L267">
        <v>462</v>
      </c>
      <c r="M267">
        <v>0</v>
      </c>
      <c r="N267">
        <v>0.86</v>
      </c>
      <c r="O267">
        <v>0.57999999999999996</v>
      </c>
      <c r="P267" s="16">
        <v>50000</v>
      </c>
      <c r="Q267" s="16">
        <v>0</v>
      </c>
      <c r="R267" s="16">
        <v>50000</v>
      </c>
    </row>
    <row r="268" spans="1:18" x14ac:dyDescent="0.3">
      <c r="A268">
        <v>227820045</v>
      </c>
      <c r="B268" t="s">
        <v>198</v>
      </c>
      <c r="C268" t="s">
        <v>484</v>
      </c>
      <c r="D268">
        <v>4</v>
      </c>
      <c r="E268" t="s">
        <v>102</v>
      </c>
      <c r="F268">
        <v>227820</v>
      </c>
      <c r="G268" t="s">
        <v>200</v>
      </c>
      <c r="H268" t="s">
        <v>201</v>
      </c>
      <c r="I268">
        <v>436</v>
      </c>
      <c r="J268" t="s">
        <v>262</v>
      </c>
      <c r="K268">
        <v>329</v>
      </c>
      <c r="L268">
        <v>329</v>
      </c>
      <c r="M268">
        <v>0</v>
      </c>
      <c r="N268">
        <v>0.86</v>
      </c>
      <c r="O268">
        <v>0.69</v>
      </c>
      <c r="P268" s="16">
        <v>50000</v>
      </c>
      <c r="Q268" s="16">
        <v>0</v>
      </c>
      <c r="R268" s="16">
        <v>50000</v>
      </c>
    </row>
    <row r="269" spans="1:18" x14ac:dyDescent="0.3">
      <c r="A269">
        <v>227820050</v>
      </c>
      <c r="B269" t="s">
        <v>198</v>
      </c>
      <c r="C269" t="s">
        <v>485</v>
      </c>
      <c r="D269">
        <v>4</v>
      </c>
      <c r="E269" t="s">
        <v>102</v>
      </c>
      <c r="F269">
        <v>227820</v>
      </c>
      <c r="G269" t="s">
        <v>200</v>
      </c>
      <c r="H269" t="s">
        <v>201</v>
      </c>
      <c r="I269">
        <v>480</v>
      </c>
      <c r="J269" t="s">
        <v>356</v>
      </c>
      <c r="K269">
        <v>472</v>
      </c>
      <c r="L269">
        <v>472</v>
      </c>
      <c r="M269">
        <v>0</v>
      </c>
      <c r="N269">
        <v>0.92</v>
      </c>
      <c r="O269">
        <v>0.81</v>
      </c>
      <c r="P269" s="16">
        <v>50000</v>
      </c>
      <c r="Q269" s="16">
        <v>0</v>
      </c>
      <c r="R269" s="16">
        <v>50000</v>
      </c>
    </row>
    <row r="270" spans="1:18" x14ac:dyDescent="0.3">
      <c r="A270">
        <v>227820051</v>
      </c>
      <c r="B270" t="s">
        <v>198</v>
      </c>
      <c r="C270" t="s">
        <v>486</v>
      </c>
      <c r="D270">
        <v>4</v>
      </c>
      <c r="E270" t="s">
        <v>102</v>
      </c>
      <c r="F270">
        <v>227820</v>
      </c>
      <c r="G270" t="s">
        <v>200</v>
      </c>
      <c r="H270" t="s">
        <v>201</v>
      </c>
      <c r="I270">
        <v>494</v>
      </c>
      <c r="J270" t="s">
        <v>356</v>
      </c>
      <c r="K270">
        <v>485</v>
      </c>
      <c r="L270">
        <v>485</v>
      </c>
      <c r="M270">
        <v>0</v>
      </c>
      <c r="N270">
        <v>0.91</v>
      </c>
      <c r="O270">
        <v>0.7</v>
      </c>
      <c r="P270" s="16">
        <v>50000</v>
      </c>
      <c r="Q270" s="16">
        <v>0</v>
      </c>
      <c r="R270" s="16">
        <v>50000</v>
      </c>
    </row>
    <row r="271" spans="1:18" x14ac:dyDescent="0.3">
      <c r="A271">
        <v>227820052</v>
      </c>
      <c r="B271" t="s">
        <v>198</v>
      </c>
      <c r="C271" t="s">
        <v>487</v>
      </c>
      <c r="D271">
        <v>4</v>
      </c>
      <c r="E271" t="s">
        <v>102</v>
      </c>
      <c r="F271">
        <v>227820</v>
      </c>
      <c r="G271" t="s">
        <v>200</v>
      </c>
      <c r="H271" t="s">
        <v>201</v>
      </c>
      <c r="I271">
        <v>650</v>
      </c>
      <c r="J271" t="s">
        <v>253</v>
      </c>
      <c r="K271">
        <v>595</v>
      </c>
      <c r="L271">
        <v>465</v>
      </c>
      <c r="M271">
        <v>130</v>
      </c>
      <c r="N271">
        <v>0.89</v>
      </c>
      <c r="O271">
        <v>0.77</v>
      </c>
      <c r="P271" s="16">
        <v>50000</v>
      </c>
      <c r="Q271" s="16">
        <v>30000</v>
      </c>
      <c r="R271" s="16">
        <v>80000</v>
      </c>
    </row>
    <row r="272" spans="1:18" x14ac:dyDescent="0.3">
      <c r="A272">
        <v>227820053</v>
      </c>
      <c r="B272" t="s">
        <v>198</v>
      </c>
      <c r="C272" t="s">
        <v>488</v>
      </c>
      <c r="D272">
        <v>4</v>
      </c>
      <c r="E272" t="s">
        <v>102</v>
      </c>
      <c r="F272">
        <v>227820</v>
      </c>
      <c r="G272" t="s">
        <v>200</v>
      </c>
      <c r="H272" t="s">
        <v>201</v>
      </c>
      <c r="I272">
        <v>348</v>
      </c>
      <c r="J272" t="s">
        <v>356</v>
      </c>
      <c r="K272">
        <v>345</v>
      </c>
      <c r="L272">
        <v>345</v>
      </c>
      <c r="M272">
        <v>0</v>
      </c>
      <c r="N272">
        <v>0.92</v>
      </c>
      <c r="O272">
        <v>0.62</v>
      </c>
      <c r="P272" s="16">
        <v>50000</v>
      </c>
      <c r="Q272" s="16">
        <v>0</v>
      </c>
      <c r="R272" s="16">
        <v>50000</v>
      </c>
    </row>
    <row r="273" spans="1:18" x14ac:dyDescent="0.3">
      <c r="A273">
        <v>227820054</v>
      </c>
      <c r="B273" t="s">
        <v>198</v>
      </c>
      <c r="C273" t="s">
        <v>489</v>
      </c>
      <c r="D273">
        <v>4</v>
      </c>
      <c r="E273" t="s">
        <v>102</v>
      </c>
      <c r="F273">
        <v>227820</v>
      </c>
      <c r="G273" t="s">
        <v>200</v>
      </c>
      <c r="H273" t="s">
        <v>201</v>
      </c>
      <c r="I273">
        <v>488</v>
      </c>
      <c r="J273" t="s">
        <v>356</v>
      </c>
      <c r="K273">
        <v>485</v>
      </c>
      <c r="L273">
        <v>485</v>
      </c>
      <c r="M273">
        <v>0</v>
      </c>
      <c r="N273">
        <v>0.92</v>
      </c>
      <c r="O273">
        <v>0.66</v>
      </c>
      <c r="P273" s="16">
        <v>50000</v>
      </c>
      <c r="Q273" s="16">
        <v>0</v>
      </c>
      <c r="R273" s="16">
        <v>50000</v>
      </c>
    </row>
    <row r="274" spans="1:18" x14ac:dyDescent="0.3">
      <c r="A274">
        <v>227820055</v>
      </c>
      <c r="B274" t="s">
        <v>198</v>
      </c>
      <c r="C274" t="s">
        <v>490</v>
      </c>
      <c r="D274">
        <v>4</v>
      </c>
      <c r="E274" t="s">
        <v>102</v>
      </c>
      <c r="F274">
        <v>227820</v>
      </c>
      <c r="G274" t="s">
        <v>200</v>
      </c>
      <c r="H274" t="s">
        <v>201</v>
      </c>
      <c r="I274">
        <v>354</v>
      </c>
      <c r="J274" t="s">
        <v>356</v>
      </c>
      <c r="K274">
        <v>346</v>
      </c>
      <c r="L274">
        <v>346</v>
      </c>
      <c r="M274">
        <v>0</v>
      </c>
      <c r="N274">
        <v>0.95</v>
      </c>
      <c r="O274">
        <v>0.62</v>
      </c>
      <c r="P274" s="16">
        <v>50000</v>
      </c>
      <c r="Q274" s="16">
        <v>0</v>
      </c>
      <c r="R274" s="16">
        <v>50000</v>
      </c>
    </row>
    <row r="275" spans="1:18" x14ac:dyDescent="0.3">
      <c r="A275">
        <v>227820056</v>
      </c>
      <c r="B275" t="s">
        <v>198</v>
      </c>
      <c r="C275" t="s">
        <v>491</v>
      </c>
      <c r="D275">
        <v>4</v>
      </c>
      <c r="E275" t="s">
        <v>102</v>
      </c>
      <c r="F275">
        <v>227820</v>
      </c>
      <c r="G275" t="s">
        <v>200</v>
      </c>
      <c r="H275" t="s">
        <v>201</v>
      </c>
      <c r="I275">
        <v>927</v>
      </c>
      <c r="J275" t="s">
        <v>213</v>
      </c>
      <c r="K275">
        <v>364</v>
      </c>
      <c r="L275">
        <v>364</v>
      </c>
      <c r="M275">
        <v>0</v>
      </c>
      <c r="N275">
        <v>0.91</v>
      </c>
      <c r="O275">
        <v>0.75</v>
      </c>
      <c r="P275" s="16">
        <v>50000</v>
      </c>
      <c r="Q275" s="16">
        <v>0</v>
      </c>
      <c r="R275" s="16">
        <v>50000</v>
      </c>
    </row>
    <row r="276" spans="1:18" x14ac:dyDescent="0.3">
      <c r="A276">
        <v>227820057</v>
      </c>
      <c r="B276" t="s">
        <v>198</v>
      </c>
      <c r="C276" t="s">
        <v>492</v>
      </c>
      <c r="D276">
        <v>4</v>
      </c>
      <c r="E276" t="s">
        <v>102</v>
      </c>
      <c r="F276">
        <v>227820</v>
      </c>
      <c r="G276" t="s">
        <v>200</v>
      </c>
      <c r="H276" t="s">
        <v>201</v>
      </c>
      <c r="I276">
        <v>435</v>
      </c>
      <c r="J276" t="s">
        <v>356</v>
      </c>
      <c r="K276">
        <v>423</v>
      </c>
      <c r="L276">
        <v>423</v>
      </c>
      <c r="M276">
        <v>0</v>
      </c>
      <c r="N276">
        <v>0.91</v>
      </c>
      <c r="O276">
        <v>0.64</v>
      </c>
      <c r="P276" s="16">
        <v>50000</v>
      </c>
      <c r="Q276" s="16">
        <v>0</v>
      </c>
      <c r="R276" s="16">
        <v>50000</v>
      </c>
    </row>
    <row r="277" spans="1:18" x14ac:dyDescent="0.3">
      <c r="A277">
        <v>227820058</v>
      </c>
      <c r="B277" t="s">
        <v>198</v>
      </c>
      <c r="C277" t="s">
        <v>493</v>
      </c>
      <c r="D277">
        <v>4</v>
      </c>
      <c r="E277" t="s">
        <v>102</v>
      </c>
      <c r="F277">
        <v>227820</v>
      </c>
      <c r="G277" t="s">
        <v>200</v>
      </c>
      <c r="H277" t="s">
        <v>201</v>
      </c>
      <c r="I277">
        <v>491</v>
      </c>
      <c r="J277" t="s">
        <v>356</v>
      </c>
      <c r="K277">
        <v>492</v>
      </c>
      <c r="L277">
        <v>492</v>
      </c>
      <c r="M277">
        <v>0</v>
      </c>
      <c r="N277">
        <v>0.9</v>
      </c>
      <c r="O277">
        <v>0.69</v>
      </c>
      <c r="P277" s="16">
        <v>50000</v>
      </c>
      <c r="Q277" s="16">
        <v>0</v>
      </c>
      <c r="R277" s="16">
        <v>50000</v>
      </c>
    </row>
    <row r="278" spans="1:18" x14ac:dyDescent="0.3">
      <c r="A278">
        <v>227820059</v>
      </c>
      <c r="B278" t="s">
        <v>198</v>
      </c>
      <c r="C278" t="s">
        <v>494</v>
      </c>
      <c r="D278">
        <v>4</v>
      </c>
      <c r="E278" t="s">
        <v>102</v>
      </c>
      <c r="F278">
        <v>227820</v>
      </c>
      <c r="G278" t="s">
        <v>200</v>
      </c>
      <c r="H278" t="s">
        <v>201</v>
      </c>
      <c r="I278">
        <v>395</v>
      </c>
      <c r="J278" t="s">
        <v>262</v>
      </c>
      <c r="K278">
        <v>446</v>
      </c>
      <c r="L278">
        <v>446</v>
      </c>
      <c r="M278">
        <v>0</v>
      </c>
      <c r="N278">
        <v>0.87</v>
      </c>
      <c r="O278">
        <v>0.7</v>
      </c>
      <c r="P278" s="16">
        <v>50000</v>
      </c>
      <c r="Q278" s="16">
        <v>0</v>
      </c>
      <c r="R278" s="16">
        <v>50000</v>
      </c>
    </row>
    <row r="279" spans="1:18" x14ac:dyDescent="0.3">
      <c r="A279">
        <v>227820060</v>
      </c>
      <c r="B279" t="s">
        <v>198</v>
      </c>
      <c r="C279" t="s">
        <v>495</v>
      </c>
      <c r="D279">
        <v>4</v>
      </c>
      <c r="E279" t="s">
        <v>102</v>
      </c>
      <c r="F279">
        <v>227820</v>
      </c>
      <c r="G279" t="s">
        <v>200</v>
      </c>
      <c r="H279" t="s">
        <v>201</v>
      </c>
      <c r="I279">
        <v>452</v>
      </c>
      <c r="J279" t="s">
        <v>356</v>
      </c>
      <c r="K279">
        <v>433</v>
      </c>
      <c r="L279">
        <v>433</v>
      </c>
      <c r="M279">
        <v>0</v>
      </c>
      <c r="N279">
        <v>0.89</v>
      </c>
      <c r="O279">
        <v>0.65</v>
      </c>
      <c r="P279" s="16">
        <v>50000</v>
      </c>
      <c r="Q279" s="16">
        <v>0</v>
      </c>
      <c r="R279" s="16">
        <v>50000</v>
      </c>
    </row>
    <row r="280" spans="1:18" x14ac:dyDescent="0.3">
      <c r="A280">
        <v>227820061</v>
      </c>
      <c r="B280" t="s">
        <v>198</v>
      </c>
      <c r="C280" t="s">
        <v>496</v>
      </c>
      <c r="D280">
        <v>4</v>
      </c>
      <c r="E280" t="s">
        <v>102</v>
      </c>
      <c r="F280">
        <v>227820</v>
      </c>
      <c r="G280" t="s">
        <v>200</v>
      </c>
      <c r="H280" t="s">
        <v>201</v>
      </c>
      <c r="I280">
        <v>468</v>
      </c>
      <c r="J280" t="s">
        <v>356</v>
      </c>
      <c r="K280">
        <v>472</v>
      </c>
      <c r="L280">
        <v>472</v>
      </c>
      <c r="M280">
        <v>0</v>
      </c>
      <c r="N280">
        <v>0.91</v>
      </c>
      <c r="O280">
        <v>0.53</v>
      </c>
      <c r="P280" s="16">
        <v>50000</v>
      </c>
      <c r="Q280" s="16">
        <v>0</v>
      </c>
      <c r="R280" s="16">
        <v>50000</v>
      </c>
    </row>
    <row r="281" spans="1:18" x14ac:dyDescent="0.3">
      <c r="A281">
        <v>227820062</v>
      </c>
      <c r="B281" t="s">
        <v>198</v>
      </c>
      <c r="C281" t="s">
        <v>497</v>
      </c>
      <c r="D281">
        <v>4</v>
      </c>
      <c r="E281" t="s">
        <v>102</v>
      </c>
      <c r="F281">
        <v>227820</v>
      </c>
      <c r="G281" t="s">
        <v>200</v>
      </c>
      <c r="H281" t="s">
        <v>201</v>
      </c>
      <c r="I281">
        <v>585</v>
      </c>
      <c r="J281" t="s">
        <v>253</v>
      </c>
      <c r="K281">
        <v>615</v>
      </c>
      <c r="L281">
        <v>498</v>
      </c>
      <c r="M281">
        <v>117</v>
      </c>
      <c r="N281">
        <v>0.85</v>
      </c>
      <c r="O281">
        <v>0.71</v>
      </c>
      <c r="P281" s="16">
        <v>50000</v>
      </c>
      <c r="Q281" s="16">
        <v>30000</v>
      </c>
      <c r="R281" s="16">
        <v>80000</v>
      </c>
    </row>
    <row r="282" spans="1:18" x14ac:dyDescent="0.3">
      <c r="A282">
        <v>227820063</v>
      </c>
      <c r="B282" t="s">
        <v>198</v>
      </c>
      <c r="C282" t="s">
        <v>498</v>
      </c>
      <c r="D282">
        <v>4</v>
      </c>
      <c r="E282" t="s">
        <v>102</v>
      </c>
      <c r="F282">
        <v>227820</v>
      </c>
      <c r="G282" t="s">
        <v>200</v>
      </c>
      <c r="H282" t="s">
        <v>201</v>
      </c>
      <c r="I282">
        <v>771</v>
      </c>
      <c r="J282" t="s">
        <v>499</v>
      </c>
      <c r="K282">
        <v>618</v>
      </c>
      <c r="L282">
        <v>618</v>
      </c>
      <c r="M282">
        <v>0</v>
      </c>
      <c r="N282">
        <v>0.82</v>
      </c>
      <c r="O282">
        <v>0.65</v>
      </c>
      <c r="P282" s="16">
        <v>50000</v>
      </c>
      <c r="Q282" s="16">
        <v>0</v>
      </c>
      <c r="R282" s="16">
        <v>50000</v>
      </c>
    </row>
    <row r="283" spans="1:18" x14ac:dyDescent="0.3">
      <c r="A283">
        <v>227820071</v>
      </c>
      <c r="B283" t="s">
        <v>198</v>
      </c>
      <c r="C283" t="s">
        <v>500</v>
      </c>
      <c r="D283">
        <v>4</v>
      </c>
      <c r="E283" t="s">
        <v>102</v>
      </c>
      <c r="F283">
        <v>227820</v>
      </c>
      <c r="G283" t="s">
        <v>200</v>
      </c>
      <c r="H283" t="s">
        <v>201</v>
      </c>
      <c r="I283">
        <v>441</v>
      </c>
      <c r="J283" t="s">
        <v>356</v>
      </c>
      <c r="K283">
        <v>467</v>
      </c>
      <c r="L283">
        <v>467</v>
      </c>
      <c r="M283">
        <v>0</v>
      </c>
      <c r="N283">
        <v>0.95</v>
      </c>
      <c r="O283">
        <v>0.6</v>
      </c>
      <c r="P283" s="16">
        <v>50000</v>
      </c>
      <c r="Q283" s="16">
        <v>0</v>
      </c>
      <c r="R283" s="16">
        <v>50000</v>
      </c>
    </row>
    <row r="284" spans="1:18" x14ac:dyDescent="0.3">
      <c r="A284">
        <v>227820073</v>
      </c>
      <c r="B284" t="s">
        <v>198</v>
      </c>
      <c r="C284" t="s">
        <v>501</v>
      </c>
      <c r="D284">
        <v>4</v>
      </c>
      <c r="E284" t="s">
        <v>102</v>
      </c>
      <c r="F284">
        <v>227820</v>
      </c>
      <c r="G284" t="s">
        <v>200</v>
      </c>
      <c r="H284" t="s">
        <v>201</v>
      </c>
      <c r="I284">
        <v>642</v>
      </c>
      <c r="J284" t="s">
        <v>213</v>
      </c>
      <c r="K284">
        <v>526</v>
      </c>
      <c r="L284">
        <v>346</v>
      </c>
      <c r="M284">
        <v>180</v>
      </c>
      <c r="N284">
        <v>0.91</v>
      </c>
      <c r="O284">
        <v>0.57999999999999996</v>
      </c>
      <c r="P284" s="16">
        <v>50000</v>
      </c>
      <c r="Q284" s="16">
        <v>30000</v>
      </c>
      <c r="R284" s="16">
        <v>80000</v>
      </c>
    </row>
    <row r="285" spans="1:18" x14ac:dyDescent="0.3">
      <c r="A285">
        <v>227820081</v>
      </c>
      <c r="B285" t="s">
        <v>198</v>
      </c>
      <c r="C285" t="s">
        <v>502</v>
      </c>
      <c r="D285">
        <v>4</v>
      </c>
      <c r="E285" t="s">
        <v>102</v>
      </c>
      <c r="F285">
        <v>227820</v>
      </c>
      <c r="G285" t="s">
        <v>200</v>
      </c>
      <c r="H285" t="s">
        <v>201</v>
      </c>
      <c r="I285">
        <v>512</v>
      </c>
      <c r="J285" t="s">
        <v>356</v>
      </c>
      <c r="K285">
        <v>509</v>
      </c>
      <c r="L285">
        <v>509</v>
      </c>
      <c r="M285">
        <v>0</v>
      </c>
      <c r="N285">
        <v>0.84</v>
      </c>
      <c r="O285">
        <v>0.59</v>
      </c>
      <c r="P285" s="16">
        <v>50000</v>
      </c>
      <c r="Q285" s="16">
        <v>0</v>
      </c>
      <c r="R285" s="16">
        <v>50000</v>
      </c>
    </row>
    <row r="286" spans="1:18" x14ac:dyDescent="0.3">
      <c r="A286">
        <v>227820082</v>
      </c>
      <c r="B286" t="s">
        <v>198</v>
      </c>
      <c r="C286" t="s">
        <v>503</v>
      </c>
      <c r="D286">
        <v>4</v>
      </c>
      <c r="E286" t="s">
        <v>102</v>
      </c>
      <c r="F286">
        <v>227820</v>
      </c>
      <c r="G286" t="s">
        <v>200</v>
      </c>
      <c r="H286" t="s">
        <v>201</v>
      </c>
      <c r="I286">
        <v>461</v>
      </c>
      <c r="J286" t="s">
        <v>356</v>
      </c>
      <c r="K286">
        <v>482</v>
      </c>
      <c r="L286">
        <v>482</v>
      </c>
      <c r="M286">
        <v>0</v>
      </c>
      <c r="N286">
        <v>0.92</v>
      </c>
      <c r="O286">
        <v>0.47</v>
      </c>
      <c r="P286" s="16">
        <v>50000</v>
      </c>
      <c r="Q286" s="16">
        <v>0</v>
      </c>
      <c r="R286" s="16">
        <v>50000</v>
      </c>
    </row>
    <row r="287" spans="1:18" x14ac:dyDescent="0.3">
      <c r="A287">
        <v>227820083</v>
      </c>
      <c r="B287" t="s">
        <v>198</v>
      </c>
      <c r="C287" t="s">
        <v>504</v>
      </c>
      <c r="D287">
        <v>4</v>
      </c>
      <c r="E287" t="s">
        <v>102</v>
      </c>
      <c r="F287">
        <v>227820</v>
      </c>
      <c r="G287" t="s">
        <v>200</v>
      </c>
      <c r="H287" t="s">
        <v>201</v>
      </c>
      <c r="I287">
        <v>127</v>
      </c>
      <c r="J287" t="s">
        <v>505</v>
      </c>
      <c r="K287">
        <v>226</v>
      </c>
      <c r="L287">
        <v>226</v>
      </c>
      <c r="M287">
        <v>0</v>
      </c>
      <c r="N287">
        <v>0.83</v>
      </c>
      <c r="O287">
        <v>0.69</v>
      </c>
      <c r="P287" s="16">
        <v>50000</v>
      </c>
      <c r="Q287" s="16">
        <v>0</v>
      </c>
      <c r="R287" s="16">
        <v>50000</v>
      </c>
    </row>
    <row r="288" spans="1:18" x14ac:dyDescent="0.3">
      <c r="A288">
        <v>227820101</v>
      </c>
      <c r="B288" t="s">
        <v>198</v>
      </c>
      <c r="C288" t="s">
        <v>506</v>
      </c>
      <c r="D288">
        <v>4</v>
      </c>
      <c r="E288" t="s">
        <v>102</v>
      </c>
      <c r="F288">
        <v>227820</v>
      </c>
      <c r="G288" t="s">
        <v>200</v>
      </c>
      <c r="H288" t="s">
        <v>201</v>
      </c>
      <c r="I288">
        <v>532</v>
      </c>
      <c r="J288" t="s">
        <v>507</v>
      </c>
      <c r="K288">
        <v>556</v>
      </c>
      <c r="L288">
        <v>502</v>
      </c>
      <c r="M288">
        <v>0</v>
      </c>
      <c r="N288">
        <v>0.89</v>
      </c>
      <c r="O288">
        <v>0.72</v>
      </c>
      <c r="P288" s="16">
        <v>50000</v>
      </c>
      <c r="Q288" s="16">
        <v>0</v>
      </c>
      <c r="R288" s="16">
        <v>50000</v>
      </c>
    </row>
    <row r="289" spans="1:18" x14ac:dyDescent="0.3">
      <c r="A289">
        <v>227820102</v>
      </c>
      <c r="B289" t="s">
        <v>198</v>
      </c>
      <c r="C289" t="s">
        <v>508</v>
      </c>
      <c r="D289">
        <v>4</v>
      </c>
      <c r="E289" t="s">
        <v>102</v>
      </c>
      <c r="F289">
        <v>227820</v>
      </c>
      <c r="G289" t="s">
        <v>200</v>
      </c>
      <c r="H289" t="s">
        <v>201</v>
      </c>
      <c r="I289">
        <v>633</v>
      </c>
      <c r="J289" t="s">
        <v>507</v>
      </c>
      <c r="K289">
        <v>698</v>
      </c>
      <c r="L289">
        <v>526</v>
      </c>
      <c r="M289">
        <v>0</v>
      </c>
      <c r="N289">
        <v>0.87</v>
      </c>
      <c r="O289">
        <v>0.63</v>
      </c>
      <c r="P289" s="16">
        <v>50000</v>
      </c>
      <c r="Q289" s="16">
        <v>0</v>
      </c>
      <c r="R289" s="16">
        <v>50000</v>
      </c>
    </row>
    <row r="290" spans="1:18" x14ac:dyDescent="0.3">
      <c r="A290">
        <v>227820103</v>
      </c>
      <c r="B290" t="s">
        <v>198</v>
      </c>
      <c r="C290" t="s">
        <v>509</v>
      </c>
      <c r="D290">
        <v>4</v>
      </c>
      <c r="E290" t="s">
        <v>102</v>
      </c>
      <c r="F290">
        <v>227820</v>
      </c>
      <c r="G290" t="s">
        <v>200</v>
      </c>
      <c r="H290" t="s">
        <v>201</v>
      </c>
      <c r="I290">
        <v>389</v>
      </c>
      <c r="J290" t="s">
        <v>507</v>
      </c>
      <c r="K290">
        <v>453</v>
      </c>
      <c r="L290">
        <v>402</v>
      </c>
      <c r="M290">
        <v>0</v>
      </c>
      <c r="N290">
        <v>0.87</v>
      </c>
      <c r="O290">
        <v>0.46</v>
      </c>
      <c r="P290" s="16">
        <v>50000</v>
      </c>
      <c r="Q290" s="16">
        <v>0</v>
      </c>
      <c r="R290" s="16">
        <v>50000</v>
      </c>
    </row>
    <row r="291" spans="1:18" x14ac:dyDescent="0.3">
      <c r="A291">
        <v>227820105</v>
      </c>
      <c r="B291" t="s">
        <v>198</v>
      </c>
      <c r="C291" t="s">
        <v>510</v>
      </c>
      <c r="D291">
        <v>4</v>
      </c>
      <c r="E291" t="s">
        <v>102</v>
      </c>
      <c r="F291">
        <v>227820</v>
      </c>
      <c r="G291" t="s">
        <v>200</v>
      </c>
      <c r="H291" t="s">
        <v>201</v>
      </c>
      <c r="I291">
        <v>547</v>
      </c>
      <c r="J291" t="s">
        <v>365</v>
      </c>
      <c r="K291">
        <v>404</v>
      </c>
      <c r="L291">
        <v>289</v>
      </c>
      <c r="M291">
        <v>0</v>
      </c>
      <c r="N291">
        <v>0.85</v>
      </c>
      <c r="O291">
        <v>0.56999999999999995</v>
      </c>
      <c r="P291" s="16">
        <v>50000</v>
      </c>
      <c r="Q291" s="16">
        <v>0</v>
      </c>
      <c r="R291" s="16">
        <v>50000</v>
      </c>
    </row>
    <row r="292" spans="1:18" x14ac:dyDescent="0.3">
      <c r="A292">
        <v>227820205</v>
      </c>
      <c r="B292" t="s">
        <v>198</v>
      </c>
      <c r="C292" t="s">
        <v>511</v>
      </c>
      <c r="D292">
        <v>4</v>
      </c>
      <c r="E292" t="s">
        <v>102</v>
      </c>
      <c r="F292">
        <v>227820</v>
      </c>
      <c r="G292" t="s">
        <v>200</v>
      </c>
      <c r="H292" t="s">
        <v>201</v>
      </c>
      <c r="I292">
        <v>869</v>
      </c>
      <c r="J292" t="s">
        <v>512</v>
      </c>
      <c r="K292">
        <v>877</v>
      </c>
      <c r="L292">
        <v>628</v>
      </c>
      <c r="M292">
        <v>0</v>
      </c>
      <c r="N292">
        <v>0.91</v>
      </c>
      <c r="O292">
        <v>0.82</v>
      </c>
      <c r="P292" s="16">
        <v>50000</v>
      </c>
      <c r="Q292" s="16">
        <v>0</v>
      </c>
      <c r="R292" s="16">
        <v>50000</v>
      </c>
    </row>
    <row r="293" spans="1:18" x14ac:dyDescent="0.3">
      <c r="A293">
        <v>227820206</v>
      </c>
      <c r="B293" t="s">
        <v>198</v>
      </c>
      <c r="C293" t="s">
        <v>513</v>
      </c>
      <c r="D293">
        <v>4</v>
      </c>
      <c r="E293" t="s">
        <v>102</v>
      </c>
      <c r="F293">
        <v>227820</v>
      </c>
      <c r="G293" t="s">
        <v>200</v>
      </c>
      <c r="H293" t="s">
        <v>201</v>
      </c>
      <c r="I293">
        <v>918</v>
      </c>
      <c r="J293" t="s">
        <v>512</v>
      </c>
      <c r="K293">
        <v>915</v>
      </c>
      <c r="L293">
        <v>674</v>
      </c>
      <c r="M293">
        <v>0</v>
      </c>
      <c r="N293">
        <v>0.93</v>
      </c>
      <c r="O293">
        <v>0.69</v>
      </c>
      <c r="P293" s="16">
        <v>50000</v>
      </c>
      <c r="Q293" s="16">
        <v>0</v>
      </c>
      <c r="R293" s="16">
        <v>50000</v>
      </c>
    </row>
    <row r="294" spans="1:18" x14ac:dyDescent="0.3">
      <c r="A294">
        <v>227820207</v>
      </c>
      <c r="B294" t="s">
        <v>198</v>
      </c>
      <c r="C294" t="s">
        <v>514</v>
      </c>
      <c r="D294">
        <v>4</v>
      </c>
      <c r="E294" t="s">
        <v>102</v>
      </c>
      <c r="F294">
        <v>227820</v>
      </c>
      <c r="G294" t="s">
        <v>200</v>
      </c>
      <c r="H294" t="s">
        <v>201</v>
      </c>
      <c r="I294">
        <v>1024</v>
      </c>
      <c r="J294" t="s">
        <v>345</v>
      </c>
      <c r="K294">
        <v>904</v>
      </c>
      <c r="L294">
        <v>631</v>
      </c>
      <c r="M294">
        <v>0</v>
      </c>
      <c r="N294">
        <v>0.82</v>
      </c>
      <c r="O294">
        <v>0.84</v>
      </c>
      <c r="P294" s="16">
        <v>50000</v>
      </c>
      <c r="Q294" s="16">
        <v>0</v>
      </c>
      <c r="R294" s="16">
        <v>50000</v>
      </c>
    </row>
    <row r="295" spans="1:18" x14ac:dyDescent="0.3">
      <c r="A295">
        <v>227820209</v>
      </c>
      <c r="B295" t="s">
        <v>198</v>
      </c>
      <c r="C295" t="s">
        <v>515</v>
      </c>
      <c r="D295">
        <v>4</v>
      </c>
      <c r="E295" t="s">
        <v>102</v>
      </c>
      <c r="F295">
        <v>227820</v>
      </c>
      <c r="G295" t="s">
        <v>200</v>
      </c>
      <c r="H295" t="s">
        <v>201</v>
      </c>
      <c r="I295">
        <v>852</v>
      </c>
      <c r="J295" t="s">
        <v>512</v>
      </c>
      <c r="K295">
        <v>835</v>
      </c>
      <c r="L295">
        <v>626</v>
      </c>
      <c r="M295">
        <v>0</v>
      </c>
      <c r="N295">
        <v>0.91</v>
      </c>
      <c r="O295">
        <v>0.71</v>
      </c>
      <c r="P295" s="16">
        <v>50000</v>
      </c>
      <c r="Q295" s="16">
        <v>0</v>
      </c>
      <c r="R295" s="16">
        <v>50000</v>
      </c>
    </row>
    <row r="296" spans="1:18" x14ac:dyDescent="0.3">
      <c r="A296">
        <v>227820211</v>
      </c>
      <c r="B296" t="s">
        <v>198</v>
      </c>
      <c r="C296" t="s">
        <v>516</v>
      </c>
      <c r="D296">
        <v>4</v>
      </c>
      <c r="E296" t="s">
        <v>102</v>
      </c>
      <c r="F296">
        <v>227820</v>
      </c>
      <c r="G296" t="s">
        <v>200</v>
      </c>
      <c r="H296" t="s">
        <v>201</v>
      </c>
      <c r="I296">
        <v>950</v>
      </c>
      <c r="J296" t="s">
        <v>512</v>
      </c>
      <c r="K296">
        <v>925</v>
      </c>
      <c r="L296">
        <v>733</v>
      </c>
      <c r="M296">
        <v>0</v>
      </c>
      <c r="N296">
        <v>0.93</v>
      </c>
      <c r="O296">
        <v>0.46</v>
      </c>
      <c r="P296" s="16">
        <v>50000</v>
      </c>
      <c r="Q296" s="16">
        <v>0</v>
      </c>
      <c r="R296" s="16">
        <v>50000</v>
      </c>
    </row>
    <row r="297" spans="1:18" x14ac:dyDescent="0.3">
      <c r="A297">
        <v>227820212</v>
      </c>
      <c r="B297" t="s">
        <v>198</v>
      </c>
      <c r="C297" t="s">
        <v>517</v>
      </c>
      <c r="D297">
        <v>4</v>
      </c>
      <c r="E297" t="s">
        <v>102</v>
      </c>
      <c r="F297">
        <v>227820</v>
      </c>
      <c r="G297" t="s">
        <v>200</v>
      </c>
      <c r="H297" t="s">
        <v>201</v>
      </c>
      <c r="I297">
        <v>1017</v>
      </c>
      <c r="J297" t="s">
        <v>345</v>
      </c>
      <c r="K297">
        <v>1020</v>
      </c>
      <c r="L297">
        <v>755</v>
      </c>
      <c r="M297">
        <v>0</v>
      </c>
      <c r="N297">
        <v>0.92</v>
      </c>
      <c r="O297">
        <v>0.84</v>
      </c>
      <c r="P297" s="16">
        <v>50000</v>
      </c>
      <c r="Q297" s="16">
        <v>0</v>
      </c>
      <c r="R297" s="16">
        <v>50000</v>
      </c>
    </row>
    <row r="298" spans="1:18" x14ac:dyDescent="0.3">
      <c r="A298">
        <v>227820213</v>
      </c>
      <c r="B298" t="s">
        <v>198</v>
      </c>
      <c r="C298" t="s">
        <v>518</v>
      </c>
      <c r="D298">
        <v>4</v>
      </c>
      <c r="E298" t="s">
        <v>102</v>
      </c>
      <c r="F298">
        <v>227820</v>
      </c>
      <c r="G298" t="s">
        <v>200</v>
      </c>
      <c r="H298" t="s">
        <v>201</v>
      </c>
      <c r="I298">
        <v>633</v>
      </c>
      <c r="J298" t="s">
        <v>507</v>
      </c>
      <c r="K298">
        <v>616</v>
      </c>
      <c r="L298">
        <v>476</v>
      </c>
      <c r="M298">
        <v>0</v>
      </c>
      <c r="N298">
        <v>0.94</v>
      </c>
      <c r="O298">
        <v>0.61</v>
      </c>
      <c r="P298" s="16">
        <v>50000</v>
      </c>
      <c r="Q298" s="16">
        <v>0</v>
      </c>
      <c r="R298" s="16">
        <v>50000</v>
      </c>
    </row>
    <row r="299" spans="1:18" x14ac:dyDescent="0.3">
      <c r="A299">
        <v>227820214</v>
      </c>
      <c r="B299" t="s">
        <v>198</v>
      </c>
      <c r="C299" t="s">
        <v>519</v>
      </c>
      <c r="D299">
        <v>4</v>
      </c>
      <c r="E299" t="s">
        <v>102</v>
      </c>
      <c r="F299">
        <v>227820</v>
      </c>
      <c r="G299" t="s">
        <v>200</v>
      </c>
      <c r="H299" t="s">
        <v>201</v>
      </c>
      <c r="I299">
        <v>858</v>
      </c>
      <c r="J299" t="s">
        <v>507</v>
      </c>
      <c r="K299">
        <v>830</v>
      </c>
      <c r="L299">
        <v>596</v>
      </c>
      <c r="M299">
        <v>0</v>
      </c>
      <c r="N299">
        <v>0.94</v>
      </c>
      <c r="O299">
        <v>0.63</v>
      </c>
      <c r="P299" s="16">
        <v>50000</v>
      </c>
      <c r="Q299" s="16">
        <v>0</v>
      </c>
      <c r="R299" s="16">
        <v>50000</v>
      </c>
    </row>
    <row r="300" spans="1:18" x14ac:dyDescent="0.3">
      <c r="A300">
        <v>227820215</v>
      </c>
      <c r="B300" t="s">
        <v>198</v>
      </c>
      <c r="C300" t="s">
        <v>520</v>
      </c>
      <c r="D300">
        <v>4</v>
      </c>
      <c r="E300" t="s">
        <v>102</v>
      </c>
      <c r="F300">
        <v>227820</v>
      </c>
      <c r="G300" t="s">
        <v>200</v>
      </c>
      <c r="H300" t="s">
        <v>201</v>
      </c>
      <c r="I300">
        <v>1022</v>
      </c>
      <c r="J300" t="s">
        <v>345</v>
      </c>
      <c r="K300">
        <v>877</v>
      </c>
      <c r="L300">
        <v>610</v>
      </c>
      <c r="M300">
        <v>0</v>
      </c>
      <c r="N300">
        <v>0.9</v>
      </c>
      <c r="O300">
        <v>0.87</v>
      </c>
      <c r="P300" s="16">
        <v>50000</v>
      </c>
      <c r="Q300" s="16">
        <v>0</v>
      </c>
      <c r="R300" s="16">
        <v>50000</v>
      </c>
    </row>
    <row r="301" spans="1:18" x14ac:dyDescent="0.3">
      <c r="A301">
        <v>227820216</v>
      </c>
      <c r="B301" t="s">
        <v>198</v>
      </c>
      <c r="C301" t="s">
        <v>521</v>
      </c>
      <c r="D301">
        <v>4</v>
      </c>
      <c r="E301" t="s">
        <v>102</v>
      </c>
      <c r="F301">
        <v>227820</v>
      </c>
      <c r="G301" t="s">
        <v>200</v>
      </c>
      <c r="H301" t="s">
        <v>201</v>
      </c>
      <c r="I301">
        <v>826</v>
      </c>
      <c r="J301" t="s">
        <v>512</v>
      </c>
      <c r="K301">
        <v>818</v>
      </c>
      <c r="L301">
        <v>588</v>
      </c>
      <c r="M301">
        <v>0</v>
      </c>
      <c r="N301">
        <v>0.92</v>
      </c>
      <c r="O301">
        <v>0.54</v>
      </c>
      <c r="P301" s="16">
        <v>50000</v>
      </c>
      <c r="Q301" s="16">
        <v>0</v>
      </c>
      <c r="R301" s="16">
        <v>50000</v>
      </c>
    </row>
    <row r="302" spans="1:18" x14ac:dyDescent="0.3">
      <c r="A302">
        <v>227820217</v>
      </c>
      <c r="B302" t="s">
        <v>198</v>
      </c>
      <c r="C302" t="s">
        <v>522</v>
      </c>
      <c r="D302">
        <v>4</v>
      </c>
      <c r="E302" t="s">
        <v>102</v>
      </c>
      <c r="F302">
        <v>227820</v>
      </c>
      <c r="G302" t="s">
        <v>200</v>
      </c>
      <c r="H302" t="s">
        <v>201</v>
      </c>
      <c r="I302">
        <v>819</v>
      </c>
      <c r="J302" t="s">
        <v>512</v>
      </c>
      <c r="K302">
        <v>813</v>
      </c>
      <c r="L302">
        <v>585</v>
      </c>
      <c r="M302">
        <v>0</v>
      </c>
      <c r="N302">
        <v>0.9</v>
      </c>
      <c r="O302">
        <v>0.6</v>
      </c>
      <c r="P302" s="16">
        <v>50000</v>
      </c>
      <c r="Q302" s="16">
        <v>0</v>
      </c>
      <c r="R302" s="16">
        <v>50000</v>
      </c>
    </row>
    <row r="303" spans="1:18" x14ac:dyDescent="0.3">
      <c r="A303">
        <v>227820218</v>
      </c>
      <c r="B303" t="s">
        <v>198</v>
      </c>
      <c r="C303" t="s">
        <v>523</v>
      </c>
      <c r="D303">
        <v>4</v>
      </c>
      <c r="E303" t="s">
        <v>102</v>
      </c>
      <c r="F303">
        <v>227820</v>
      </c>
      <c r="G303" t="s">
        <v>200</v>
      </c>
      <c r="H303" t="s">
        <v>201</v>
      </c>
      <c r="I303">
        <v>1092</v>
      </c>
      <c r="J303" t="s">
        <v>345</v>
      </c>
      <c r="K303">
        <v>920</v>
      </c>
      <c r="L303">
        <v>659</v>
      </c>
      <c r="M303">
        <v>0</v>
      </c>
      <c r="N303">
        <v>0.85</v>
      </c>
      <c r="O303">
        <v>0.73</v>
      </c>
      <c r="P303" s="16">
        <v>50000</v>
      </c>
      <c r="Q303" s="16">
        <v>0</v>
      </c>
      <c r="R303" s="16">
        <v>50000</v>
      </c>
    </row>
    <row r="304" spans="1:18" x14ac:dyDescent="0.3">
      <c r="A304">
        <v>227820219</v>
      </c>
      <c r="B304" t="s">
        <v>198</v>
      </c>
      <c r="C304" t="s">
        <v>524</v>
      </c>
      <c r="D304">
        <v>4</v>
      </c>
      <c r="E304" t="s">
        <v>102</v>
      </c>
      <c r="F304">
        <v>227820</v>
      </c>
      <c r="G304" t="s">
        <v>200</v>
      </c>
      <c r="H304" t="s">
        <v>201</v>
      </c>
      <c r="I304">
        <v>961</v>
      </c>
      <c r="J304" t="s">
        <v>345</v>
      </c>
      <c r="K304">
        <v>790</v>
      </c>
      <c r="L304">
        <v>533</v>
      </c>
      <c r="M304">
        <v>0</v>
      </c>
      <c r="N304">
        <v>0.9</v>
      </c>
      <c r="O304">
        <v>0.56999999999999995</v>
      </c>
      <c r="P304" s="16">
        <v>50000</v>
      </c>
      <c r="Q304" s="16">
        <v>0</v>
      </c>
      <c r="R304" s="16">
        <v>50000</v>
      </c>
    </row>
    <row r="305" spans="1:18" x14ac:dyDescent="0.3">
      <c r="A305">
        <v>227820302</v>
      </c>
      <c r="B305" t="s">
        <v>198</v>
      </c>
      <c r="C305" t="s">
        <v>525</v>
      </c>
      <c r="D305">
        <v>4</v>
      </c>
      <c r="E305" t="s">
        <v>102</v>
      </c>
      <c r="F305">
        <v>227820</v>
      </c>
      <c r="G305" t="s">
        <v>200</v>
      </c>
      <c r="H305" t="s">
        <v>201</v>
      </c>
      <c r="I305">
        <v>489</v>
      </c>
      <c r="J305" t="s">
        <v>507</v>
      </c>
      <c r="K305">
        <v>484</v>
      </c>
      <c r="L305">
        <v>434</v>
      </c>
      <c r="M305">
        <v>0</v>
      </c>
      <c r="N305">
        <v>0.93</v>
      </c>
      <c r="O305">
        <v>0.4</v>
      </c>
      <c r="P305" s="16">
        <v>50000</v>
      </c>
      <c r="Q305" s="16">
        <v>0</v>
      </c>
      <c r="R305" s="16">
        <v>50000</v>
      </c>
    </row>
    <row r="306" spans="1:18" x14ac:dyDescent="0.3">
      <c r="A306">
        <v>227820303</v>
      </c>
      <c r="B306" t="s">
        <v>198</v>
      </c>
      <c r="C306" t="s">
        <v>526</v>
      </c>
      <c r="D306">
        <v>4</v>
      </c>
      <c r="E306" t="s">
        <v>102</v>
      </c>
      <c r="F306">
        <v>227820</v>
      </c>
      <c r="G306" t="s">
        <v>200</v>
      </c>
      <c r="H306" t="s">
        <v>201</v>
      </c>
      <c r="I306">
        <v>576</v>
      </c>
      <c r="J306" t="s">
        <v>365</v>
      </c>
      <c r="K306">
        <v>555</v>
      </c>
      <c r="L306">
        <v>555</v>
      </c>
      <c r="M306">
        <v>0</v>
      </c>
      <c r="N306">
        <v>0.92</v>
      </c>
      <c r="O306">
        <v>0.42</v>
      </c>
      <c r="P306" s="16">
        <v>50000</v>
      </c>
      <c r="Q306" s="16">
        <v>0</v>
      </c>
      <c r="R306" s="16">
        <v>50000</v>
      </c>
    </row>
    <row r="307" spans="1:18" x14ac:dyDescent="0.3">
      <c r="A307">
        <v>227820401</v>
      </c>
      <c r="B307" t="s">
        <v>198</v>
      </c>
      <c r="C307" t="s">
        <v>527</v>
      </c>
      <c r="D307">
        <v>4</v>
      </c>
      <c r="E307" t="s">
        <v>102</v>
      </c>
      <c r="F307">
        <v>227820</v>
      </c>
      <c r="G307" t="s">
        <v>200</v>
      </c>
      <c r="H307" t="s">
        <v>201</v>
      </c>
      <c r="I307">
        <v>504</v>
      </c>
      <c r="J307" t="s">
        <v>309</v>
      </c>
      <c r="K307">
        <v>519</v>
      </c>
      <c r="L307">
        <v>519</v>
      </c>
      <c r="M307">
        <v>0</v>
      </c>
      <c r="N307">
        <v>0.92</v>
      </c>
      <c r="O307">
        <v>0.5</v>
      </c>
      <c r="P307" s="16">
        <v>50000</v>
      </c>
      <c r="Q307" s="16">
        <v>0</v>
      </c>
      <c r="R307" s="16">
        <v>50000</v>
      </c>
    </row>
    <row r="308" spans="1:18" x14ac:dyDescent="0.3">
      <c r="A308">
        <v>227820402</v>
      </c>
      <c r="B308" t="s">
        <v>198</v>
      </c>
      <c r="C308" t="s">
        <v>528</v>
      </c>
      <c r="D308">
        <v>4</v>
      </c>
      <c r="E308" t="s">
        <v>102</v>
      </c>
      <c r="F308">
        <v>227820</v>
      </c>
      <c r="G308" t="s">
        <v>200</v>
      </c>
      <c r="H308" t="s">
        <v>201</v>
      </c>
      <c r="I308">
        <v>502</v>
      </c>
      <c r="J308" t="s">
        <v>309</v>
      </c>
      <c r="K308">
        <v>533</v>
      </c>
      <c r="L308">
        <v>533</v>
      </c>
      <c r="M308">
        <v>0</v>
      </c>
      <c r="N308">
        <v>0.85</v>
      </c>
      <c r="O308">
        <v>0.53</v>
      </c>
      <c r="P308" s="16">
        <v>50000</v>
      </c>
      <c r="Q308" s="16">
        <v>0</v>
      </c>
      <c r="R308" s="16">
        <v>50000</v>
      </c>
    </row>
    <row r="309" spans="1:18" x14ac:dyDescent="0.3">
      <c r="A309">
        <v>123803001</v>
      </c>
      <c r="B309" t="s">
        <v>198</v>
      </c>
      <c r="C309" t="s">
        <v>529</v>
      </c>
      <c r="D309">
        <v>5</v>
      </c>
      <c r="E309" t="s">
        <v>136</v>
      </c>
      <c r="F309">
        <v>123803</v>
      </c>
      <c r="G309" t="s">
        <v>200</v>
      </c>
      <c r="H309" t="s">
        <v>201</v>
      </c>
      <c r="I309">
        <v>58</v>
      </c>
      <c r="J309" t="s">
        <v>208</v>
      </c>
      <c r="K309">
        <v>52</v>
      </c>
      <c r="L309">
        <v>0</v>
      </c>
      <c r="M309">
        <v>52</v>
      </c>
      <c r="N309">
        <v>0.96</v>
      </c>
      <c r="O309">
        <v>0.98</v>
      </c>
      <c r="P309" s="16">
        <v>0</v>
      </c>
      <c r="Q309" s="16">
        <v>30000</v>
      </c>
      <c r="R309" s="16">
        <v>30000</v>
      </c>
    </row>
    <row r="310" spans="1:18" x14ac:dyDescent="0.3">
      <c r="A310">
        <v>123803041</v>
      </c>
      <c r="B310" t="s">
        <v>198</v>
      </c>
      <c r="C310" t="s">
        <v>529</v>
      </c>
      <c r="D310">
        <v>5</v>
      </c>
      <c r="E310" t="s">
        <v>136</v>
      </c>
      <c r="F310">
        <v>123803</v>
      </c>
      <c r="G310" t="s">
        <v>200</v>
      </c>
      <c r="H310" t="s">
        <v>201</v>
      </c>
      <c r="I310">
        <v>49</v>
      </c>
      <c r="J310" t="s">
        <v>363</v>
      </c>
      <c r="K310">
        <v>38</v>
      </c>
      <c r="L310">
        <v>38</v>
      </c>
      <c r="M310">
        <v>0</v>
      </c>
      <c r="N310">
        <v>0.92</v>
      </c>
      <c r="O310">
        <v>0.77</v>
      </c>
      <c r="P310" s="16">
        <v>50000</v>
      </c>
      <c r="Q310" s="16">
        <v>0</v>
      </c>
      <c r="R310" s="16">
        <v>50000</v>
      </c>
    </row>
    <row r="311" spans="1:18" x14ac:dyDescent="0.3">
      <c r="A311">
        <v>123803101</v>
      </c>
      <c r="B311" t="s">
        <v>198</v>
      </c>
      <c r="C311" t="s">
        <v>529</v>
      </c>
      <c r="D311">
        <v>5</v>
      </c>
      <c r="E311" t="s">
        <v>136</v>
      </c>
      <c r="F311">
        <v>123803</v>
      </c>
      <c r="G311" t="s">
        <v>200</v>
      </c>
      <c r="H311" t="s">
        <v>201</v>
      </c>
      <c r="I311">
        <v>211</v>
      </c>
      <c r="J311" t="s">
        <v>365</v>
      </c>
      <c r="K311">
        <v>179</v>
      </c>
      <c r="L311">
        <v>119</v>
      </c>
      <c r="M311">
        <v>0</v>
      </c>
      <c r="N311">
        <v>0.95</v>
      </c>
      <c r="O311">
        <v>0.66</v>
      </c>
      <c r="P311" s="16">
        <v>50000</v>
      </c>
      <c r="Q311" s="16">
        <v>0</v>
      </c>
      <c r="R311" s="16">
        <v>50000</v>
      </c>
    </row>
    <row r="312" spans="1:18" x14ac:dyDescent="0.3">
      <c r="A312">
        <v>123803103</v>
      </c>
      <c r="B312" t="s">
        <v>198</v>
      </c>
      <c r="C312" t="s">
        <v>530</v>
      </c>
      <c r="D312">
        <v>5</v>
      </c>
      <c r="E312" t="s">
        <v>136</v>
      </c>
      <c r="F312">
        <v>123803</v>
      </c>
      <c r="G312" t="s">
        <v>200</v>
      </c>
      <c r="H312" t="s">
        <v>201</v>
      </c>
      <c r="I312">
        <v>111</v>
      </c>
      <c r="J312" t="s">
        <v>202</v>
      </c>
      <c r="K312">
        <v>68</v>
      </c>
      <c r="L312">
        <v>56</v>
      </c>
      <c r="M312">
        <v>0</v>
      </c>
      <c r="N312">
        <v>0.91</v>
      </c>
      <c r="O312">
        <v>0.67</v>
      </c>
      <c r="P312" s="16">
        <v>50000</v>
      </c>
      <c r="Q312" s="16">
        <v>0</v>
      </c>
      <c r="R312" s="16">
        <v>50000</v>
      </c>
    </row>
    <row r="313" spans="1:18" x14ac:dyDescent="0.3">
      <c r="A313">
        <v>123805001</v>
      </c>
      <c r="B313" t="s">
        <v>198</v>
      </c>
      <c r="C313" t="s">
        <v>50</v>
      </c>
      <c r="D313">
        <v>5</v>
      </c>
      <c r="E313" t="s">
        <v>50</v>
      </c>
      <c r="F313">
        <v>123805</v>
      </c>
      <c r="G313" t="s">
        <v>200</v>
      </c>
      <c r="H313" t="s">
        <v>201</v>
      </c>
      <c r="I313">
        <v>520</v>
      </c>
      <c r="J313" t="s">
        <v>531</v>
      </c>
      <c r="K313">
        <v>529</v>
      </c>
      <c r="L313">
        <v>493</v>
      </c>
      <c r="M313">
        <v>0</v>
      </c>
      <c r="N313">
        <v>0.89</v>
      </c>
      <c r="O313">
        <v>0.8</v>
      </c>
      <c r="P313" s="16">
        <v>50000</v>
      </c>
      <c r="Q313" s="16">
        <v>0</v>
      </c>
      <c r="R313" s="16">
        <v>50000</v>
      </c>
    </row>
    <row r="314" spans="1:18" x14ac:dyDescent="0.3">
      <c r="A314">
        <v>123807001</v>
      </c>
      <c r="B314" t="s">
        <v>198</v>
      </c>
      <c r="C314" t="s">
        <v>31</v>
      </c>
      <c r="D314">
        <v>5</v>
      </c>
      <c r="E314" t="s">
        <v>31</v>
      </c>
      <c r="F314">
        <v>123807</v>
      </c>
      <c r="G314" t="s">
        <v>200</v>
      </c>
      <c r="H314" t="s">
        <v>201</v>
      </c>
      <c r="I314">
        <v>443</v>
      </c>
      <c r="J314" t="s">
        <v>363</v>
      </c>
      <c r="K314">
        <v>465</v>
      </c>
      <c r="L314">
        <v>465</v>
      </c>
      <c r="M314">
        <v>0</v>
      </c>
      <c r="N314">
        <v>0.99</v>
      </c>
      <c r="O314">
        <v>0.84</v>
      </c>
      <c r="P314" s="16">
        <v>50000</v>
      </c>
      <c r="Q314" s="16">
        <v>0</v>
      </c>
      <c r="R314" s="16">
        <v>50000</v>
      </c>
    </row>
    <row r="315" spans="1:18" x14ac:dyDescent="0.3">
      <c r="A315">
        <v>123807002</v>
      </c>
      <c r="B315" t="s">
        <v>198</v>
      </c>
      <c r="C315" t="s">
        <v>532</v>
      </c>
      <c r="D315">
        <v>5</v>
      </c>
      <c r="E315" t="s">
        <v>31</v>
      </c>
      <c r="F315">
        <v>123807</v>
      </c>
      <c r="G315" t="s">
        <v>200</v>
      </c>
      <c r="H315" t="s">
        <v>201</v>
      </c>
      <c r="I315">
        <v>551</v>
      </c>
      <c r="J315" t="s">
        <v>208</v>
      </c>
      <c r="K315">
        <v>526</v>
      </c>
      <c r="L315">
        <v>0</v>
      </c>
      <c r="M315">
        <v>526</v>
      </c>
      <c r="N315">
        <v>0.92</v>
      </c>
      <c r="O315">
        <v>0.85</v>
      </c>
      <c r="P315" s="16">
        <v>0</v>
      </c>
      <c r="Q315" s="16">
        <v>30000</v>
      </c>
      <c r="R315" s="16">
        <v>30000</v>
      </c>
    </row>
    <row r="316" spans="1:18" x14ac:dyDescent="0.3">
      <c r="A316">
        <v>123807101</v>
      </c>
      <c r="B316" t="s">
        <v>198</v>
      </c>
      <c r="C316" t="s">
        <v>533</v>
      </c>
      <c r="D316">
        <v>5</v>
      </c>
      <c r="E316" t="s">
        <v>31</v>
      </c>
      <c r="F316">
        <v>123807</v>
      </c>
      <c r="G316" t="s">
        <v>200</v>
      </c>
      <c r="H316" t="s">
        <v>201</v>
      </c>
      <c r="I316">
        <v>642</v>
      </c>
      <c r="J316" t="s">
        <v>365</v>
      </c>
      <c r="K316">
        <v>708</v>
      </c>
      <c r="L316">
        <v>564</v>
      </c>
      <c r="M316">
        <v>0</v>
      </c>
      <c r="N316">
        <v>0.88</v>
      </c>
      <c r="O316">
        <v>0.85</v>
      </c>
      <c r="P316" s="16">
        <v>50000</v>
      </c>
      <c r="Q316" s="16">
        <v>0</v>
      </c>
      <c r="R316" s="16">
        <v>50000</v>
      </c>
    </row>
    <row r="317" spans="1:18" x14ac:dyDescent="0.3">
      <c r="A317">
        <v>123807102</v>
      </c>
      <c r="B317" t="s">
        <v>198</v>
      </c>
      <c r="C317" t="s">
        <v>534</v>
      </c>
      <c r="D317">
        <v>5</v>
      </c>
      <c r="E317" t="s">
        <v>31</v>
      </c>
      <c r="F317">
        <v>123807</v>
      </c>
      <c r="G317" t="s">
        <v>200</v>
      </c>
      <c r="H317" t="s">
        <v>201</v>
      </c>
      <c r="I317">
        <v>602</v>
      </c>
      <c r="J317" t="s">
        <v>202</v>
      </c>
      <c r="K317">
        <v>614</v>
      </c>
      <c r="L317">
        <v>475</v>
      </c>
      <c r="M317">
        <v>0</v>
      </c>
      <c r="N317">
        <v>0.84</v>
      </c>
      <c r="O317">
        <v>0.63</v>
      </c>
      <c r="P317" s="16">
        <v>50000</v>
      </c>
      <c r="Q317" s="16">
        <v>0</v>
      </c>
      <c r="R317" s="16">
        <v>50000</v>
      </c>
    </row>
    <row r="318" spans="1:18" x14ac:dyDescent="0.3">
      <c r="A318">
        <v>21803001</v>
      </c>
      <c r="B318" t="s">
        <v>198</v>
      </c>
      <c r="C318" t="s">
        <v>535</v>
      </c>
      <c r="D318">
        <v>6</v>
      </c>
      <c r="E318" t="s">
        <v>33</v>
      </c>
      <c r="F318">
        <v>21803</v>
      </c>
      <c r="G318" t="s">
        <v>200</v>
      </c>
      <c r="H318" t="s">
        <v>201</v>
      </c>
      <c r="I318">
        <v>134</v>
      </c>
      <c r="J318" t="s">
        <v>202</v>
      </c>
      <c r="K318">
        <v>141</v>
      </c>
      <c r="L318">
        <v>102</v>
      </c>
      <c r="M318">
        <v>0</v>
      </c>
      <c r="N318">
        <v>0.95</v>
      </c>
      <c r="O318">
        <v>0.63</v>
      </c>
      <c r="P318" s="16">
        <v>50000</v>
      </c>
      <c r="Q318" s="16">
        <v>0</v>
      </c>
      <c r="R318" s="16">
        <v>50000</v>
      </c>
    </row>
    <row r="319" spans="1:18" x14ac:dyDescent="0.3">
      <c r="A319">
        <v>21803102</v>
      </c>
      <c r="B319" t="s">
        <v>198</v>
      </c>
      <c r="C319" t="s">
        <v>536</v>
      </c>
      <c r="D319">
        <v>6</v>
      </c>
      <c r="E319" t="s">
        <v>33</v>
      </c>
      <c r="F319">
        <v>21803</v>
      </c>
      <c r="G319" t="s">
        <v>200</v>
      </c>
      <c r="H319" t="s">
        <v>201</v>
      </c>
      <c r="I319">
        <v>158</v>
      </c>
      <c r="J319" t="s">
        <v>202</v>
      </c>
      <c r="K319">
        <v>167</v>
      </c>
      <c r="L319">
        <v>118</v>
      </c>
      <c r="M319">
        <v>0</v>
      </c>
      <c r="N319">
        <v>0.96</v>
      </c>
      <c r="O319">
        <v>0.72</v>
      </c>
      <c r="P319" s="16">
        <v>50000</v>
      </c>
      <c r="Q319" s="16">
        <v>0</v>
      </c>
      <c r="R319" s="16">
        <v>50000</v>
      </c>
    </row>
    <row r="320" spans="1:18" x14ac:dyDescent="0.3">
      <c r="A320">
        <v>21805041</v>
      </c>
      <c r="B320" t="s">
        <v>198</v>
      </c>
      <c r="C320" t="s">
        <v>537</v>
      </c>
      <c r="D320">
        <v>6</v>
      </c>
      <c r="E320" t="s">
        <v>21</v>
      </c>
      <c r="F320">
        <v>21805</v>
      </c>
      <c r="G320" t="s">
        <v>200</v>
      </c>
      <c r="H320" t="s">
        <v>201</v>
      </c>
      <c r="I320">
        <v>132</v>
      </c>
      <c r="J320" t="s">
        <v>538</v>
      </c>
      <c r="K320">
        <v>131</v>
      </c>
      <c r="L320">
        <v>131</v>
      </c>
      <c r="M320">
        <v>0</v>
      </c>
      <c r="N320">
        <v>0.89</v>
      </c>
      <c r="O320">
        <v>0.85</v>
      </c>
      <c r="P320" s="16">
        <v>50000</v>
      </c>
      <c r="Q320" s="16">
        <v>0</v>
      </c>
      <c r="R320" s="16">
        <v>50000</v>
      </c>
    </row>
    <row r="321" spans="1:18" x14ac:dyDescent="0.3">
      <c r="A321">
        <v>21805101</v>
      </c>
      <c r="B321" t="s">
        <v>198</v>
      </c>
      <c r="C321" t="s">
        <v>539</v>
      </c>
      <c r="D321">
        <v>6</v>
      </c>
      <c r="E321" t="s">
        <v>21</v>
      </c>
      <c r="F321">
        <v>21805</v>
      </c>
      <c r="G321" t="s">
        <v>200</v>
      </c>
      <c r="H321" t="s">
        <v>201</v>
      </c>
      <c r="I321">
        <v>225</v>
      </c>
      <c r="J321" t="s">
        <v>538</v>
      </c>
      <c r="K321">
        <v>261</v>
      </c>
      <c r="L321">
        <v>261</v>
      </c>
      <c r="M321">
        <v>0</v>
      </c>
      <c r="N321">
        <v>0.56000000000000005</v>
      </c>
      <c r="O321">
        <v>0.74</v>
      </c>
      <c r="P321" s="16">
        <v>50000</v>
      </c>
      <c r="Q321" s="16">
        <v>0</v>
      </c>
      <c r="R321" s="16">
        <v>50000</v>
      </c>
    </row>
    <row r="322" spans="1:18" x14ac:dyDescent="0.3">
      <c r="A322">
        <v>21805102</v>
      </c>
      <c r="B322" t="s">
        <v>198</v>
      </c>
      <c r="C322" t="s">
        <v>540</v>
      </c>
      <c r="D322">
        <v>6</v>
      </c>
      <c r="E322" t="s">
        <v>21</v>
      </c>
      <c r="F322">
        <v>21805</v>
      </c>
      <c r="G322" t="s">
        <v>200</v>
      </c>
      <c r="H322" t="s">
        <v>201</v>
      </c>
      <c r="I322">
        <v>171</v>
      </c>
      <c r="J322" t="s">
        <v>538</v>
      </c>
      <c r="K322">
        <v>217</v>
      </c>
      <c r="L322">
        <v>217</v>
      </c>
      <c r="M322">
        <v>0</v>
      </c>
      <c r="N322">
        <v>0.93</v>
      </c>
      <c r="O322">
        <v>0.65</v>
      </c>
      <c r="P322" s="16">
        <v>50000</v>
      </c>
      <c r="Q322" s="16">
        <v>0</v>
      </c>
      <c r="R322" s="16">
        <v>50000</v>
      </c>
    </row>
    <row r="323" spans="1:18" x14ac:dyDescent="0.3">
      <c r="A323">
        <v>236801001</v>
      </c>
      <c r="B323" t="s">
        <v>198</v>
      </c>
      <c r="C323" t="s">
        <v>542</v>
      </c>
      <c r="D323">
        <v>6</v>
      </c>
      <c r="E323" t="s">
        <v>122</v>
      </c>
      <c r="F323">
        <v>236801</v>
      </c>
      <c r="G323" t="s">
        <v>207</v>
      </c>
      <c r="H323" t="s">
        <v>201</v>
      </c>
      <c r="I323">
        <v>36</v>
      </c>
      <c r="J323" t="s">
        <v>208</v>
      </c>
      <c r="K323">
        <v>56</v>
      </c>
      <c r="L323">
        <v>0</v>
      </c>
      <c r="M323">
        <v>56</v>
      </c>
      <c r="N323">
        <v>0.95</v>
      </c>
      <c r="O323">
        <v>0.19</v>
      </c>
      <c r="P323" s="16">
        <v>0</v>
      </c>
      <c r="Q323" s="16">
        <v>30000</v>
      </c>
      <c r="R323" s="16">
        <v>30000</v>
      </c>
    </row>
    <row r="324" spans="1:18" x14ac:dyDescent="0.3">
      <c r="A324">
        <v>3801001</v>
      </c>
      <c r="B324" t="s">
        <v>198</v>
      </c>
      <c r="C324" t="s">
        <v>545</v>
      </c>
      <c r="D324">
        <v>7</v>
      </c>
      <c r="E324" t="s">
        <v>111</v>
      </c>
      <c r="F324">
        <v>3801</v>
      </c>
      <c r="G324" t="s">
        <v>200</v>
      </c>
      <c r="H324" t="s">
        <v>201</v>
      </c>
      <c r="I324">
        <v>262</v>
      </c>
      <c r="J324" t="s">
        <v>208</v>
      </c>
      <c r="K324">
        <v>257</v>
      </c>
      <c r="L324">
        <v>0</v>
      </c>
      <c r="M324">
        <v>257</v>
      </c>
      <c r="N324">
        <v>0.53</v>
      </c>
      <c r="O324">
        <v>0.91</v>
      </c>
      <c r="P324" s="16">
        <v>0</v>
      </c>
      <c r="Q324" s="16">
        <v>30000</v>
      </c>
      <c r="R324" s="16">
        <v>30000</v>
      </c>
    </row>
    <row r="325" spans="1:18" x14ac:dyDescent="0.3">
      <c r="A325">
        <v>3801042</v>
      </c>
      <c r="B325" t="s">
        <v>198</v>
      </c>
      <c r="C325" t="s">
        <v>546</v>
      </c>
      <c r="D325">
        <v>7</v>
      </c>
      <c r="E325" t="s">
        <v>111</v>
      </c>
      <c r="F325">
        <v>3801</v>
      </c>
      <c r="G325" t="s">
        <v>200</v>
      </c>
      <c r="H325" t="s">
        <v>201</v>
      </c>
      <c r="I325">
        <v>255</v>
      </c>
      <c r="J325" t="s">
        <v>363</v>
      </c>
      <c r="K325">
        <v>225</v>
      </c>
      <c r="L325">
        <v>225</v>
      </c>
      <c r="M325">
        <v>0</v>
      </c>
      <c r="N325">
        <v>0.6</v>
      </c>
      <c r="O325">
        <v>0.83</v>
      </c>
      <c r="P325" s="16">
        <v>50000</v>
      </c>
      <c r="Q325" s="16">
        <v>0</v>
      </c>
      <c r="R325" s="16">
        <v>50000</v>
      </c>
    </row>
    <row r="326" spans="1:18" x14ac:dyDescent="0.3">
      <c r="A326">
        <v>3801103</v>
      </c>
      <c r="B326" t="s">
        <v>198</v>
      </c>
      <c r="C326" t="s">
        <v>547</v>
      </c>
      <c r="D326">
        <v>7</v>
      </c>
      <c r="E326" t="s">
        <v>111</v>
      </c>
      <c r="F326">
        <v>3801</v>
      </c>
      <c r="G326" t="s">
        <v>200</v>
      </c>
      <c r="H326" t="s">
        <v>201</v>
      </c>
      <c r="I326">
        <v>505</v>
      </c>
      <c r="J326" t="s">
        <v>365</v>
      </c>
      <c r="K326">
        <v>514</v>
      </c>
      <c r="L326">
        <v>477</v>
      </c>
      <c r="M326">
        <v>0</v>
      </c>
      <c r="N326">
        <v>0.66</v>
      </c>
      <c r="O326">
        <v>0.72</v>
      </c>
      <c r="P326" s="16">
        <v>50000</v>
      </c>
      <c r="Q326" s="16">
        <v>0</v>
      </c>
      <c r="R326" s="16">
        <v>50000</v>
      </c>
    </row>
    <row r="327" spans="1:18" x14ac:dyDescent="0.3">
      <c r="A327">
        <v>92801001</v>
      </c>
      <c r="B327" t="s">
        <v>198</v>
      </c>
      <c r="C327" t="s">
        <v>548</v>
      </c>
      <c r="D327">
        <v>7</v>
      </c>
      <c r="E327" t="s">
        <v>48</v>
      </c>
      <c r="F327">
        <v>92801</v>
      </c>
      <c r="G327" t="s">
        <v>207</v>
      </c>
      <c r="H327" t="s">
        <v>201</v>
      </c>
      <c r="I327">
        <v>128</v>
      </c>
      <c r="J327" t="s">
        <v>208</v>
      </c>
      <c r="K327">
        <v>136</v>
      </c>
      <c r="L327">
        <v>0</v>
      </c>
      <c r="M327">
        <v>136</v>
      </c>
      <c r="N327">
        <v>0.3</v>
      </c>
      <c r="O327">
        <v>0.88</v>
      </c>
      <c r="P327" s="16">
        <v>0</v>
      </c>
      <c r="Q327" s="16">
        <v>30000</v>
      </c>
      <c r="R327" s="16">
        <v>30000</v>
      </c>
    </row>
    <row r="328" spans="1:18" x14ac:dyDescent="0.3">
      <c r="A328">
        <v>183801002</v>
      </c>
      <c r="B328" t="s">
        <v>198</v>
      </c>
      <c r="C328" t="s">
        <v>551</v>
      </c>
      <c r="D328">
        <v>7</v>
      </c>
      <c r="E328" t="s">
        <v>108</v>
      </c>
      <c r="F328">
        <v>183801</v>
      </c>
      <c r="G328" t="s">
        <v>200</v>
      </c>
      <c r="H328" t="s">
        <v>201</v>
      </c>
      <c r="I328">
        <v>93</v>
      </c>
      <c r="J328" t="s">
        <v>231</v>
      </c>
      <c r="K328">
        <v>114</v>
      </c>
      <c r="L328">
        <v>12</v>
      </c>
      <c r="M328">
        <v>102</v>
      </c>
      <c r="N328">
        <v>0.35</v>
      </c>
      <c r="O328">
        <v>0.79</v>
      </c>
      <c r="P328" s="16">
        <v>50000</v>
      </c>
      <c r="Q328" s="16">
        <v>30000</v>
      </c>
      <c r="R328" s="16">
        <v>80000</v>
      </c>
    </row>
    <row r="329" spans="1:18" x14ac:dyDescent="0.3">
      <c r="A329">
        <v>212801001</v>
      </c>
      <c r="B329" t="s">
        <v>198</v>
      </c>
      <c r="C329" t="s">
        <v>553</v>
      </c>
      <c r="D329">
        <v>7</v>
      </c>
      <c r="E329" t="s">
        <v>43</v>
      </c>
      <c r="F329">
        <v>212801</v>
      </c>
      <c r="G329" t="s">
        <v>200</v>
      </c>
      <c r="H329" t="s">
        <v>201</v>
      </c>
      <c r="I329">
        <v>551</v>
      </c>
      <c r="J329" t="s">
        <v>208</v>
      </c>
      <c r="K329">
        <v>580</v>
      </c>
      <c r="L329">
        <v>0</v>
      </c>
      <c r="M329">
        <v>580</v>
      </c>
      <c r="N329">
        <v>0.38</v>
      </c>
      <c r="O329">
        <v>0.81</v>
      </c>
      <c r="P329" s="16">
        <v>0</v>
      </c>
      <c r="Q329" s="16">
        <v>30000</v>
      </c>
      <c r="R329" s="16">
        <v>30000</v>
      </c>
    </row>
    <row r="330" spans="1:18" x14ac:dyDescent="0.3">
      <c r="A330">
        <v>212801041</v>
      </c>
      <c r="B330" t="s">
        <v>198</v>
      </c>
      <c r="C330" t="s">
        <v>554</v>
      </c>
      <c r="D330">
        <v>7</v>
      </c>
      <c r="E330" t="s">
        <v>43</v>
      </c>
      <c r="F330">
        <v>212801</v>
      </c>
      <c r="G330" t="s">
        <v>200</v>
      </c>
      <c r="H330" t="s">
        <v>201</v>
      </c>
      <c r="I330">
        <v>390</v>
      </c>
      <c r="J330" t="s">
        <v>555</v>
      </c>
      <c r="K330">
        <v>352</v>
      </c>
      <c r="L330">
        <v>352</v>
      </c>
      <c r="M330">
        <v>0</v>
      </c>
      <c r="N330">
        <v>0.47</v>
      </c>
      <c r="O330">
        <v>0.64</v>
      </c>
      <c r="P330" s="16">
        <v>50000</v>
      </c>
      <c r="Q330" s="16">
        <v>0</v>
      </c>
      <c r="R330" s="16">
        <v>50000</v>
      </c>
    </row>
    <row r="331" spans="1:18" x14ac:dyDescent="0.3">
      <c r="A331">
        <v>212801042</v>
      </c>
      <c r="B331" t="s">
        <v>198</v>
      </c>
      <c r="C331" t="s">
        <v>556</v>
      </c>
      <c r="D331">
        <v>7</v>
      </c>
      <c r="E331" t="s">
        <v>43</v>
      </c>
      <c r="F331">
        <v>212801</v>
      </c>
      <c r="G331" t="s">
        <v>200</v>
      </c>
      <c r="H331" t="s">
        <v>201</v>
      </c>
      <c r="I331">
        <v>369</v>
      </c>
      <c r="J331" t="s">
        <v>363</v>
      </c>
      <c r="K331">
        <v>293</v>
      </c>
      <c r="L331">
        <v>293</v>
      </c>
      <c r="M331">
        <v>0</v>
      </c>
      <c r="N331">
        <v>0.43</v>
      </c>
      <c r="O331">
        <v>0.73</v>
      </c>
      <c r="P331" s="16">
        <v>50000</v>
      </c>
      <c r="Q331" s="16">
        <v>0</v>
      </c>
      <c r="R331" s="16">
        <v>50000</v>
      </c>
    </row>
    <row r="332" spans="1:18" x14ac:dyDescent="0.3">
      <c r="A332">
        <v>212801101</v>
      </c>
      <c r="B332" t="s">
        <v>198</v>
      </c>
      <c r="C332" t="s">
        <v>557</v>
      </c>
      <c r="D332">
        <v>7</v>
      </c>
      <c r="E332" t="s">
        <v>43</v>
      </c>
      <c r="F332">
        <v>212801</v>
      </c>
      <c r="G332" t="s">
        <v>200</v>
      </c>
      <c r="H332" t="s">
        <v>201</v>
      </c>
      <c r="I332">
        <v>432</v>
      </c>
      <c r="J332" t="s">
        <v>441</v>
      </c>
      <c r="K332">
        <v>511</v>
      </c>
      <c r="L332">
        <v>469</v>
      </c>
      <c r="M332">
        <v>0</v>
      </c>
      <c r="N332">
        <v>0.54</v>
      </c>
      <c r="O332">
        <v>0.59</v>
      </c>
      <c r="P332" s="16">
        <v>50000</v>
      </c>
      <c r="Q332" s="16">
        <v>0</v>
      </c>
      <c r="R332" s="16">
        <v>50000</v>
      </c>
    </row>
    <row r="333" spans="1:18" x14ac:dyDescent="0.3">
      <c r="A333">
        <v>212804103</v>
      </c>
      <c r="B333" t="s">
        <v>198</v>
      </c>
      <c r="C333" t="s">
        <v>561</v>
      </c>
      <c r="D333">
        <v>7</v>
      </c>
      <c r="E333" t="s">
        <v>158</v>
      </c>
      <c r="F333">
        <v>212804</v>
      </c>
      <c r="G333" t="s">
        <v>200</v>
      </c>
      <c r="H333" t="s">
        <v>544</v>
      </c>
      <c r="I333">
        <v>233</v>
      </c>
      <c r="J333" t="s">
        <v>406</v>
      </c>
      <c r="K333">
        <v>228</v>
      </c>
      <c r="L333">
        <v>177</v>
      </c>
      <c r="M333">
        <v>51</v>
      </c>
      <c r="N333">
        <v>0.43</v>
      </c>
      <c r="O333">
        <v>0.87</v>
      </c>
      <c r="P333" s="16">
        <v>50000</v>
      </c>
      <c r="Q333" s="16">
        <v>30000</v>
      </c>
      <c r="R333" s="16">
        <v>80000</v>
      </c>
    </row>
    <row r="334" spans="1:18" x14ac:dyDescent="0.3">
      <c r="A334">
        <v>234801001</v>
      </c>
      <c r="B334" t="s">
        <v>198</v>
      </c>
      <c r="C334" t="s">
        <v>118</v>
      </c>
      <c r="D334">
        <v>7</v>
      </c>
      <c r="E334" t="s">
        <v>118</v>
      </c>
      <c r="F334">
        <v>234801</v>
      </c>
      <c r="G334" t="s">
        <v>207</v>
      </c>
      <c r="H334" t="s">
        <v>201</v>
      </c>
      <c r="I334">
        <v>74</v>
      </c>
      <c r="J334" t="s">
        <v>213</v>
      </c>
      <c r="K334">
        <v>93</v>
      </c>
      <c r="L334">
        <v>19</v>
      </c>
      <c r="M334">
        <v>74</v>
      </c>
      <c r="N334">
        <v>0.68</v>
      </c>
      <c r="O334">
        <v>0.72</v>
      </c>
      <c r="P334" s="16">
        <v>50000</v>
      </c>
      <c r="Q334" s="16">
        <v>30000</v>
      </c>
      <c r="R334" s="16">
        <v>80000</v>
      </c>
    </row>
    <row r="335" spans="1:18" x14ac:dyDescent="0.3">
      <c r="A335">
        <v>57802001</v>
      </c>
      <c r="B335" t="s">
        <v>198</v>
      </c>
      <c r="C335" t="s">
        <v>564</v>
      </c>
      <c r="D335">
        <v>10</v>
      </c>
      <c r="E335" t="s">
        <v>109</v>
      </c>
      <c r="F335">
        <v>57802</v>
      </c>
      <c r="G335" t="s">
        <v>207</v>
      </c>
      <c r="H335" t="s">
        <v>201</v>
      </c>
      <c r="I335">
        <v>451</v>
      </c>
      <c r="J335" t="s">
        <v>406</v>
      </c>
      <c r="K335">
        <v>476</v>
      </c>
      <c r="L335">
        <v>349</v>
      </c>
      <c r="M335">
        <v>127</v>
      </c>
      <c r="N335">
        <v>0.83</v>
      </c>
      <c r="O335">
        <v>0.53</v>
      </c>
      <c r="P335" s="16">
        <v>50000</v>
      </c>
      <c r="Q335" s="16">
        <v>30000</v>
      </c>
      <c r="R335" s="16">
        <v>80000</v>
      </c>
    </row>
    <row r="336" spans="1:18" x14ac:dyDescent="0.3">
      <c r="A336">
        <v>57803003</v>
      </c>
      <c r="B336" t="s">
        <v>198</v>
      </c>
      <c r="C336" t="s">
        <v>566</v>
      </c>
      <c r="D336">
        <v>10</v>
      </c>
      <c r="E336" t="s">
        <v>171</v>
      </c>
      <c r="F336">
        <v>57803</v>
      </c>
      <c r="G336" t="s">
        <v>200</v>
      </c>
      <c r="H336" t="s">
        <v>201</v>
      </c>
      <c r="I336">
        <v>717</v>
      </c>
      <c r="J336" t="s">
        <v>365</v>
      </c>
      <c r="K336">
        <v>731</v>
      </c>
      <c r="L336">
        <v>650</v>
      </c>
      <c r="M336">
        <v>0</v>
      </c>
      <c r="N336">
        <v>0.87</v>
      </c>
      <c r="O336">
        <v>0.66</v>
      </c>
      <c r="P336" s="16">
        <v>50000</v>
      </c>
      <c r="Q336" s="16">
        <v>0</v>
      </c>
      <c r="R336" s="16">
        <v>50000</v>
      </c>
    </row>
    <row r="337" spans="1:18" x14ac:dyDescent="0.3">
      <c r="A337">
        <v>57803004</v>
      </c>
      <c r="B337" t="s">
        <v>198</v>
      </c>
      <c r="C337" t="s">
        <v>567</v>
      </c>
      <c r="D337">
        <v>10</v>
      </c>
      <c r="E337" t="s">
        <v>171</v>
      </c>
      <c r="F337">
        <v>57803</v>
      </c>
      <c r="G337" t="s">
        <v>200</v>
      </c>
      <c r="H337" t="s">
        <v>201</v>
      </c>
      <c r="I337">
        <v>603</v>
      </c>
      <c r="J337" t="s">
        <v>208</v>
      </c>
      <c r="K337">
        <v>594</v>
      </c>
      <c r="L337">
        <v>0</v>
      </c>
      <c r="M337">
        <v>594</v>
      </c>
      <c r="N337">
        <v>0.9</v>
      </c>
      <c r="O337">
        <v>0.81</v>
      </c>
      <c r="P337" s="16">
        <v>0</v>
      </c>
      <c r="Q337" s="16">
        <v>30000</v>
      </c>
      <c r="R337" s="16">
        <v>30000</v>
      </c>
    </row>
    <row r="338" spans="1:18" x14ac:dyDescent="0.3">
      <c r="A338">
        <v>57803005</v>
      </c>
      <c r="B338" t="s">
        <v>198</v>
      </c>
      <c r="C338" t="s">
        <v>568</v>
      </c>
      <c r="D338">
        <v>10</v>
      </c>
      <c r="E338" t="s">
        <v>171</v>
      </c>
      <c r="F338">
        <v>57803</v>
      </c>
      <c r="G338" t="s">
        <v>200</v>
      </c>
      <c r="H338" t="s">
        <v>201</v>
      </c>
      <c r="I338">
        <v>442</v>
      </c>
      <c r="J338" t="s">
        <v>208</v>
      </c>
      <c r="K338">
        <v>517</v>
      </c>
      <c r="L338">
        <v>0</v>
      </c>
      <c r="M338">
        <v>517</v>
      </c>
      <c r="N338">
        <v>0.87</v>
      </c>
      <c r="O338">
        <v>0.82</v>
      </c>
      <c r="P338" s="16">
        <v>0</v>
      </c>
      <c r="Q338" s="16">
        <v>30000</v>
      </c>
      <c r="R338" s="16">
        <v>30000</v>
      </c>
    </row>
    <row r="339" spans="1:18" x14ac:dyDescent="0.3">
      <c r="A339">
        <v>57803006</v>
      </c>
      <c r="B339" t="s">
        <v>198</v>
      </c>
      <c r="C339" t="s">
        <v>569</v>
      </c>
      <c r="D339">
        <v>10</v>
      </c>
      <c r="E339" t="s">
        <v>171</v>
      </c>
      <c r="F339">
        <v>57803</v>
      </c>
      <c r="G339" t="s">
        <v>200</v>
      </c>
      <c r="H339" t="s">
        <v>201</v>
      </c>
      <c r="I339">
        <v>495</v>
      </c>
      <c r="J339" t="s">
        <v>208</v>
      </c>
      <c r="K339">
        <v>537</v>
      </c>
      <c r="L339">
        <v>0</v>
      </c>
      <c r="M339">
        <v>537</v>
      </c>
      <c r="N339">
        <v>0.87</v>
      </c>
      <c r="O339">
        <v>0.67</v>
      </c>
      <c r="P339" s="16">
        <v>0</v>
      </c>
      <c r="Q339" s="16">
        <v>30000</v>
      </c>
      <c r="R339" s="16">
        <v>30000</v>
      </c>
    </row>
    <row r="340" spans="1:18" x14ac:dyDescent="0.3">
      <c r="A340">
        <v>57803007</v>
      </c>
      <c r="B340" t="s">
        <v>198</v>
      </c>
      <c r="C340" t="s">
        <v>570</v>
      </c>
      <c r="D340">
        <v>10</v>
      </c>
      <c r="E340" t="s">
        <v>171</v>
      </c>
      <c r="F340">
        <v>57803</v>
      </c>
      <c r="G340" t="s">
        <v>200</v>
      </c>
      <c r="H340" t="s">
        <v>201</v>
      </c>
      <c r="I340">
        <v>403</v>
      </c>
      <c r="J340" t="s">
        <v>208</v>
      </c>
      <c r="K340">
        <v>381</v>
      </c>
      <c r="L340">
        <v>0</v>
      </c>
      <c r="M340">
        <v>381</v>
      </c>
      <c r="N340">
        <v>0.83</v>
      </c>
      <c r="O340">
        <v>0.81</v>
      </c>
      <c r="P340" s="16">
        <v>0</v>
      </c>
      <c r="Q340" s="16">
        <v>30000</v>
      </c>
      <c r="R340" s="16">
        <v>30000</v>
      </c>
    </row>
    <row r="341" spans="1:18" x14ac:dyDescent="0.3">
      <c r="A341">
        <v>57803008</v>
      </c>
      <c r="B341" t="s">
        <v>198</v>
      </c>
      <c r="C341" t="s">
        <v>571</v>
      </c>
      <c r="D341">
        <v>10</v>
      </c>
      <c r="E341" t="s">
        <v>171</v>
      </c>
      <c r="F341">
        <v>57803</v>
      </c>
      <c r="G341" t="s">
        <v>200</v>
      </c>
      <c r="H341" t="s">
        <v>201</v>
      </c>
      <c r="I341">
        <v>537</v>
      </c>
      <c r="J341" t="s">
        <v>365</v>
      </c>
      <c r="K341">
        <v>615</v>
      </c>
      <c r="L341">
        <v>560</v>
      </c>
      <c r="M341">
        <v>0</v>
      </c>
      <c r="N341">
        <v>0.94</v>
      </c>
      <c r="O341">
        <v>0.62</v>
      </c>
      <c r="P341" s="16">
        <v>50000</v>
      </c>
      <c r="Q341" s="16">
        <v>0</v>
      </c>
      <c r="R341" s="16">
        <v>50000</v>
      </c>
    </row>
    <row r="342" spans="1:18" x14ac:dyDescent="0.3">
      <c r="A342">
        <v>57803009</v>
      </c>
      <c r="B342" t="s">
        <v>198</v>
      </c>
      <c r="C342" t="s">
        <v>572</v>
      </c>
      <c r="D342">
        <v>10</v>
      </c>
      <c r="E342" t="s">
        <v>171</v>
      </c>
      <c r="F342">
        <v>57803</v>
      </c>
      <c r="G342" t="s">
        <v>200</v>
      </c>
      <c r="H342" t="s">
        <v>201</v>
      </c>
      <c r="I342">
        <v>434</v>
      </c>
      <c r="J342" t="s">
        <v>208</v>
      </c>
      <c r="K342">
        <v>469</v>
      </c>
      <c r="L342">
        <v>0</v>
      </c>
      <c r="M342">
        <v>469</v>
      </c>
      <c r="N342">
        <v>0.77</v>
      </c>
      <c r="O342">
        <v>0.84</v>
      </c>
      <c r="P342" s="16">
        <v>0</v>
      </c>
      <c r="Q342" s="16">
        <v>30000</v>
      </c>
      <c r="R342" s="16">
        <v>30000</v>
      </c>
    </row>
    <row r="343" spans="1:18" x14ac:dyDescent="0.3">
      <c r="A343">
        <v>57803010</v>
      </c>
      <c r="B343" t="s">
        <v>198</v>
      </c>
      <c r="C343" t="s">
        <v>573</v>
      </c>
      <c r="D343">
        <v>10</v>
      </c>
      <c r="E343" t="s">
        <v>171</v>
      </c>
      <c r="F343">
        <v>57803</v>
      </c>
      <c r="G343" t="s">
        <v>200</v>
      </c>
      <c r="H343" t="s">
        <v>201</v>
      </c>
      <c r="I343">
        <v>499</v>
      </c>
      <c r="J343" t="s">
        <v>208</v>
      </c>
      <c r="K343">
        <v>501</v>
      </c>
      <c r="L343">
        <v>0</v>
      </c>
      <c r="M343">
        <v>501</v>
      </c>
      <c r="N343">
        <v>0.87</v>
      </c>
      <c r="O343">
        <v>0.82</v>
      </c>
      <c r="P343" s="16">
        <v>0</v>
      </c>
      <c r="Q343" s="16">
        <v>30000</v>
      </c>
      <c r="R343" s="16">
        <v>30000</v>
      </c>
    </row>
    <row r="344" spans="1:18" x14ac:dyDescent="0.3">
      <c r="A344">
        <v>57803011</v>
      </c>
      <c r="B344" t="s">
        <v>198</v>
      </c>
      <c r="C344" t="s">
        <v>574</v>
      </c>
      <c r="D344">
        <v>10</v>
      </c>
      <c r="E344" t="s">
        <v>171</v>
      </c>
      <c r="F344">
        <v>57803</v>
      </c>
      <c r="G344" t="s">
        <v>200</v>
      </c>
      <c r="H344" t="s">
        <v>201</v>
      </c>
      <c r="I344">
        <v>479</v>
      </c>
      <c r="J344" t="s">
        <v>363</v>
      </c>
      <c r="K344">
        <v>500</v>
      </c>
      <c r="L344">
        <v>500</v>
      </c>
      <c r="M344">
        <v>0</v>
      </c>
      <c r="N344">
        <v>0.83</v>
      </c>
      <c r="O344">
        <v>0.71</v>
      </c>
      <c r="P344" s="16">
        <v>50000</v>
      </c>
      <c r="Q344" s="16">
        <v>0</v>
      </c>
      <c r="R344" s="16">
        <v>50000</v>
      </c>
    </row>
    <row r="345" spans="1:18" x14ac:dyDescent="0.3">
      <c r="A345">
        <v>57803012</v>
      </c>
      <c r="B345" t="s">
        <v>198</v>
      </c>
      <c r="C345" t="s">
        <v>575</v>
      </c>
      <c r="D345">
        <v>10</v>
      </c>
      <c r="E345" t="s">
        <v>171</v>
      </c>
      <c r="F345">
        <v>57803</v>
      </c>
      <c r="G345" t="s">
        <v>200</v>
      </c>
      <c r="H345" t="s">
        <v>201</v>
      </c>
      <c r="I345">
        <v>484</v>
      </c>
      <c r="J345" t="s">
        <v>363</v>
      </c>
      <c r="K345">
        <v>479</v>
      </c>
      <c r="L345">
        <v>479</v>
      </c>
      <c r="M345">
        <v>0</v>
      </c>
      <c r="N345">
        <v>0.87</v>
      </c>
      <c r="O345">
        <v>0.68</v>
      </c>
      <c r="P345" s="16">
        <v>50000</v>
      </c>
      <c r="Q345" s="16">
        <v>0</v>
      </c>
      <c r="R345" s="16">
        <v>50000</v>
      </c>
    </row>
    <row r="346" spans="1:18" x14ac:dyDescent="0.3">
      <c r="A346">
        <v>57803013</v>
      </c>
      <c r="B346" t="s">
        <v>198</v>
      </c>
      <c r="C346" t="s">
        <v>576</v>
      </c>
      <c r="D346">
        <v>10</v>
      </c>
      <c r="E346" t="s">
        <v>171</v>
      </c>
      <c r="F346">
        <v>57803</v>
      </c>
      <c r="G346" t="s">
        <v>200</v>
      </c>
      <c r="H346" t="s">
        <v>201</v>
      </c>
      <c r="I346">
        <v>349</v>
      </c>
      <c r="J346" t="s">
        <v>208</v>
      </c>
      <c r="K346">
        <v>366</v>
      </c>
      <c r="L346">
        <v>0</v>
      </c>
      <c r="M346">
        <v>366</v>
      </c>
      <c r="N346">
        <v>0.76</v>
      </c>
      <c r="O346">
        <v>0.83</v>
      </c>
      <c r="P346" s="16">
        <v>0</v>
      </c>
      <c r="Q346" s="16">
        <v>30000</v>
      </c>
      <c r="R346" s="16">
        <v>30000</v>
      </c>
    </row>
    <row r="347" spans="1:18" x14ac:dyDescent="0.3">
      <c r="A347">
        <v>57803014</v>
      </c>
      <c r="B347" t="s">
        <v>198</v>
      </c>
      <c r="C347" t="s">
        <v>577</v>
      </c>
      <c r="D347">
        <v>10</v>
      </c>
      <c r="E347" t="s">
        <v>171</v>
      </c>
      <c r="F347">
        <v>57803</v>
      </c>
      <c r="G347" t="s">
        <v>200</v>
      </c>
      <c r="H347" t="s">
        <v>201</v>
      </c>
      <c r="I347">
        <v>412</v>
      </c>
      <c r="J347" t="s">
        <v>208</v>
      </c>
      <c r="K347">
        <v>399</v>
      </c>
      <c r="L347">
        <v>0</v>
      </c>
      <c r="M347">
        <v>399</v>
      </c>
      <c r="N347">
        <v>0.89</v>
      </c>
      <c r="O347">
        <v>0.76</v>
      </c>
      <c r="P347" s="16">
        <v>0</v>
      </c>
      <c r="Q347" s="16">
        <v>30000</v>
      </c>
      <c r="R347" s="16">
        <v>30000</v>
      </c>
    </row>
    <row r="348" spans="1:18" x14ac:dyDescent="0.3">
      <c r="A348">
        <v>57803015</v>
      </c>
      <c r="B348" t="s">
        <v>198</v>
      </c>
      <c r="C348" t="s">
        <v>578</v>
      </c>
      <c r="D348">
        <v>10</v>
      </c>
      <c r="E348" t="s">
        <v>171</v>
      </c>
      <c r="F348">
        <v>57803</v>
      </c>
      <c r="G348" t="s">
        <v>200</v>
      </c>
      <c r="H348" t="s">
        <v>201</v>
      </c>
      <c r="I348">
        <v>456</v>
      </c>
      <c r="J348" t="s">
        <v>363</v>
      </c>
      <c r="K348">
        <v>425</v>
      </c>
      <c r="L348">
        <v>425</v>
      </c>
      <c r="M348">
        <v>0</v>
      </c>
      <c r="N348">
        <v>0.89</v>
      </c>
      <c r="O348">
        <v>0.59</v>
      </c>
      <c r="P348" s="16">
        <v>50000</v>
      </c>
      <c r="Q348" s="16">
        <v>0</v>
      </c>
      <c r="R348" s="16">
        <v>50000</v>
      </c>
    </row>
    <row r="349" spans="1:18" x14ac:dyDescent="0.3">
      <c r="A349">
        <v>57803016</v>
      </c>
      <c r="B349" t="s">
        <v>198</v>
      </c>
      <c r="C349" t="s">
        <v>579</v>
      </c>
      <c r="D349">
        <v>10</v>
      </c>
      <c r="E349" t="s">
        <v>171</v>
      </c>
      <c r="F349">
        <v>57803</v>
      </c>
      <c r="G349" t="s">
        <v>200</v>
      </c>
      <c r="H349" t="s">
        <v>201</v>
      </c>
      <c r="I349">
        <v>362</v>
      </c>
      <c r="J349" t="s">
        <v>208</v>
      </c>
      <c r="K349">
        <v>363</v>
      </c>
      <c r="L349">
        <v>0</v>
      </c>
      <c r="M349">
        <v>363</v>
      </c>
      <c r="N349">
        <v>0.84</v>
      </c>
      <c r="O349">
        <v>0.83</v>
      </c>
      <c r="P349" s="16">
        <v>0</v>
      </c>
      <c r="Q349" s="16">
        <v>30000</v>
      </c>
      <c r="R349" s="16">
        <v>30000</v>
      </c>
    </row>
    <row r="350" spans="1:18" x14ac:dyDescent="0.3">
      <c r="A350">
        <v>57803017</v>
      </c>
      <c r="B350" t="s">
        <v>198</v>
      </c>
      <c r="C350" t="s">
        <v>580</v>
      </c>
      <c r="D350">
        <v>10</v>
      </c>
      <c r="E350" t="s">
        <v>171</v>
      </c>
      <c r="F350">
        <v>57803</v>
      </c>
      <c r="G350" t="s">
        <v>200</v>
      </c>
      <c r="H350" t="s">
        <v>201</v>
      </c>
      <c r="I350">
        <v>867</v>
      </c>
      <c r="J350" t="s">
        <v>365</v>
      </c>
      <c r="K350">
        <v>920</v>
      </c>
      <c r="L350">
        <v>836</v>
      </c>
      <c r="M350">
        <v>0</v>
      </c>
      <c r="N350">
        <v>0.86</v>
      </c>
      <c r="O350">
        <v>0.51</v>
      </c>
      <c r="P350" s="16">
        <v>50000</v>
      </c>
      <c r="Q350" s="16">
        <v>0</v>
      </c>
      <c r="R350" s="16">
        <v>50000</v>
      </c>
    </row>
    <row r="351" spans="1:18" x14ac:dyDescent="0.3">
      <c r="A351">
        <v>57803018</v>
      </c>
      <c r="B351" t="s">
        <v>198</v>
      </c>
      <c r="C351" t="s">
        <v>581</v>
      </c>
      <c r="D351">
        <v>10</v>
      </c>
      <c r="E351" t="s">
        <v>171</v>
      </c>
      <c r="F351">
        <v>57803</v>
      </c>
      <c r="G351" t="s">
        <v>200</v>
      </c>
      <c r="H351" t="s">
        <v>201</v>
      </c>
      <c r="I351">
        <v>692</v>
      </c>
      <c r="J351" t="s">
        <v>365</v>
      </c>
      <c r="K351">
        <v>629</v>
      </c>
      <c r="L351">
        <v>550</v>
      </c>
      <c r="M351">
        <v>0</v>
      </c>
      <c r="N351">
        <v>0.76</v>
      </c>
      <c r="O351">
        <v>0.62</v>
      </c>
      <c r="P351" s="16">
        <v>50000</v>
      </c>
      <c r="Q351" s="16">
        <v>0</v>
      </c>
      <c r="R351" s="16">
        <v>50000</v>
      </c>
    </row>
    <row r="352" spans="1:18" x14ac:dyDescent="0.3">
      <c r="A352">
        <v>57803019</v>
      </c>
      <c r="B352" t="s">
        <v>198</v>
      </c>
      <c r="C352" t="s">
        <v>582</v>
      </c>
      <c r="D352">
        <v>10</v>
      </c>
      <c r="E352" t="s">
        <v>171</v>
      </c>
      <c r="F352">
        <v>57803</v>
      </c>
      <c r="G352" t="s">
        <v>200</v>
      </c>
      <c r="H352" t="s">
        <v>201</v>
      </c>
      <c r="I352">
        <v>369</v>
      </c>
      <c r="J352" t="s">
        <v>208</v>
      </c>
      <c r="K352">
        <v>367</v>
      </c>
      <c r="L352">
        <v>0</v>
      </c>
      <c r="M352">
        <v>367</v>
      </c>
      <c r="N352">
        <v>0.89</v>
      </c>
      <c r="O352">
        <v>0.81</v>
      </c>
      <c r="P352" s="16">
        <v>0</v>
      </c>
      <c r="Q352" s="16">
        <v>30000</v>
      </c>
      <c r="R352" s="16">
        <v>30000</v>
      </c>
    </row>
    <row r="353" spans="1:18" x14ac:dyDescent="0.3">
      <c r="A353">
        <v>57803043</v>
      </c>
      <c r="B353" t="s">
        <v>198</v>
      </c>
      <c r="C353" t="s">
        <v>584</v>
      </c>
      <c r="D353">
        <v>10</v>
      </c>
      <c r="E353" t="s">
        <v>171</v>
      </c>
      <c r="F353">
        <v>57803</v>
      </c>
      <c r="G353" t="s">
        <v>200</v>
      </c>
      <c r="H353" t="s">
        <v>201</v>
      </c>
      <c r="I353">
        <v>371</v>
      </c>
      <c r="J353" t="s">
        <v>363</v>
      </c>
      <c r="K353">
        <v>357</v>
      </c>
      <c r="L353">
        <v>357</v>
      </c>
      <c r="M353">
        <v>0</v>
      </c>
      <c r="N353">
        <v>0.79</v>
      </c>
      <c r="O353">
        <v>0.67</v>
      </c>
      <c r="P353" s="16">
        <v>50000</v>
      </c>
      <c r="Q353" s="16">
        <v>0</v>
      </c>
      <c r="R353" s="16">
        <v>50000</v>
      </c>
    </row>
    <row r="354" spans="1:18" x14ac:dyDescent="0.3">
      <c r="A354">
        <v>57803044</v>
      </c>
      <c r="B354" t="s">
        <v>198</v>
      </c>
      <c r="C354" t="s">
        <v>585</v>
      </c>
      <c r="D354">
        <v>10</v>
      </c>
      <c r="E354" t="s">
        <v>171</v>
      </c>
      <c r="F354">
        <v>57803</v>
      </c>
      <c r="G354" t="s">
        <v>200</v>
      </c>
      <c r="H354" t="s">
        <v>201</v>
      </c>
      <c r="I354">
        <v>479</v>
      </c>
      <c r="J354" t="s">
        <v>363</v>
      </c>
      <c r="K354">
        <v>465</v>
      </c>
      <c r="L354">
        <v>465</v>
      </c>
      <c r="M354">
        <v>0</v>
      </c>
      <c r="N354">
        <v>0.88</v>
      </c>
      <c r="O354">
        <v>0.63</v>
      </c>
      <c r="P354" s="16">
        <v>50000</v>
      </c>
      <c r="Q354" s="16">
        <v>0</v>
      </c>
      <c r="R354" s="16">
        <v>50000</v>
      </c>
    </row>
    <row r="355" spans="1:18" x14ac:dyDescent="0.3">
      <c r="A355">
        <v>57803045</v>
      </c>
      <c r="B355" t="s">
        <v>198</v>
      </c>
      <c r="C355" t="s">
        <v>586</v>
      </c>
      <c r="D355">
        <v>10</v>
      </c>
      <c r="E355" t="s">
        <v>171</v>
      </c>
      <c r="F355">
        <v>57803</v>
      </c>
      <c r="G355" t="s">
        <v>200</v>
      </c>
      <c r="H355" t="s">
        <v>201</v>
      </c>
      <c r="I355">
        <v>532</v>
      </c>
      <c r="J355" t="s">
        <v>363</v>
      </c>
      <c r="K355">
        <v>538</v>
      </c>
      <c r="L355">
        <v>538</v>
      </c>
      <c r="M355">
        <v>0</v>
      </c>
      <c r="N355">
        <v>0.91</v>
      </c>
      <c r="O355">
        <v>0.73</v>
      </c>
      <c r="P355" s="16">
        <v>50000</v>
      </c>
      <c r="Q355" s="16">
        <v>0</v>
      </c>
      <c r="R355" s="16">
        <v>50000</v>
      </c>
    </row>
    <row r="356" spans="1:18" x14ac:dyDescent="0.3">
      <c r="A356">
        <v>57803046</v>
      </c>
      <c r="B356" t="s">
        <v>198</v>
      </c>
      <c r="C356" t="s">
        <v>587</v>
      </c>
      <c r="D356">
        <v>10</v>
      </c>
      <c r="E356" t="s">
        <v>171</v>
      </c>
      <c r="F356">
        <v>57803</v>
      </c>
      <c r="G356" t="s">
        <v>200</v>
      </c>
      <c r="H356" t="s">
        <v>201</v>
      </c>
      <c r="I356">
        <v>488</v>
      </c>
      <c r="J356" t="s">
        <v>363</v>
      </c>
      <c r="K356">
        <v>512</v>
      </c>
      <c r="L356">
        <v>512</v>
      </c>
      <c r="M356">
        <v>0</v>
      </c>
      <c r="N356">
        <v>0.9</v>
      </c>
      <c r="O356">
        <v>0.61</v>
      </c>
      <c r="P356" s="16">
        <v>50000</v>
      </c>
      <c r="Q356" s="16">
        <v>0</v>
      </c>
      <c r="R356" s="16">
        <v>50000</v>
      </c>
    </row>
    <row r="357" spans="1:18" x14ac:dyDescent="0.3">
      <c r="A357">
        <v>57803047</v>
      </c>
      <c r="B357" t="s">
        <v>198</v>
      </c>
      <c r="C357" t="s">
        <v>588</v>
      </c>
      <c r="D357">
        <v>10</v>
      </c>
      <c r="E357" t="s">
        <v>171</v>
      </c>
      <c r="F357">
        <v>57803</v>
      </c>
      <c r="G357" t="s">
        <v>200</v>
      </c>
      <c r="H357" t="s">
        <v>201</v>
      </c>
      <c r="I357">
        <v>492</v>
      </c>
      <c r="J357" t="s">
        <v>363</v>
      </c>
      <c r="K357">
        <v>529</v>
      </c>
      <c r="L357">
        <v>529</v>
      </c>
      <c r="M357">
        <v>0</v>
      </c>
      <c r="N357">
        <v>0.83</v>
      </c>
      <c r="O357">
        <v>0.69</v>
      </c>
      <c r="P357" s="16">
        <v>50000</v>
      </c>
      <c r="Q357" s="16">
        <v>0</v>
      </c>
      <c r="R357" s="16">
        <v>50000</v>
      </c>
    </row>
    <row r="358" spans="1:18" x14ac:dyDescent="0.3">
      <c r="A358">
        <v>57803048</v>
      </c>
      <c r="B358" t="s">
        <v>198</v>
      </c>
      <c r="C358" t="s">
        <v>589</v>
      </c>
      <c r="D358">
        <v>10</v>
      </c>
      <c r="E358" t="s">
        <v>171</v>
      </c>
      <c r="F358">
        <v>57803</v>
      </c>
      <c r="G358" t="s">
        <v>200</v>
      </c>
      <c r="H358" t="s">
        <v>201</v>
      </c>
      <c r="I358">
        <v>442</v>
      </c>
      <c r="J358" t="s">
        <v>363</v>
      </c>
      <c r="K358">
        <v>440</v>
      </c>
      <c r="L358">
        <v>440</v>
      </c>
      <c r="M358">
        <v>0</v>
      </c>
      <c r="N358">
        <v>0.91</v>
      </c>
      <c r="O358">
        <v>0.66</v>
      </c>
      <c r="P358" s="16">
        <v>50000</v>
      </c>
      <c r="Q358" s="16">
        <v>0</v>
      </c>
      <c r="R358" s="16">
        <v>50000</v>
      </c>
    </row>
    <row r="359" spans="1:18" x14ac:dyDescent="0.3">
      <c r="A359">
        <v>57803049</v>
      </c>
      <c r="B359" t="s">
        <v>198</v>
      </c>
      <c r="C359" t="s">
        <v>590</v>
      </c>
      <c r="D359">
        <v>10</v>
      </c>
      <c r="E359" t="s">
        <v>171</v>
      </c>
      <c r="F359">
        <v>57803</v>
      </c>
      <c r="G359" t="s">
        <v>200</v>
      </c>
      <c r="H359" t="s">
        <v>201</v>
      </c>
      <c r="I359">
        <v>562</v>
      </c>
      <c r="J359" t="s">
        <v>363</v>
      </c>
      <c r="K359">
        <v>607</v>
      </c>
      <c r="L359">
        <v>607</v>
      </c>
      <c r="M359">
        <v>0</v>
      </c>
      <c r="N359">
        <v>0.93</v>
      </c>
      <c r="O359">
        <v>0.59</v>
      </c>
      <c r="P359" s="16">
        <v>50000</v>
      </c>
      <c r="Q359" s="16">
        <v>0</v>
      </c>
      <c r="R359" s="16">
        <v>50000</v>
      </c>
    </row>
    <row r="360" spans="1:18" x14ac:dyDescent="0.3">
      <c r="A360">
        <v>57803050</v>
      </c>
      <c r="B360" t="s">
        <v>198</v>
      </c>
      <c r="C360" t="s">
        <v>591</v>
      </c>
      <c r="D360">
        <v>10</v>
      </c>
      <c r="E360" t="s">
        <v>171</v>
      </c>
      <c r="F360">
        <v>57803</v>
      </c>
      <c r="G360" t="s">
        <v>200</v>
      </c>
      <c r="H360" t="s">
        <v>201</v>
      </c>
      <c r="I360">
        <v>281</v>
      </c>
      <c r="J360" t="s">
        <v>262</v>
      </c>
      <c r="K360">
        <v>348</v>
      </c>
      <c r="L360">
        <v>240</v>
      </c>
      <c r="M360">
        <v>108</v>
      </c>
      <c r="N360">
        <v>0.75</v>
      </c>
      <c r="O360">
        <v>0.82</v>
      </c>
      <c r="P360" s="16">
        <v>50000</v>
      </c>
      <c r="Q360" s="16">
        <v>30000</v>
      </c>
      <c r="R360" s="16">
        <v>80000</v>
      </c>
    </row>
    <row r="361" spans="1:18" x14ac:dyDescent="0.3">
      <c r="A361">
        <v>57803051</v>
      </c>
      <c r="B361" t="s">
        <v>198</v>
      </c>
      <c r="C361" t="s">
        <v>592</v>
      </c>
      <c r="D361">
        <v>10</v>
      </c>
      <c r="E361" t="s">
        <v>171</v>
      </c>
      <c r="F361">
        <v>57803</v>
      </c>
      <c r="G361" t="s">
        <v>200</v>
      </c>
      <c r="H361" t="s">
        <v>201</v>
      </c>
      <c r="I361">
        <v>430</v>
      </c>
      <c r="J361" t="s">
        <v>262</v>
      </c>
      <c r="K361">
        <v>688</v>
      </c>
      <c r="L361">
        <v>443</v>
      </c>
      <c r="M361">
        <v>245</v>
      </c>
      <c r="N361">
        <v>0.9</v>
      </c>
      <c r="O361">
        <v>0.71</v>
      </c>
      <c r="P361" s="16">
        <v>50000</v>
      </c>
      <c r="Q361" s="16">
        <v>30000</v>
      </c>
      <c r="R361" s="16">
        <v>80000</v>
      </c>
    </row>
    <row r="362" spans="1:18" x14ac:dyDescent="0.3">
      <c r="A362">
        <v>57803102</v>
      </c>
      <c r="B362" t="s">
        <v>198</v>
      </c>
      <c r="C362" t="s">
        <v>594</v>
      </c>
      <c r="D362">
        <v>10</v>
      </c>
      <c r="E362" t="s">
        <v>171</v>
      </c>
      <c r="F362">
        <v>57803</v>
      </c>
      <c r="G362" t="s">
        <v>200</v>
      </c>
      <c r="H362" t="s">
        <v>201</v>
      </c>
      <c r="I362">
        <v>504</v>
      </c>
      <c r="J362" t="s">
        <v>365</v>
      </c>
      <c r="K362">
        <v>508</v>
      </c>
      <c r="L362">
        <v>493</v>
      </c>
      <c r="M362">
        <v>0</v>
      </c>
      <c r="N362">
        <v>0.79</v>
      </c>
      <c r="O362">
        <v>0.79</v>
      </c>
      <c r="P362" s="16">
        <v>50000</v>
      </c>
      <c r="Q362" s="16">
        <v>0</v>
      </c>
      <c r="R362" s="16">
        <v>50000</v>
      </c>
    </row>
    <row r="363" spans="1:18" x14ac:dyDescent="0.3">
      <c r="A363">
        <v>57803103</v>
      </c>
      <c r="B363" t="s">
        <v>198</v>
      </c>
      <c r="C363" t="s">
        <v>595</v>
      </c>
      <c r="D363">
        <v>10</v>
      </c>
      <c r="E363" t="s">
        <v>171</v>
      </c>
      <c r="F363">
        <v>57803</v>
      </c>
      <c r="G363" t="s">
        <v>200</v>
      </c>
      <c r="H363" t="s">
        <v>201</v>
      </c>
      <c r="I363">
        <v>535</v>
      </c>
      <c r="J363" t="s">
        <v>365</v>
      </c>
      <c r="K363">
        <v>542</v>
      </c>
      <c r="L363">
        <v>496</v>
      </c>
      <c r="M363">
        <v>0</v>
      </c>
      <c r="N363">
        <v>0.83</v>
      </c>
      <c r="O363">
        <v>0.69</v>
      </c>
      <c r="P363" s="16">
        <v>50000</v>
      </c>
      <c r="Q363" s="16">
        <v>0</v>
      </c>
      <c r="R363" s="16">
        <v>50000</v>
      </c>
    </row>
    <row r="364" spans="1:18" x14ac:dyDescent="0.3">
      <c r="A364">
        <v>57803104</v>
      </c>
      <c r="B364" t="s">
        <v>198</v>
      </c>
      <c r="C364" t="s">
        <v>596</v>
      </c>
      <c r="D364">
        <v>10</v>
      </c>
      <c r="E364" t="s">
        <v>171</v>
      </c>
      <c r="F364">
        <v>57803</v>
      </c>
      <c r="G364" t="s">
        <v>200</v>
      </c>
      <c r="H364" t="s">
        <v>201</v>
      </c>
      <c r="I364">
        <v>943</v>
      </c>
      <c r="J364" t="s">
        <v>365</v>
      </c>
      <c r="K364">
        <v>968</v>
      </c>
      <c r="L364">
        <v>890</v>
      </c>
      <c r="M364">
        <v>0</v>
      </c>
      <c r="N364">
        <v>0.93</v>
      </c>
      <c r="O364">
        <v>0.52</v>
      </c>
      <c r="P364" s="16">
        <v>50000</v>
      </c>
      <c r="Q364" s="16">
        <v>0</v>
      </c>
      <c r="R364" s="16">
        <v>50000</v>
      </c>
    </row>
    <row r="365" spans="1:18" x14ac:dyDescent="0.3">
      <c r="A365">
        <v>57803105</v>
      </c>
      <c r="B365" t="s">
        <v>198</v>
      </c>
      <c r="C365" t="s">
        <v>597</v>
      </c>
      <c r="D365">
        <v>10</v>
      </c>
      <c r="E365" t="s">
        <v>171</v>
      </c>
      <c r="F365">
        <v>57803</v>
      </c>
      <c r="G365" t="s">
        <v>200</v>
      </c>
      <c r="H365" t="s">
        <v>201</v>
      </c>
      <c r="I365">
        <v>408</v>
      </c>
      <c r="J365" t="s">
        <v>365</v>
      </c>
      <c r="K365">
        <v>429</v>
      </c>
      <c r="L365">
        <v>344</v>
      </c>
      <c r="M365">
        <v>0</v>
      </c>
      <c r="N365">
        <v>0.93</v>
      </c>
      <c r="O365">
        <v>0.67</v>
      </c>
      <c r="P365" s="16">
        <v>50000</v>
      </c>
      <c r="Q365" s="16">
        <v>0</v>
      </c>
      <c r="R365" s="16">
        <v>50000</v>
      </c>
    </row>
    <row r="366" spans="1:18" x14ac:dyDescent="0.3">
      <c r="A366">
        <v>57803106</v>
      </c>
      <c r="B366" t="s">
        <v>198</v>
      </c>
      <c r="C366" t="s">
        <v>598</v>
      </c>
      <c r="D366">
        <v>10</v>
      </c>
      <c r="E366" t="s">
        <v>171</v>
      </c>
      <c r="F366">
        <v>57803</v>
      </c>
      <c r="G366" t="s">
        <v>200</v>
      </c>
      <c r="H366" t="s">
        <v>201</v>
      </c>
      <c r="I366">
        <v>447</v>
      </c>
      <c r="J366" t="s">
        <v>365</v>
      </c>
      <c r="K366">
        <v>471</v>
      </c>
      <c r="L366">
        <v>413</v>
      </c>
      <c r="M366">
        <v>0</v>
      </c>
      <c r="N366">
        <v>0.95</v>
      </c>
      <c r="O366">
        <v>0.57999999999999996</v>
      </c>
      <c r="P366" s="16">
        <v>50000</v>
      </c>
      <c r="Q366" s="16">
        <v>0</v>
      </c>
      <c r="R366" s="16">
        <v>50000</v>
      </c>
    </row>
    <row r="367" spans="1:18" x14ac:dyDescent="0.3">
      <c r="A367">
        <v>57803107</v>
      </c>
      <c r="B367" t="s">
        <v>198</v>
      </c>
      <c r="C367" t="s">
        <v>599</v>
      </c>
      <c r="D367">
        <v>10</v>
      </c>
      <c r="E367" t="s">
        <v>171</v>
      </c>
      <c r="F367">
        <v>57803</v>
      </c>
      <c r="G367" t="s">
        <v>200</v>
      </c>
      <c r="H367" t="s">
        <v>201</v>
      </c>
      <c r="I367">
        <v>391</v>
      </c>
      <c r="J367" t="s">
        <v>365</v>
      </c>
      <c r="K367">
        <v>411</v>
      </c>
      <c r="L367">
        <v>411</v>
      </c>
      <c r="M367">
        <v>0</v>
      </c>
      <c r="N367">
        <v>0.87</v>
      </c>
      <c r="O367">
        <v>0.55000000000000004</v>
      </c>
      <c r="P367" s="16">
        <v>50000</v>
      </c>
      <c r="Q367" s="16">
        <v>0</v>
      </c>
      <c r="R367" s="16">
        <v>50000</v>
      </c>
    </row>
    <row r="368" spans="1:18" x14ac:dyDescent="0.3">
      <c r="A368">
        <v>57803108</v>
      </c>
      <c r="B368" t="s">
        <v>198</v>
      </c>
      <c r="C368" t="s">
        <v>600</v>
      </c>
      <c r="D368">
        <v>10</v>
      </c>
      <c r="E368" t="s">
        <v>171</v>
      </c>
      <c r="F368">
        <v>57803</v>
      </c>
      <c r="G368" t="s">
        <v>200</v>
      </c>
      <c r="H368" t="s">
        <v>201</v>
      </c>
      <c r="I368">
        <v>455</v>
      </c>
      <c r="J368" t="s">
        <v>202</v>
      </c>
      <c r="K368">
        <v>504</v>
      </c>
      <c r="L368">
        <v>406</v>
      </c>
      <c r="M368">
        <v>0</v>
      </c>
      <c r="N368">
        <v>0.94</v>
      </c>
      <c r="O368">
        <v>0.57999999999999996</v>
      </c>
      <c r="P368" s="16">
        <v>50000</v>
      </c>
      <c r="Q368" s="16">
        <v>0</v>
      </c>
      <c r="R368" s="16">
        <v>50000</v>
      </c>
    </row>
    <row r="369" spans="1:18" x14ac:dyDescent="0.3">
      <c r="A369">
        <v>57803109</v>
      </c>
      <c r="B369" t="s">
        <v>198</v>
      </c>
      <c r="C369" t="s">
        <v>601</v>
      </c>
      <c r="D369">
        <v>10</v>
      </c>
      <c r="E369" t="s">
        <v>171</v>
      </c>
      <c r="F369">
        <v>57803</v>
      </c>
      <c r="G369" t="s">
        <v>200</v>
      </c>
      <c r="H369" t="s">
        <v>201</v>
      </c>
      <c r="I369">
        <v>689</v>
      </c>
      <c r="J369" t="s">
        <v>365</v>
      </c>
      <c r="K369">
        <v>688</v>
      </c>
      <c r="L369">
        <v>631</v>
      </c>
      <c r="M369">
        <v>0</v>
      </c>
      <c r="N369">
        <v>0.86</v>
      </c>
      <c r="O369">
        <v>0.73</v>
      </c>
      <c r="P369" s="16">
        <v>50000</v>
      </c>
      <c r="Q369" s="16">
        <v>0</v>
      </c>
      <c r="R369" s="16">
        <v>50000</v>
      </c>
    </row>
    <row r="370" spans="1:18" x14ac:dyDescent="0.3">
      <c r="A370">
        <v>57803110</v>
      </c>
      <c r="B370" t="s">
        <v>198</v>
      </c>
      <c r="C370" t="s">
        <v>602</v>
      </c>
      <c r="D370">
        <v>10</v>
      </c>
      <c r="E370" t="s">
        <v>171</v>
      </c>
      <c r="F370">
        <v>57803</v>
      </c>
      <c r="G370" t="s">
        <v>200</v>
      </c>
      <c r="H370" t="s">
        <v>201</v>
      </c>
      <c r="I370">
        <v>706</v>
      </c>
      <c r="J370" t="s">
        <v>365</v>
      </c>
      <c r="K370">
        <v>679</v>
      </c>
      <c r="L370">
        <v>639</v>
      </c>
      <c r="M370">
        <v>0</v>
      </c>
      <c r="N370">
        <v>0.92</v>
      </c>
      <c r="O370">
        <v>0.64</v>
      </c>
      <c r="P370" s="16">
        <v>50000</v>
      </c>
      <c r="Q370" s="16">
        <v>0</v>
      </c>
      <c r="R370" s="16">
        <v>50000</v>
      </c>
    </row>
    <row r="371" spans="1:18" x14ac:dyDescent="0.3">
      <c r="A371">
        <v>57803111</v>
      </c>
      <c r="B371" t="s">
        <v>198</v>
      </c>
      <c r="C371" t="s">
        <v>603</v>
      </c>
      <c r="D371">
        <v>10</v>
      </c>
      <c r="E371" t="s">
        <v>171</v>
      </c>
      <c r="F371">
        <v>57803</v>
      </c>
      <c r="G371" t="s">
        <v>200</v>
      </c>
      <c r="H371" t="s">
        <v>201</v>
      </c>
      <c r="I371">
        <v>662</v>
      </c>
      <c r="J371" t="s">
        <v>365</v>
      </c>
      <c r="K371">
        <v>673</v>
      </c>
      <c r="L371">
        <v>632</v>
      </c>
      <c r="M371">
        <v>0</v>
      </c>
      <c r="N371">
        <v>0.87</v>
      </c>
      <c r="O371">
        <v>0.65</v>
      </c>
      <c r="P371" s="16">
        <v>50000</v>
      </c>
      <c r="Q371" s="16">
        <v>0</v>
      </c>
      <c r="R371" s="16">
        <v>50000</v>
      </c>
    </row>
    <row r="372" spans="1:18" x14ac:dyDescent="0.3">
      <c r="A372">
        <v>57803112</v>
      </c>
      <c r="B372" t="s">
        <v>198</v>
      </c>
      <c r="C372" t="s">
        <v>604</v>
      </c>
      <c r="D372">
        <v>10</v>
      </c>
      <c r="E372" t="s">
        <v>171</v>
      </c>
      <c r="F372">
        <v>57803</v>
      </c>
      <c r="G372" t="s">
        <v>200</v>
      </c>
      <c r="H372" t="s">
        <v>201</v>
      </c>
      <c r="I372">
        <v>598</v>
      </c>
      <c r="J372" t="s">
        <v>365</v>
      </c>
      <c r="K372">
        <v>601</v>
      </c>
      <c r="L372">
        <v>576</v>
      </c>
      <c r="M372">
        <v>0</v>
      </c>
      <c r="N372">
        <v>0.92</v>
      </c>
      <c r="O372">
        <v>0.56999999999999995</v>
      </c>
      <c r="P372" s="16">
        <v>50000</v>
      </c>
      <c r="Q372" s="16">
        <v>0</v>
      </c>
      <c r="R372" s="16">
        <v>50000</v>
      </c>
    </row>
    <row r="373" spans="1:18" x14ac:dyDescent="0.3">
      <c r="A373">
        <v>57803114</v>
      </c>
      <c r="B373" t="s">
        <v>198</v>
      </c>
      <c r="C373" t="s">
        <v>605</v>
      </c>
      <c r="D373">
        <v>10</v>
      </c>
      <c r="E373" t="s">
        <v>171</v>
      </c>
      <c r="F373">
        <v>57803</v>
      </c>
      <c r="G373" t="s">
        <v>200</v>
      </c>
      <c r="H373" t="s">
        <v>201</v>
      </c>
      <c r="I373">
        <v>666</v>
      </c>
      <c r="J373" t="s">
        <v>365</v>
      </c>
      <c r="K373">
        <v>670</v>
      </c>
      <c r="L373">
        <v>606</v>
      </c>
      <c r="M373">
        <v>0</v>
      </c>
      <c r="N373">
        <v>0.89</v>
      </c>
      <c r="O373">
        <v>0.73</v>
      </c>
      <c r="P373" s="16">
        <v>50000</v>
      </c>
      <c r="Q373" s="16">
        <v>0</v>
      </c>
      <c r="R373" s="16">
        <v>50000</v>
      </c>
    </row>
    <row r="374" spans="1:18" x14ac:dyDescent="0.3">
      <c r="A374">
        <v>57803115</v>
      </c>
      <c r="B374" t="s">
        <v>198</v>
      </c>
      <c r="C374" t="s">
        <v>606</v>
      </c>
      <c r="D374">
        <v>10</v>
      </c>
      <c r="E374" t="s">
        <v>171</v>
      </c>
      <c r="F374">
        <v>57803</v>
      </c>
      <c r="G374" t="s">
        <v>200</v>
      </c>
      <c r="H374" t="s">
        <v>201</v>
      </c>
      <c r="I374">
        <v>514</v>
      </c>
      <c r="J374" t="s">
        <v>365</v>
      </c>
      <c r="K374">
        <v>490</v>
      </c>
      <c r="L374">
        <v>427</v>
      </c>
      <c r="M374">
        <v>0</v>
      </c>
      <c r="N374">
        <v>0.85</v>
      </c>
      <c r="O374">
        <v>0.66</v>
      </c>
      <c r="P374" s="16">
        <v>50000</v>
      </c>
      <c r="Q374" s="16">
        <v>0</v>
      </c>
      <c r="R374" s="16">
        <v>50000</v>
      </c>
    </row>
    <row r="375" spans="1:18" x14ac:dyDescent="0.3">
      <c r="A375">
        <v>57803116</v>
      </c>
      <c r="B375" t="s">
        <v>198</v>
      </c>
      <c r="C375" t="s">
        <v>607</v>
      </c>
      <c r="D375">
        <v>10</v>
      </c>
      <c r="E375" t="s">
        <v>171</v>
      </c>
      <c r="F375">
        <v>57803</v>
      </c>
      <c r="G375" t="s">
        <v>200</v>
      </c>
      <c r="H375" t="s">
        <v>201</v>
      </c>
      <c r="I375">
        <v>570</v>
      </c>
      <c r="J375" t="s">
        <v>365</v>
      </c>
      <c r="K375">
        <v>572</v>
      </c>
      <c r="L375">
        <v>510</v>
      </c>
      <c r="M375">
        <v>0</v>
      </c>
      <c r="N375">
        <v>0.93</v>
      </c>
      <c r="O375">
        <v>0.64</v>
      </c>
      <c r="P375" s="16">
        <v>50000</v>
      </c>
      <c r="Q375" s="16">
        <v>0</v>
      </c>
      <c r="R375" s="16">
        <v>50000</v>
      </c>
    </row>
    <row r="376" spans="1:18" x14ac:dyDescent="0.3">
      <c r="A376">
        <v>57804001</v>
      </c>
      <c r="B376" t="s">
        <v>198</v>
      </c>
      <c r="C376" t="s">
        <v>608</v>
      </c>
      <c r="D376">
        <v>10</v>
      </c>
      <c r="E376" t="s">
        <v>161</v>
      </c>
      <c r="F376">
        <v>57804</v>
      </c>
      <c r="G376" t="s">
        <v>207</v>
      </c>
      <c r="H376" t="s">
        <v>201</v>
      </c>
      <c r="I376">
        <v>260</v>
      </c>
      <c r="J376" t="s">
        <v>208</v>
      </c>
      <c r="K376">
        <v>254</v>
      </c>
      <c r="L376">
        <v>0</v>
      </c>
      <c r="M376">
        <v>254</v>
      </c>
      <c r="N376">
        <v>0.83</v>
      </c>
      <c r="O376">
        <v>0.55000000000000004</v>
      </c>
      <c r="P376" s="16">
        <v>0</v>
      </c>
      <c r="Q376" s="16">
        <v>30000</v>
      </c>
      <c r="R376" s="16">
        <v>30000</v>
      </c>
    </row>
    <row r="377" spans="1:18" x14ac:dyDescent="0.3">
      <c r="A377">
        <v>57804002</v>
      </c>
      <c r="B377" t="s">
        <v>198</v>
      </c>
      <c r="C377" t="s">
        <v>609</v>
      </c>
      <c r="D377">
        <v>10</v>
      </c>
      <c r="E377" t="s">
        <v>161</v>
      </c>
      <c r="F377">
        <v>57804</v>
      </c>
      <c r="G377" t="s">
        <v>207</v>
      </c>
      <c r="H377" t="s">
        <v>201</v>
      </c>
      <c r="I377">
        <v>414</v>
      </c>
      <c r="J377" t="s">
        <v>208</v>
      </c>
      <c r="K377">
        <v>298</v>
      </c>
      <c r="L377">
        <v>0</v>
      </c>
      <c r="M377">
        <v>298</v>
      </c>
      <c r="N377">
        <v>0.86</v>
      </c>
      <c r="O377">
        <v>0.56999999999999995</v>
      </c>
      <c r="P377" s="16">
        <v>0</v>
      </c>
      <c r="Q377" s="16">
        <v>30000</v>
      </c>
      <c r="R377" s="16">
        <v>30000</v>
      </c>
    </row>
    <row r="378" spans="1:18" x14ac:dyDescent="0.3">
      <c r="A378">
        <v>57804003</v>
      </c>
      <c r="B378" t="s">
        <v>198</v>
      </c>
      <c r="C378" t="s">
        <v>610</v>
      </c>
      <c r="D378">
        <v>10</v>
      </c>
      <c r="E378" t="s">
        <v>161</v>
      </c>
      <c r="F378">
        <v>57804</v>
      </c>
      <c r="G378" t="s">
        <v>207</v>
      </c>
      <c r="H378" t="s">
        <v>201</v>
      </c>
      <c r="I378">
        <v>249</v>
      </c>
      <c r="J378" t="s">
        <v>208</v>
      </c>
      <c r="K378">
        <v>319</v>
      </c>
      <c r="L378">
        <v>0</v>
      </c>
      <c r="M378">
        <v>319</v>
      </c>
      <c r="N378">
        <v>0.82</v>
      </c>
      <c r="O378">
        <v>0.55000000000000004</v>
      </c>
      <c r="P378" s="16">
        <v>0</v>
      </c>
      <c r="Q378" s="16">
        <v>30000</v>
      </c>
      <c r="R378" s="16">
        <v>30000</v>
      </c>
    </row>
    <row r="379" spans="1:18" x14ac:dyDescent="0.3">
      <c r="A379">
        <v>57804004</v>
      </c>
      <c r="B379" t="s">
        <v>198</v>
      </c>
      <c r="C379" t="s">
        <v>611</v>
      </c>
      <c r="D379">
        <v>10</v>
      </c>
      <c r="E379" t="s">
        <v>161</v>
      </c>
      <c r="F379">
        <v>57804</v>
      </c>
      <c r="G379" t="s">
        <v>207</v>
      </c>
      <c r="H379" t="s">
        <v>201</v>
      </c>
      <c r="I379">
        <v>510</v>
      </c>
      <c r="J379" t="s">
        <v>208</v>
      </c>
      <c r="K379">
        <v>436</v>
      </c>
      <c r="L379">
        <v>0</v>
      </c>
      <c r="M379">
        <v>436</v>
      </c>
      <c r="N379">
        <v>0.85</v>
      </c>
      <c r="O379">
        <v>0.6</v>
      </c>
      <c r="P379" s="16">
        <v>0</v>
      </c>
      <c r="Q379" s="16">
        <v>30000</v>
      </c>
      <c r="R379" s="16">
        <v>30000</v>
      </c>
    </row>
    <row r="380" spans="1:18" x14ac:dyDescent="0.3">
      <c r="A380">
        <v>57804005</v>
      </c>
      <c r="B380" t="s">
        <v>198</v>
      </c>
      <c r="C380" t="s">
        <v>612</v>
      </c>
      <c r="D380">
        <v>10</v>
      </c>
      <c r="E380" t="s">
        <v>161</v>
      </c>
      <c r="F380">
        <v>57804</v>
      </c>
      <c r="G380" t="s">
        <v>207</v>
      </c>
      <c r="H380" t="s">
        <v>201</v>
      </c>
      <c r="I380">
        <v>212</v>
      </c>
      <c r="J380" t="s">
        <v>208</v>
      </c>
      <c r="K380">
        <v>252</v>
      </c>
      <c r="L380">
        <v>0</v>
      </c>
      <c r="M380">
        <v>252</v>
      </c>
      <c r="N380">
        <v>0.71</v>
      </c>
      <c r="O380">
        <v>0.55000000000000004</v>
      </c>
      <c r="P380" s="16">
        <v>0</v>
      </c>
      <c r="Q380" s="16">
        <v>30000</v>
      </c>
      <c r="R380" s="16">
        <v>30000</v>
      </c>
    </row>
    <row r="381" spans="1:18" x14ac:dyDescent="0.3">
      <c r="A381">
        <v>57804006</v>
      </c>
      <c r="B381" t="s">
        <v>198</v>
      </c>
      <c r="C381" t="s">
        <v>613</v>
      </c>
      <c r="D381">
        <v>10</v>
      </c>
      <c r="E381" t="s">
        <v>161</v>
      </c>
      <c r="F381">
        <v>57804</v>
      </c>
      <c r="G381" t="s">
        <v>207</v>
      </c>
      <c r="H381" t="s">
        <v>201</v>
      </c>
      <c r="I381">
        <v>195</v>
      </c>
      <c r="J381" t="s">
        <v>208</v>
      </c>
      <c r="K381">
        <v>265</v>
      </c>
      <c r="L381">
        <v>0</v>
      </c>
      <c r="M381">
        <v>265</v>
      </c>
      <c r="N381">
        <v>0.86</v>
      </c>
      <c r="O381">
        <v>0.37</v>
      </c>
      <c r="P381" s="16">
        <v>0</v>
      </c>
      <c r="Q381" s="16">
        <v>30000</v>
      </c>
      <c r="R381" s="16">
        <v>30000</v>
      </c>
    </row>
    <row r="382" spans="1:18" x14ac:dyDescent="0.3">
      <c r="A382">
        <v>57804007</v>
      </c>
      <c r="B382" t="s">
        <v>198</v>
      </c>
      <c r="C382" t="s">
        <v>614</v>
      </c>
      <c r="D382">
        <v>10</v>
      </c>
      <c r="E382" t="s">
        <v>161</v>
      </c>
      <c r="F382">
        <v>57804</v>
      </c>
      <c r="G382" t="s">
        <v>207</v>
      </c>
      <c r="H382" t="s">
        <v>201</v>
      </c>
      <c r="I382">
        <v>240</v>
      </c>
      <c r="J382" t="s">
        <v>208</v>
      </c>
      <c r="K382">
        <v>258</v>
      </c>
      <c r="L382">
        <v>0</v>
      </c>
      <c r="M382">
        <v>258</v>
      </c>
      <c r="N382">
        <v>0.83</v>
      </c>
      <c r="O382">
        <v>0.64</v>
      </c>
      <c r="P382" s="16">
        <v>0</v>
      </c>
      <c r="Q382" s="16">
        <v>30000</v>
      </c>
      <c r="R382" s="16">
        <v>30000</v>
      </c>
    </row>
    <row r="383" spans="1:18" x14ac:dyDescent="0.3">
      <c r="A383">
        <v>57804008</v>
      </c>
      <c r="B383" t="s">
        <v>198</v>
      </c>
      <c r="C383" t="s">
        <v>615</v>
      </c>
      <c r="D383">
        <v>10</v>
      </c>
      <c r="E383" t="s">
        <v>161</v>
      </c>
      <c r="F383">
        <v>57804</v>
      </c>
      <c r="G383" t="s">
        <v>207</v>
      </c>
      <c r="H383" t="s">
        <v>201</v>
      </c>
      <c r="I383">
        <v>352</v>
      </c>
      <c r="J383" t="s">
        <v>208</v>
      </c>
      <c r="K383">
        <v>362</v>
      </c>
      <c r="L383">
        <v>0</v>
      </c>
      <c r="M383">
        <v>362</v>
      </c>
      <c r="N383">
        <v>0.86</v>
      </c>
      <c r="O383">
        <v>0.61</v>
      </c>
      <c r="P383" s="16">
        <v>0</v>
      </c>
      <c r="Q383" s="16">
        <v>30000</v>
      </c>
      <c r="R383" s="16">
        <v>30000</v>
      </c>
    </row>
    <row r="384" spans="1:18" x14ac:dyDescent="0.3">
      <c r="A384">
        <v>57804009</v>
      </c>
      <c r="B384" t="s">
        <v>198</v>
      </c>
      <c r="C384" t="s">
        <v>616</v>
      </c>
      <c r="D384">
        <v>10</v>
      </c>
      <c r="E384" t="s">
        <v>161</v>
      </c>
      <c r="F384">
        <v>57804</v>
      </c>
      <c r="G384" t="s">
        <v>207</v>
      </c>
      <c r="H384" t="s">
        <v>201</v>
      </c>
      <c r="I384">
        <v>252</v>
      </c>
      <c r="J384" t="s">
        <v>208</v>
      </c>
      <c r="K384">
        <v>252</v>
      </c>
      <c r="L384">
        <v>0</v>
      </c>
      <c r="M384">
        <v>252</v>
      </c>
      <c r="N384">
        <v>0.8</v>
      </c>
      <c r="O384">
        <v>0.51</v>
      </c>
      <c r="P384" s="16">
        <v>0</v>
      </c>
      <c r="Q384" s="16">
        <v>30000</v>
      </c>
      <c r="R384" s="16">
        <v>30000</v>
      </c>
    </row>
    <row r="385" spans="1:18" x14ac:dyDescent="0.3">
      <c r="A385">
        <v>57804010</v>
      </c>
      <c r="B385" t="s">
        <v>198</v>
      </c>
      <c r="C385" t="s">
        <v>617</v>
      </c>
      <c r="D385">
        <v>10</v>
      </c>
      <c r="E385" t="s">
        <v>161</v>
      </c>
      <c r="F385">
        <v>57804</v>
      </c>
      <c r="G385" t="s">
        <v>207</v>
      </c>
      <c r="H385" t="s">
        <v>201</v>
      </c>
      <c r="I385">
        <v>311</v>
      </c>
      <c r="J385" t="s">
        <v>208</v>
      </c>
      <c r="K385">
        <v>317</v>
      </c>
      <c r="L385">
        <v>0</v>
      </c>
      <c r="M385">
        <v>317</v>
      </c>
      <c r="N385">
        <v>0.88</v>
      </c>
      <c r="O385">
        <v>0.53</v>
      </c>
      <c r="P385" s="16">
        <v>0</v>
      </c>
      <c r="Q385" s="16">
        <v>30000</v>
      </c>
      <c r="R385" s="16">
        <v>30000</v>
      </c>
    </row>
    <row r="386" spans="1:18" x14ac:dyDescent="0.3">
      <c r="A386">
        <v>57804011</v>
      </c>
      <c r="B386" t="s">
        <v>198</v>
      </c>
      <c r="C386" t="s">
        <v>618</v>
      </c>
      <c r="D386">
        <v>10</v>
      </c>
      <c r="E386" t="s">
        <v>161</v>
      </c>
      <c r="F386">
        <v>57804</v>
      </c>
      <c r="G386" t="s">
        <v>207</v>
      </c>
      <c r="H386" t="s">
        <v>201</v>
      </c>
      <c r="I386">
        <v>138</v>
      </c>
      <c r="J386" t="s">
        <v>208</v>
      </c>
      <c r="K386">
        <v>218</v>
      </c>
      <c r="L386">
        <v>0</v>
      </c>
      <c r="M386">
        <v>218</v>
      </c>
      <c r="N386">
        <v>0.85</v>
      </c>
      <c r="O386">
        <v>0.47</v>
      </c>
      <c r="P386" s="16">
        <v>0</v>
      </c>
      <c r="Q386" s="16">
        <v>30000</v>
      </c>
      <c r="R386" s="16">
        <v>30000</v>
      </c>
    </row>
    <row r="387" spans="1:18" x14ac:dyDescent="0.3">
      <c r="A387">
        <v>57804012</v>
      </c>
      <c r="B387" t="s">
        <v>198</v>
      </c>
      <c r="C387" t="s">
        <v>619</v>
      </c>
      <c r="D387">
        <v>10</v>
      </c>
      <c r="E387" t="s">
        <v>161</v>
      </c>
      <c r="F387">
        <v>57804</v>
      </c>
      <c r="G387" t="s">
        <v>207</v>
      </c>
      <c r="H387" t="s">
        <v>201</v>
      </c>
      <c r="I387">
        <v>345</v>
      </c>
      <c r="J387" t="s">
        <v>208</v>
      </c>
      <c r="K387">
        <v>360</v>
      </c>
      <c r="L387">
        <v>0</v>
      </c>
      <c r="M387">
        <v>360</v>
      </c>
      <c r="N387">
        <v>0.84</v>
      </c>
      <c r="O387">
        <v>0.49</v>
      </c>
      <c r="P387" s="16">
        <v>0</v>
      </c>
      <c r="Q387" s="16">
        <v>30000</v>
      </c>
      <c r="R387" s="16">
        <v>30000</v>
      </c>
    </row>
    <row r="388" spans="1:18" x14ac:dyDescent="0.3">
      <c r="A388">
        <v>57804013</v>
      </c>
      <c r="B388" t="s">
        <v>198</v>
      </c>
      <c r="C388" t="s">
        <v>620</v>
      </c>
      <c r="D388">
        <v>10</v>
      </c>
      <c r="E388" t="s">
        <v>161</v>
      </c>
      <c r="F388">
        <v>57804</v>
      </c>
      <c r="G388" t="s">
        <v>207</v>
      </c>
      <c r="H388" t="s">
        <v>201</v>
      </c>
      <c r="I388">
        <v>130</v>
      </c>
      <c r="J388" t="s">
        <v>208</v>
      </c>
      <c r="K388">
        <v>199</v>
      </c>
      <c r="L388">
        <v>0</v>
      </c>
      <c r="M388">
        <v>199</v>
      </c>
      <c r="N388">
        <v>0.81</v>
      </c>
      <c r="O388">
        <v>0.47</v>
      </c>
      <c r="P388" s="16">
        <v>0</v>
      </c>
      <c r="Q388" s="16">
        <v>30000</v>
      </c>
      <c r="R388" s="16">
        <v>30000</v>
      </c>
    </row>
    <row r="389" spans="1:18" x14ac:dyDescent="0.3">
      <c r="A389">
        <v>57806101</v>
      </c>
      <c r="B389" t="s">
        <v>198</v>
      </c>
      <c r="C389" t="s">
        <v>16</v>
      </c>
      <c r="D389">
        <v>10</v>
      </c>
      <c r="E389" t="s">
        <v>16</v>
      </c>
      <c r="F389">
        <v>57806</v>
      </c>
      <c r="G389" t="s">
        <v>200</v>
      </c>
      <c r="H389" t="s">
        <v>201</v>
      </c>
      <c r="I389">
        <v>971</v>
      </c>
      <c r="J389" t="s">
        <v>349</v>
      </c>
      <c r="K389">
        <v>1012</v>
      </c>
      <c r="L389">
        <v>763</v>
      </c>
      <c r="M389">
        <v>161</v>
      </c>
      <c r="N389">
        <v>0.88</v>
      </c>
      <c r="O389">
        <v>0.54</v>
      </c>
      <c r="P389" s="16">
        <v>50000</v>
      </c>
      <c r="Q389" s="16">
        <v>30000</v>
      </c>
      <c r="R389" s="16">
        <v>80000</v>
      </c>
    </row>
    <row r="390" spans="1:18" x14ac:dyDescent="0.3">
      <c r="A390">
        <v>57807001</v>
      </c>
      <c r="B390" t="s">
        <v>198</v>
      </c>
      <c r="C390" t="s">
        <v>621</v>
      </c>
      <c r="D390">
        <v>10</v>
      </c>
      <c r="E390" t="s">
        <v>110</v>
      </c>
      <c r="F390">
        <v>57807</v>
      </c>
      <c r="G390" t="s">
        <v>200</v>
      </c>
      <c r="H390" t="s">
        <v>201</v>
      </c>
      <c r="I390">
        <v>1478</v>
      </c>
      <c r="J390" t="s">
        <v>406</v>
      </c>
      <c r="K390">
        <v>1426</v>
      </c>
      <c r="L390">
        <v>967</v>
      </c>
      <c r="M390">
        <v>459</v>
      </c>
      <c r="N390">
        <v>0.85</v>
      </c>
      <c r="O390">
        <v>0.6</v>
      </c>
      <c r="P390" s="16">
        <v>50000</v>
      </c>
      <c r="Q390" s="16">
        <v>30000</v>
      </c>
      <c r="R390" s="16">
        <v>80000</v>
      </c>
    </row>
    <row r="391" spans="1:18" x14ac:dyDescent="0.3">
      <c r="A391">
        <v>57807002</v>
      </c>
      <c r="B391" t="s">
        <v>198</v>
      </c>
      <c r="C391" t="s">
        <v>622</v>
      </c>
      <c r="D391">
        <v>10</v>
      </c>
      <c r="E391" t="s">
        <v>110</v>
      </c>
      <c r="F391">
        <v>57807</v>
      </c>
      <c r="G391" t="s">
        <v>200</v>
      </c>
      <c r="H391" t="s">
        <v>201</v>
      </c>
      <c r="I391">
        <v>1102</v>
      </c>
      <c r="J391" t="s">
        <v>208</v>
      </c>
      <c r="K391">
        <v>1048</v>
      </c>
      <c r="L391">
        <v>0</v>
      </c>
      <c r="M391">
        <v>1048</v>
      </c>
      <c r="N391">
        <v>0.53</v>
      </c>
      <c r="O391">
        <v>0.87</v>
      </c>
      <c r="P391" s="16">
        <v>0</v>
      </c>
      <c r="Q391" s="16">
        <v>30000</v>
      </c>
      <c r="R391" s="16">
        <v>30000</v>
      </c>
    </row>
    <row r="392" spans="1:18" x14ac:dyDescent="0.3">
      <c r="A392">
        <v>57807041</v>
      </c>
      <c r="B392" t="s">
        <v>198</v>
      </c>
      <c r="C392" t="s">
        <v>623</v>
      </c>
      <c r="D392">
        <v>10</v>
      </c>
      <c r="E392" t="s">
        <v>110</v>
      </c>
      <c r="F392">
        <v>57807</v>
      </c>
      <c r="G392" t="s">
        <v>200</v>
      </c>
      <c r="H392" t="s">
        <v>201</v>
      </c>
      <c r="I392">
        <v>595</v>
      </c>
      <c r="J392" t="s">
        <v>435</v>
      </c>
      <c r="K392">
        <v>600</v>
      </c>
      <c r="L392">
        <v>600</v>
      </c>
      <c r="M392">
        <v>0</v>
      </c>
      <c r="N392">
        <v>0.57999999999999996</v>
      </c>
      <c r="O392">
        <v>0.69</v>
      </c>
      <c r="P392" s="16">
        <v>50000</v>
      </c>
      <c r="Q392" s="16">
        <v>0</v>
      </c>
      <c r="R392" s="16">
        <v>50000</v>
      </c>
    </row>
    <row r="393" spans="1:18" x14ac:dyDescent="0.3">
      <c r="A393">
        <v>57807101</v>
      </c>
      <c r="B393" t="s">
        <v>198</v>
      </c>
      <c r="C393" t="s">
        <v>624</v>
      </c>
      <c r="D393">
        <v>10</v>
      </c>
      <c r="E393" t="s">
        <v>110</v>
      </c>
      <c r="F393">
        <v>57807</v>
      </c>
      <c r="G393" t="s">
        <v>200</v>
      </c>
      <c r="H393" t="s">
        <v>201</v>
      </c>
      <c r="I393">
        <v>1040</v>
      </c>
      <c r="J393" t="s">
        <v>538</v>
      </c>
      <c r="K393">
        <v>1037</v>
      </c>
      <c r="L393">
        <v>1037</v>
      </c>
      <c r="M393">
        <v>0</v>
      </c>
      <c r="N393">
        <v>0.56000000000000005</v>
      </c>
      <c r="O393">
        <v>0.74</v>
      </c>
      <c r="P393" s="16">
        <v>50000</v>
      </c>
      <c r="Q393" s="16">
        <v>0</v>
      </c>
      <c r="R393" s="16">
        <v>50000</v>
      </c>
    </row>
    <row r="394" spans="1:18" x14ac:dyDescent="0.3">
      <c r="A394">
        <v>57807102</v>
      </c>
      <c r="B394" t="s">
        <v>198</v>
      </c>
      <c r="C394" t="s">
        <v>625</v>
      </c>
      <c r="D394">
        <v>10</v>
      </c>
      <c r="E394" t="s">
        <v>110</v>
      </c>
      <c r="F394">
        <v>57807</v>
      </c>
      <c r="G394" t="s">
        <v>200</v>
      </c>
      <c r="H394" t="s">
        <v>201</v>
      </c>
      <c r="I394">
        <v>480</v>
      </c>
      <c r="J394" t="s">
        <v>538</v>
      </c>
      <c r="K394">
        <v>415</v>
      </c>
      <c r="L394">
        <v>415</v>
      </c>
      <c r="M394">
        <v>0</v>
      </c>
      <c r="N394">
        <v>0.81</v>
      </c>
      <c r="O394">
        <v>0.53</v>
      </c>
      <c r="P394" s="16">
        <v>50000</v>
      </c>
      <c r="Q394" s="16">
        <v>0</v>
      </c>
      <c r="R394" s="16">
        <v>50000</v>
      </c>
    </row>
    <row r="395" spans="1:18" x14ac:dyDescent="0.3">
      <c r="A395">
        <v>57807104</v>
      </c>
      <c r="B395" t="s">
        <v>198</v>
      </c>
      <c r="C395" t="s">
        <v>626</v>
      </c>
      <c r="D395">
        <v>10</v>
      </c>
      <c r="E395" t="s">
        <v>110</v>
      </c>
      <c r="F395">
        <v>57807</v>
      </c>
      <c r="G395" t="s">
        <v>200</v>
      </c>
      <c r="H395" t="s">
        <v>201</v>
      </c>
      <c r="I395">
        <v>450</v>
      </c>
      <c r="J395" t="s">
        <v>538</v>
      </c>
      <c r="K395">
        <v>449</v>
      </c>
      <c r="L395">
        <v>449</v>
      </c>
      <c r="M395">
        <v>0</v>
      </c>
      <c r="N395">
        <v>0.72</v>
      </c>
      <c r="O395">
        <v>0.66</v>
      </c>
      <c r="P395" s="16">
        <v>50000</v>
      </c>
      <c r="Q395" s="16">
        <v>0</v>
      </c>
      <c r="R395" s="16">
        <v>50000</v>
      </c>
    </row>
    <row r="396" spans="1:18" x14ac:dyDescent="0.3">
      <c r="A396">
        <v>57807105</v>
      </c>
      <c r="B396" t="s">
        <v>198</v>
      </c>
      <c r="C396" t="s">
        <v>627</v>
      </c>
      <c r="D396">
        <v>10</v>
      </c>
      <c r="E396" t="s">
        <v>110</v>
      </c>
      <c r="F396">
        <v>57807</v>
      </c>
      <c r="G396" t="s">
        <v>200</v>
      </c>
      <c r="H396" t="s">
        <v>201</v>
      </c>
      <c r="I396">
        <v>348</v>
      </c>
      <c r="J396" t="s">
        <v>352</v>
      </c>
      <c r="K396">
        <v>261</v>
      </c>
      <c r="L396">
        <v>261</v>
      </c>
      <c r="M396">
        <v>0</v>
      </c>
      <c r="N396">
        <v>0.77</v>
      </c>
      <c r="O396">
        <v>0.57999999999999996</v>
      </c>
      <c r="P396" s="16">
        <v>50000</v>
      </c>
      <c r="Q396" s="16">
        <v>0</v>
      </c>
      <c r="R396" s="16">
        <v>50000</v>
      </c>
    </row>
    <row r="397" spans="1:18" x14ac:dyDescent="0.3">
      <c r="A397">
        <v>57807106</v>
      </c>
      <c r="B397" t="s">
        <v>198</v>
      </c>
      <c r="C397" t="s">
        <v>628</v>
      </c>
      <c r="D397">
        <v>10</v>
      </c>
      <c r="E397" t="s">
        <v>110</v>
      </c>
      <c r="F397">
        <v>57807</v>
      </c>
      <c r="G397" t="s">
        <v>200</v>
      </c>
      <c r="H397" t="s">
        <v>201</v>
      </c>
      <c r="I397">
        <v>241</v>
      </c>
      <c r="J397" t="s">
        <v>538</v>
      </c>
      <c r="K397">
        <v>262</v>
      </c>
      <c r="L397">
        <v>262</v>
      </c>
      <c r="M397">
        <v>0</v>
      </c>
      <c r="N397">
        <v>0.61</v>
      </c>
      <c r="O397">
        <v>0.72</v>
      </c>
      <c r="P397" s="16">
        <v>50000</v>
      </c>
      <c r="Q397" s="16">
        <v>0</v>
      </c>
      <c r="R397" s="16">
        <v>50000</v>
      </c>
    </row>
    <row r="398" spans="1:18" x14ac:dyDescent="0.3">
      <c r="A398">
        <v>57808101</v>
      </c>
      <c r="B398" t="s">
        <v>198</v>
      </c>
      <c r="C398" t="s">
        <v>155</v>
      </c>
      <c r="D398">
        <v>10</v>
      </c>
      <c r="E398" t="s">
        <v>155</v>
      </c>
      <c r="F398">
        <v>57808</v>
      </c>
      <c r="G398" t="s">
        <v>200</v>
      </c>
      <c r="H398" t="s">
        <v>201</v>
      </c>
      <c r="I398">
        <v>619</v>
      </c>
      <c r="J398" t="s">
        <v>349</v>
      </c>
      <c r="K398">
        <v>696</v>
      </c>
      <c r="L398">
        <v>546</v>
      </c>
      <c r="M398">
        <v>91</v>
      </c>
      <c r="N398">
        <v>0.82</v>
      </c>
      <c r="O398">
        <v>0.73</v>
      </c>
      <c r="P398" s="16">
        <v>50000</v>
      </c>
      <c r="Q398" s="16">
        <v>30000</v>
      </c>
      <c r="R398" s="16">
        <v>80000</v>
      </c>
    </row>
    <row r="399" spans="1:18" x14ac:dyDescent="0.3">
      <c r="A399">
        <v>57809101</v>
      </c>
      <c r="B399" t="s">
        <v>198</v>
      </c>
      <c r="C399" t="s">
        <v>103</v>
      </c>
      <c r="D399">
        <v>10</v>
      </c>
      <c r="E399" t="s">
        <v>103</v>
      </c>
      <c r="F399">
        <v>57809</v>
      </c>
      <c r="G399" t="s">
        <v>200</v>
      </c>
      <c r="H399" t="s">
        <v>201</v>
      </c>
      <c r="I399">
        <v>83</v>
      </c>
      <c r="J399" t="s">
        <v>507</v>
      </c>
      <c r="K399">
        <v>113</v>
      </c>
      <c r="L399">
        <v>69</v>
      </c>
      <c r="M399">
        <v>0</v>
      </c>
      <c r="N399">
        <v>0.91</v>
      </c>
      <c r="O399">
        <v>0.79</v>
      </c>
      <c r="P399" s="16">
        <v>50000</v>
      </c>
      <c r="Q399" s="16">
        <v>0</v>
      </c>
      <c r="R399" s="16">
        <v>50000</v>
      </c>
    </row>
    <row r="400" spans="1:18" x14ac:dyDescent="0.3">
      <c r="A400">
        <v>57810101</v>
      </c>
      <c r="B400" t="s">
        <v>198</v>
      </c>
      <c r="C400" t="s">
        <v>14</v>
      </c>
      <c r="D400">
        <v>10</v>
      </c>
      <c r="E400" t="s">
        <v>14</v>
      </c>
      <c r="F400">
        <v>57810</v>
      </c>
      <c r="G400" t="s">
        <v>200</v>
      </c>
      <c r="H400" t="s">
        <v>201</v>
      </c>
      <c r="I400">
        <v>354</v>
      </c>
      <c r="J400" t="s">
        <v>360</v>
      </c>
      <c r="K400">
        <v>269</v>
      </c>
      <c r="L400">
        <v>211</v>
      </c>
      <c r="M400">
        <v>0</v>
      </c>
      <c r="N400">
        <v>0.94</v>
      </c>
      <c r="O400">
        <v>0.37</v>
      </c>
      <c r="P400" s="16">
        <v>50000</v>
      </c>
      <c r="Q400" s="16">
        <v>0</v>
      </c>
      <c r="R400" s="16">
        <v>50000</v>
      </c>
    </row>
    <row r="401" spans="1:18" x14ac:dyDescent="0.3">
      <c r="A401">
        <v>57813101</v>
      </c>
      <c r="B401" t="s">
        <v>198</v>
      </c>
      <c r="C401" t="s">
        <v>630</v>
      </c>
      <c r="D401">
        <v>10</v>
      </c>
      <c r="E401" t="s">
        <v>170</v>
      </c>
      <c r="F401">
        <v>57813</v>
      </c>
      <c r="G401" t="s">
        <v>200</v>
      </c>
      <c r="H401" t="s">
        <v>201</v>
      </c>
      <c r="I401">
        <v>2017</v>
      </c>
      <c r="J401" t="s">
        <v>202</v>
      </c>
      <c r="K401">
        <v>2089</v>
      </c>
      <c r="L401">
        <v>1877</v>
      </c>
      <c r="M401">
        <v>0</v>
      </c>
      <c r="N401">
        <v>0.92</v>
      </c>
      <c r="O401">
        <v>0.68</v>
      </c>
      <c r="P401" s="16">
        <v>50000</v>
      </c>
      <c r="Q401" s="16">
        <v>0</v>
      </c>
      <c r="R401" s="16">
        <v>50000</v>
      </c>
    </row>
    <row r="402" spans="1:18" x14ac:dyDescent="0.3">
      <c r="A402">
        <v>57813104</v>
      </c>
      <c r="B402" t="s">
        <v>198</v>
      </c>
      <c r="C402" t="s">
        <v>631</v>
      </c>
      <c r="D402">
        <v>10</v>
      </c>
      <c r="E402" t="s">
        <v>170</v>
      </c>
      <c r="F402">
        <v>57813</v>
      </c>
      <c r="G402" t="s">
        <v>200</v>
      </c>
      <c r="H402" t="s">
        <v>201</v>
      </c>
      <c r="I402">
        <v>2031</v>
      </c>
      <c r="J402" t="s">
        <v>202</v>
      </c>
      <c r="K402">
        <v>2016</v>
      </c>
      <c r="L402">
        <v>1698</v>
      </c>
      <c r="M402">
        <v>0</v>
      </c>
      <c r="N402">
        <v>0.9</v>
      </c>
      <c r="O402">
        <v>0.7</v>
      </c>
      <c r="P402" s="16">
        <v>50000</v>
      </c>
      <c r="Q402" s="16">
        <v>0</v>
      </c>
      <c r="R402" s="16">
        <v>50000</v>
      </c>
    </row>
    <row r="403" spans="1:18" x14ac:dyDescent="0.3">
      <c r="A403">
        <v>57813105</v>
      </c>
      <c r="B403" t="s">
        <v>198</v>
      </c>
      <c r="C403" t="s">
        <v>632</v>
      </c>
      <c r="D403">
        <v>10</v>
      </c>
      <c r="E403" t="s">
        <v>170</v>
      </c>
      <c r="F403">
        <v>57813</v>
      </c>
      <c r="G403" t="s">
        <v>200</v>
      </c>
      <c r="H403" t="s">
        <v>201</v>
      </c>
      <c r="I403">
        <v>816</v>
      </c>
      <c r="J403" t="s">
        <v>360</v>
      </c>
      <c r="K403">
        <v>656</v>
      </c>
      <c r="L403">
        <v>528</v>
      </c>
      <c r="M403">
        <v>0</v>
      </c>
      <c r="N403">
        <v>0.87</v>
      </c>
      <c r="O403">
        <v>0.67</v>
      </c>
      <c r="P403" s="16">
        <v>50000</v>
      </c>
      <c r="Q403" s="16">
        <v>0</v>
      </c>
      <c r="R403" s="16">
        <v>50000</v>
      </c>
    </row>
    <row r="404" spans="1:18" x14ac:dyDescent="0.3">
      <c r="A404">
        <v>57814001</v>
      </c>
      <c r="B404" t="s">
        <v>198</v>
      </c>
      <c r="C404" t="s">
        <v>633</v>
      </c>
      <c r="D404">
        <v>10</v>
      </c>
      <c r="E404" t="s">
        <v>12</v>
      </c>
      <c r="F404">
        <v>57814</v>
      </c>
      <c r="G404" t="s">
        <v>207</v>
      </c>
      <c r="H404" t="s">
        <v>201</v>
      </c>
      <c r="I404">
        <v>213</v>
      </c>
      <c r="J404" t="s">
        <v>382</v>
      </c>
      <c r="K404">
        <v>238</v>
      </c>
      <c r="L404">
        <v>32</v>
      </c>
      <c r="M404">
        <v>206</v>
      </c>
      <c r="N404">
        <v>1</v>
      </c>
      <c r="O404">
        <v>-0.01</v>
      </c>
      <c r="P404" s="16">
        <v>50000</v>
      </c>
      <c r="Q404" s="16">
        <v>30000</v>
      </c>
      <c r="R404" s="16">
        <v>80000</v>
      </c>
    </row>
    <row r="405" spans="1:18" x14ac:dyDescent="0.3">
      <c r="A405">
        <v>57814002</v>
      </c>
      <c r="B405" t="s">
        <v>198</v>
      </c>
      <c r="C405" t="s">
        <v>634</v>
      </c>
      <c r="D405">
        <v>10</v>
      </c>
      <c r="E405" t="s">
        <v>12</v>
      </c>
      <c r="F405">
        <v>57814</v>
      </c>
      <c r="G405" t="s">
        <v>207</v>
      </c>
      <c r="H405" t="s">
        <v>201</v>
      </c>
      <c r="I405">
        <v>5</v>
      </c>
      <c r="J405" t="s">
        <v>635</v>
      </c>
      <c r="K405">
        <v>7</v>
      </c>
      <c r="L405">
        <v>0</v>
      </c>
      <c r="M405">
        <v>7</v>
      </c>
      <c r="N405">
        <v>1</v>
      </c>
      <c r="O405">
        <v>0</v>
      </c>
      <c r="P405" s="16">
        <v>0</v>
      </c>
      <c r="Q405" s="16">
        <v>30000</v>
      </c>
      <c r="R405" s="16">
        <v>30000</v>
      </c>
    </row>
    <row r="406" spans="1:18" x14ac:dyDescent="0.3">
      <c r="A406">
        <v>57814003</v>
      </c>
      <c r="B406" t="s">
        <v>198</v>
      </c>
      <c r="C406" t="s">
        <v>636</v>
      </c>
      <c r="D406">
        <v>10</v>
      </c>
      <c r="E406" t="s">
        <v>12</v>
      </c>
      <c r="F406">
        <v>57814</v>
      </c>
      <c r="G406" t="s">
        <v>207</v>
      </c>
      <c r="H406" t="s">
        <v>201</v>
      </c>
      <c r="I406">
        <v>87</v>
      </c>
      <c r="J406" t="s">
        <v>637</v>
      </c>
      <c r="K406">
        <v>86</v>
      </c>
      <c r="L406">
        <v>8</v>
      </c>
      <c r="M406">
        <v>78</v>
      </c>
      <c r="N406">
        <v>1</v>
      </c>
      <c r="O406">
        <v>-0.01</v>
      </c>
      <c r="P406" s="16">
        <v>50000</v>
      </c>
      <c r="Q406" s="16">
        <v>30000</v>
      </c>
      <c r="R406" s="16">
        <v>80000</v>
      </c>
    </row>
    <row r="407" spans="1:18" x14ac:dyDescent="0.3">
      <c r="A407">
        <v>57814005</v>
      </c>
      <c r="B407" t="s">
        <v>198</v>
      </c>
      <c r="C407" t="s">
        <v>638</v>
      </c>
      <c r="D407">
        <v>10</v>
      </c>
      <c r="E407" t="s">
        <v>12</v>
      </c>
      <c r="F407">
        <v>57814</v>
      </c>
      <c r="G407" t="s">
        <v>207</v>
      </c>
      <c r="H407" t="s">
        <v>201</v>
      </c>
      <c r="I407">
        <v>38</v>
      </c>
      <c r="J407" t="s">
        <v>637</v>
      </c>
      <c r="K407">
        <v>27</v>
      </c>
      <c r="L407">
        <v>3</v>
      </c>
      <c r="M407">
        <v>24</v>
      </c>
      <c r="N407">
        <v>1</v>
      </c>
      <c r="O407">
        <v>-0.01</v>
      </c>
      <c r="P407" s="16">
        <v>50000</v>
      </c>
      <c r="Q407" s="16">
        <v>30000</v>
      </c>
      <c r="R407" s="16">
        <v>80000</v>
      </c>
    </row>
    <row r="408" spans="1:18" x14ac:dyDescent="0.3">
      <c r="A408">
        <v>57819001</v>
      </c>
      <c r="B408" t="s">
        <v>198</v>
      </c>
      <c r="C408" t="s">
        <v>80</v>
      </c>
      <c r="D408">
        <v>10</v>
      </c>
      <c r="E408" t="s">
        <v>80</v>
      </c>
      <c r="F408">
        <v>57819</v>
      </c>
      <c r="G408" t="s">
        <v>207</v>
      </c>
      <c r="H408" t="s">
        <v>201</v>
      </c>
      <c r="I408">
        <v>194</v>
      </c>
      <c r="J408" t="s">
        <v>349</v>
      </c>
      <c r="K408">
        <v>181</v>
      </c>
      <c r="L408">
        <v>129</v>
      </c>
      <c r="M408">
        <v>42</v>
      </c>
      <c r="N408">
        <v>0.78</v>
      </c>
      <c r="O408">
        <v>0.71</v>
      </c>
      <c r="P408" s="16">
        <v>50000</v>
      </c>
      <c r="Q408" s="16">
        <v>30000</v>
      </c>
      <c r="R408" s="16">
        <v>80000</v>
      </c>
    </row>
    <row r="409" spans="1:18" x14ac:dyDescent="0.3">
      <c r="A409">
        <v>57827101</v>
      </c>
      <c r="B409" t="s">
        <v>198</v>
      </c>
      <c r="C409" t="s">
        <v>639</v>
      </c>
      <c r="D409">
        <v>10</v>
      </c>
      <c r="E409" t="s">
        <v>104</v>
      </c>
      <c r="F409">
        <v>57827</v>
      </c>
      <c r="G409" t="s">
        <v>200</v>
      </c>
      <c r="H409" t="s">
        <v>201</v>
      </c>
      <c r="I409">
        <v>84</v>
      </c>
      <c r="J409" t="s">
        <v>437</v>
      </c>
      <c r="K409">
        <v>141</v>
      </c>
      <c r="L409">
        <v>79</v>
      </c>
      <c r="M409">
        <v>0</v>
      </c>
      <c r="N409">
        <v>0.93</v>
      </c>
      <c r="O409">
        <v>0.55000000000000004</v>
      </c>
      <c r="P409" s="16">
        <v>50000</v>
      </c>
      <c r="Q409" s="16">
        <v>0</v>
      </c>
      <c r="R409" s="16">
        <v>50000</v>
      </c>
    </row>
    <row r="410" spans="1:18" x14ac:dyDescent="0.3">
      <c r="A410">
        <v>57827102</v>
      </c>
      <c r="B410" t="s">
        <v>198</v>
      </c>
      <c r="C410" t="s">
        <v>640</v>
      </c>
      <c r="D410">
        <v>10</v>
      </c>
      <c r="E410" t="s">
        <v>104</v>
      </c>
      <c r="F410">
        <v>57827</v>
      </c>
      <c r="G410" t="s">
        <v>200</v>
      </c>
      <c r="H410" t="s">
        <v>201</v>
      </c>
      <c r="I410">
        <v>281</v>
      </c>
      <c r="J410" t="s">
        <v>202</v>
      </c>
      <c r="K410">
        <v>352</v>
      </c>
      <c r="L410">
        <v>332</v>
      </c>
      <c r="M410">
        <v>0</v>
      </c>
      <c r="N410">
        <v>0.92</v>
      </c>
      <c r="O410">
        <v>0.72</v>
      </c>
      <c r="P410" s="16">
        <v>50000</v>
      </c>
      <c r="Q410" s="16">
        <v>0</v>
      </c>
      <c r="R410" s="16">
        <v>50000</v>
      </c>
    </row>
    <row r="411" spans="1:18" x14ac:dyDescent="0.3">
      <c r="A411">
        <v>57828001</v>
      </c>
      <c r="B411" t="s">
        <v>198</v>
      </c>
      <c r="C411" t="s">
        <v>641</v>
      </c>
      <c r="D411">
        <v>10</v>
      </c>
      <c r="E411" t="s">
        <v>167</v>
      </c>
      <c r="F411">
        <v>57828</v>
      </c>
      <c r="G411" t="s">
        <v>207</v>
      </c>
      <c r="H411" t="s">
        <v>201</v>
      </c>
      <c r="I411">
        <v>165</v>
      </c>
      <c r="J411" t="s">
        <v>208</v>
      </c>
      <c r="K411">
        <v>162</v>
      </c>
      <c r="L411">
        <v>0</v>
      </c>
      <c r="M411">
        <v>165</v>
      </c>
      <c r="N411">
        <v>0.56000000000000005</v>
      </c>
      <c r="O411">
        <v>0.72</v>
      </c>
      <c r="P411" s="16">
        <v>0</v>
      </c>
      <c r="Q411" s="16">
        <v>30000</v>
      </c>
      <c r="R411" s="16">
        <v>30000</v>
      </c>
    </row>
    <row r="412" spans="1:18" x14ac:dyDescent="0.3">
      <c r="A412">
        <v>57828002</v>
      </c>
      <c r="B412" t="s">
        <v>198</v>
      </c>
      <c r="C412" t="s">
        <v>642</v>
      </c>
      <c r="D412">
        <v>10</v>
      </c>
      <c r="E412" t="s">
        <v>167</v>
      </c>
      <c r="F412">
        <v>57828</v>
      </c>
      <c r="G412" t="s">
        <v>207</v>
      </c>
      <c r="H412" t="s">
        <v>201</v>
      </c>
      <c r="I412">
        <v>144</v>
      </c>
      <c r="J412" t="s">
        <v>208</v>
      </c>
      <c r="K412">
        <v>146</v>
      </c>
      <c r="L412">
        <v>0</v>
      </c>
      <c r="M412">
        <v>146</v>
      </c>
      <c r="N412">
        <v>0.48</v>
      </c>
      <c r="O412">
        <v>0.69</v>
      </c>
      <c r="P412" s="16">
        <v>0</v>
      </c>
      <c r="Q412" s="16">
        <v>30000</v>
      </c>
      <c r="R412" s="16">
        <v>30000</v>
      </c>
    </row>
    <row r="413" spans="1:18" x14ac:dyDescent="0.3">
      <c r="A413">
        <v>57828003</v>
      </c>
      <c r="B413" t="s">
        <v>198</v>
      </c>
      <c r="C413" t="s">
        <v>643</v>
      </c>
      <c r="D413">
        <v>10</v>
      </c>
      <c r="E413" t="s">
        <v>167</v>
      </c>
      <c r="F413">
        <v>57828</v>
      </c>
      <c r="G413" t="s">
        <v>207</v>
      </c>
      <c r="H413" t="s">
        <v>201</v>
      </c>
      <c r="I413">
        <v>151</v>
      </c>
      <c r="J413" t="s">
        <v>208</v>
      </c>
      <c r="K413">
        <v>135</v>
      </c>
      <c r="L413">
        <v>0</v>
      </c>
      <c r="M413">
        <v>136</v>
      </c>
      <c r="N413">
        <v>0.67</v>
      </c>
      <c r="O413">
        <v>0.79</v>
      </c>
      <c r="P413" s="16">
        <v>0</v>
      </c>
      <c r="Q413" s="16">
        <v>30000</v>
      </c>
      <c r="R413" s="16">
        <v>30000</v>
      </c>
    </row>
    <row r="414" spans="1:18" x14ac:dyDescent="0.3">
      <c r="A414">
        <v>57828004</v>
      </c>
      <c r="B414" t="s">
        <v>198</v>
      </c>
      <c r="C414" t="s">
        <v>644</v>
      </c>
      <c r="D414">
        <v>10</v>
      </c>
      <c r="E414" t="s">
        <v>167</v>
      </c>
      <c r="F414">
        <v>57828</v>
      </c>
      <c r="G414" t="s">
        <v>207</v>
      </c>
      <c r="H414" t="s">
        <v>201</v>
      </c>
      <c r="I414">
        <v>234</v>
      </c>
      <c r="J414" t="s">
        <v>208</v>
      </c>
      <c r="K414">
        <v>231</v>
      </c>
      <c r="L414">
        <v>0</v>
      </c>
      <c r="M414">
        <v>232</v>
      </c>
      <c r="N414">
        <v>0.66</v>
      </c>
      <c r="O414">
        <v>0.8</v>
      </c>
      <c r="P414" s="16">
        <v>0</v>
      </c>
      <c r="Q414" s="16">
        <v>30000</v>
      </c>
      <c r="R414" s="16">
        <v>30000</v>
      </c>
    </row>
    <row r="415" spans="1:18" x14ac:dyDescent="0.3">
      <c r="A415">
        <v>57828005</v>
      </c>
      <c r="B415" t="s">
        <v>198</v>
      </c>
      <c r="C415" t="s">
        <v>645</v>
      </c>
      <c r="D415">
        <v>10</v>
      </c>
      <c r="E415" t="s">
        <v>167</v>
      </c>
      <c r="F415">
        <v>57828</v>
      </c>
      <c r="G415" t="s">
        <v>207</v>
      </c>
      <c r="H415" t="s">
        <v>201</v>
      </c>
      <c r="I415">
        <v>251</v>
      </c>
      <c r="J415" t="s">
        <v>208</v>
      </c>
      <c r="K415">
        <v>243</v>
      </c>
      <c r="L415">
        <v>0</v>
      </c>
      <c r="M415">
        <v>247</v>
      </c>
      <c r="N415">
        <v>0.53</v>
      </c>
      <c r="O415">
        <v>0.56999999999999995</v>
      </c>
      <c r="P415" s="16">
        <v>0</v>
      </c>
      <c r="Q415" s="16">
        <v>30000</v>
      </c>
      <c r="R415" s="16">
        <v>30000</v>
      </c>
    </row>
    <row r="416" spans="1:18" x14ac:dyDescent="0.3">
      <c r="A416">
        <v>57828006</v>
      </c>
      <c r="B416" t="s">
        <v>198</v>
      </c>
      <c r="C416" t="s">
        <v>646</v>
      </c>
      <c r="D416">
        <v>10</v>
      </c>
      <c r="E416" t="s">
        <v>167</v>
      </c>
      <c r="F416">
        <v>57828</v>
      </c>
      <c r="G416" t="s">
        <v>207</v>
      </c>
      <c r="H416" t="s">
        <v>201</v>
      </c>
      <c r="I416">
        <v>219</v>
      </c>
      <c r="J416" t="s">
        <v>208</v>
      </c>
      <c r="K416">
        <v>226</v>
      </c>
      <c r="L416">
        <v>0</v>
      </c>
      <c r="M416">
        <v>227</v>
      </c>
      <c r="N416">
        <v>0.52</v>
      </c>
      <c r="O416">
        <v>0.52</v>
      </c>
      <c r="P416" s="16">
        <v>0</v>
      </c>
      <c r="Q416" s="16">
        <v>30000</v>
      </c>
      <c r="R416" s="16">
        <v>30000</v>
      </c>
    </row>
    <row r="417" spans="1:18" x14ac:dyDescent="0.3">
      <c r="A417">
        <v>57829001</v>
      </c>
      <c r="B417" t="s">
        <v>198</v>
      </c>
      <c r="C417" t="s">
        <v>647</v>
      </c>
      <c r="D417">
        <v>10</v>
      </c>
      <c r="E417" t="s">
        <v>10</v>
      </c>
      <c r="F417">
        <v>57829</v>
      </c>
      <c r="G417" t="s">
        <v>200</v>
      </c>
      <c r="H417" t="s">
        <v>201</v>
      </c>
      <c r="I417">
        <v>897</v>
      </c>
      <c r="J417" t="s">
        <v>390</v>
      </c>
      <c r="K417">
        <v>874</v>
      </c>
      <c r="L417">
        <v>722</v>
      </c>
      <c r="M417">
        <v>0</v>
      </c>
      <c r="N417">
        <v>0.91</v>
      </c>
      <c r="O417">
        <v>0.52</v>
      </c>
      <c r="P417" s="16">
        <v>50000</v>
      </c>
      <c r="Q417" s="16">
        <v>0</v>
      </c>
      <c r="R417" s="16">
        <v>50000</v>
      </c>
    </row>
    <row r="418" spans="1:18" x14ac:dyDescent="0.3">
      <c r="A418">
        <v>57829002</v>
      </c>
      <c r="B418" t="s">
        <v>198</v>
      </c>
      <c r="C418" t="s">
        <v>648</v>
      </c>
      <c r="D418">
        <v>10</v>
      </c>
      <c r="E418" t="s">
        <v>10</v>
      </c>
      <c r="F418">
        <v>57829</v>
      </c>
      <c r="G418" t="s">
        <v>200</v>
      </c>
      <c r="H418" t="s">
        <v>201</v>
      </c>
      <c r="I418">
        <v>752</v>
      </c>
      <c r="J418" t="s">
        <v>637</v>
      </c>
      <c r="K418">
        <v>714</v>
      </c>
      <c r="L418">
        <v>301</v>
      </c>
      <c r="M418">
        <v>413</v>
      </c>
      <c r="N418">
        <v>0.97</v>
      </c>
      <c r="O418">
        <v>0.68</v>
      </c>
      <c r="P418" s="16">
        <v>50000</v>
      </c>
      <c r="Q418" s="16">
        <v>30000</v>
      </c>
      <c r="R418" s="16">
        <v>80000</v>
      </c>
    </row>
    <row r="419" spans="1:18" x14ac:dyDescent="0.3">
      <c r="A419">
        <v>57830001</v>
      </c>
      <c r="B419" t="s">
        <v>198</v>
      </c>
      <c r="C419" t="s">
        <v>649</v>
      </c>
      <c r="D419">
        <v>10</v>
      </c>
      <c r="E419" t="s">
        <v>78</v>
      </c>
      <c r="F419">
        <v>57830</v>
      </c>
      <c r="G419" t="s">
        <v>200</v>
      </c>
      <c r="H419" t="s">
        <v>201</v>
      </c>
      <c r="I419">
        <v>660</v>
      </c>
      <c r="J419" t="s">
        <v>390</v>
      </c>
      <c r="K419">
        <v>686</v>
      </c>
      <c r="L419">
        <v>615</v>
      </c>
      <c r="M419">
        <v>0</v>
      </c>
      <c r="N419">
        <v>0.94</v>
      </c>
      <c r="O419">
        <v>0.53</v>
      </c>
      <c r="P419" s="16">
        <v>50000</v>
      </c>
      <c r="Q419" s="16">
        <v>0</v>
      </c>
      <c r="R419" s="16">
        <v>50000</v>
      </c>
    </row>
    <row r="420" spans="1:18" x14ac:dyDescent="0.3">
      <c r="A420">
        <v>57830002</v>
      </c>
      <c r="B420" t="s">
        <v>198</v>
      </c>
      <c r="C420" t="s">
        <v>650</v>
      </c>
      <c r="D420">
        <v>10</v>
      </c>
      <c r="E420" t="s">
        <v>78</v>
      </c>
      <c r="F420">
        <v>57830</v>
      </c>
      <c r="G420" t="s">
        <v>200</v>
      </c>
      <c r="H420" t="s">
        <v>201</v>
      </c>
      <c r="I420">
        <v>595</v>
      </c>
      <c r="J420" t="s">
        <v>637</v>
      </c>
      <c r="K420">
        <v>584</v>
      </c>
      <c r="L420">
        <v>225</v>
      </c>
      <c r="M420">
        <v>359</v>
      </c>
      <c r="N420">
        <v>0.94</v>
      </c>
      <c r="O420">
        <v>0.65</v>
      </c>
      <c r="P420" s="16">
        <v>50000</v>
      </c>
      <c r="Q420" s="16">
        <v>30000</v>
      </c>
      <c r="R420" s="16">
        <v>80000</v>
      </c>
    </row>
    <row r="421" spans="1:18" x14ac:dyDescent="0.3">
      <c r="A421">
        <v>57831001</v>
      </c>
      <c r="B421" t="s">
        <v>198</v>
      </c>
      <c r="C421" t="s">
        <v>60</v>
      </c>
      <c r="D421">
        <v>10</v>
      </c>
      <c r="E421" t="s">
        <v>60</v>
      </c>
      <c r="F421">
        <v>57831</v>
      </c>
      <c r="G421" t="s">
        <v>200</v>
      </c>
      <c r="H421" t="s">
        <v>201</v>
      </c>
      <c r="I421">
        <v>390</v>
      </c>
      <c r="J421" t="s">
        <v>345</v>
      </c>
      <c r="K421">
        <v>398</v>
      </c>
      <c r="L421">
        <v>281</v>
      </c>
      <c r="M421">
        <v>0</v>
      </c>
      <c r="N421">
        <v>0.76</v>
      </c>
      <c r="O421">
        <v>0.45</v>
      </c>
      <c r="P421" s="16">
        <v>50000</v>
      </c>
      <c r="Q421" s="16">
        <v>0</v>
      </c>
      <c r="R421" s="16">
        <v>50000</v>
      </c>
    </row>
    <row r="422" spans="1:18" x14ac:dyDescent="0.3">
      <c r="A422">
        <v>57831002</v>
      </c>
      <c r="B422" t="s">
        <v>198</v>
      </c>
      <c r="C422" t="s">
        <v>651</v>
      </c>
      <c r="D422">
        <v>10</v>
      </c>
      <c r="E422" t="s">
        <v>60</v>
      </c>
      <c r="F422">
        <v>57831</v>
      </c>
      <c r="G422" t="s">
        <v>200</v>
      </c>
      <c r="H422" t="s">
        <v>201</v>
      </c>
      <c r="I422">
        <v>216</v>
      </c>
      <c r="J422" t="s">
        <v>213</v>
      </c>
      <c r="K422">
        <v>216</v>
      </c>
      <c r="L422">
        <v>94</v>
      </c>
      <c r="M422">
        <v>122</v>
      </c>
      <c r="N422">
        <v>0.98</v>
      </c>
      <c r="O422">
        <v>0</v>
      </c>
      <c r="P422" s="16">
        <v>50000</v>
      </c>
      <c r="Q422" s="16">
        <v>30000</v>
      </c>
      <c r="R422" s="16">
        <v>80000</v>
      </c>
    </row>
    <row r="423" spans="1:18" x14ac:dyDescent="0.3">
      <c r="A423">
        <v>57833001</v>
      </c>
      <c r="B423" t="s">
        <v>198</v>
      </c>
      <c r="C423" t="s">
        <v>652</v>
      </c>
      <c r="D423">
        <v>10</v>
      </c>
      <c r="E423" t="s">
        <v>49</v>
      </c>
      <c r="F423">
        <v>57833</v>
      </c>
      <c r="G423" t="s">
        <v>200</v>
      </c>
      <c r="H423" t="s">
        <v>201</v>
      </c>
      <c r="I423">
        <v>175</v>
      </c>
      <c r="J423" t="s">
        <v>538</v>
      </c>
      <c r="K423">
        <v>187</v>
      </c>
      <c r="L423">
        <v>156</v>
      </c>
      <c r="M423">
        <v>0</v>
      </c>
      <c r="N423">
        <v>0.66</v>
      </c>
      <c r="O423">
        <v>0.79</v>
      </c>
      <c r="P423" s="16">
        <v>50000</v>
      </c>
      <c r="Q423" s="16">
        <v>0</v>
      </c>
      <c r="R423" s="16">
        <v>50000</v>
      </c>
    </row>
    <row r="424" spans="1:18" x14ac:dyDescent="0.3">
      <c r="A424">
        <v>57833002</v>
      </c>
      <c r="B424" t="s">
        <v>198</v>
      </c>
      <c r="C424" t="s">
        <v>653</v>
      </c>
      <c r="D424">
        <v>10</v>
      </c>
      <c r="E424" t="s">
        <v>49</v>
      </c>
      <c r="F424">
        <v>57833</v>
      </c>
      <c r="G424" t="s">
        <v>200</v>
      </c>
      <c r="H424" t="s">
        <v>201</v>
      </c>
      <c r="I424">
        <v>127</v>
      </c>
      <c r="J424" t="s">
        <v>538</v>
      </c>
      <c r="K424">
        <v>144</v>
      </c>
      <c r="L424">
        <v>125</v>
      </c>
      <c r="M424">
        <v>0</v>
      </c>
      <c r="N424">
        <v>0.56999999999999995</v>
      </c>
      <c r="O424">
        <v>0.71</v>
      </c>
      <c r="P424" s="16">
        <v>50000</v>
      </c>
      <c r="Q424" s="16">
        <v>0</v>
      </c>
      <c r="R424" s="16">
        <v>50000</v>
      </c>
    </row>
    <row r="425" spans="1:18" x14ac:dyDescent="0.3">
      <c r="A425">
        <v>57834001</v>
      </c>
      <c r="B425" t="s">
        <v>198</v>
      </c>
      <c r="C425" t="s">
        <v>57</v>
      </c>
      <c r="D425">
        <v>10</v>
      </c>
      <c r="E425" t="s">
        <v>57</v>
      </c>
      <c r="F425">
        <v>57834</v>
      </c>
      <c r="G425" t="s">
        <v>207</v>
      </c>
      <c r="H425" t="s">
        <v>201</v>
      </c>
      <c r="I425">
        <v>241</v>
      </c>
      <c r="J425" t="s">
        <v>208</v>
      </c>
      <c r="K425">
        <v>289</v>
      </c>
      <c r="L425">
        <v>0</v>
      </c>
      <c r="M425">
        <v>289</v>
      </c>
      <c r="N425">
        <v>0.62</v>
      </c>
      <c r="O425">
        <v>0.53</v>
      </c>
      <c r="P425" s="16">
        <v>0</v>
      </c>
      <c r="Q425" s="16">
        <v>30000</v>
      </c>
      <c r="R425" s="16">
        <v>30000</v>
      </c>
    </row>
    <row r="426" spans="1:18" x14ac:dyDescent="0.3">
      <c r="A426">
        <v>57834003</v>
      </c>
      <c r="B426" t="s">
        <v>198</v>
      </c>
      <c r="C426" t="s">
        <v>654</v>
      </c>
      <c r="D426">
        <v>10</v>
      </c>
      <c r="E426" t="s">
        <v>57</v>
      </c>
      <c r="F426">
        <v>57834</v>
      </c>
      <c r="G426" t="s">
        <v>207</v>
      </c>
      <c r="H426" t="s">
        <v>201</v>
      </c>
      <c r="I426">
        <v>221</v>
      </c>
      <c r="J426" t="s">
        <v>208</v>
      </c>
      <c r="K426">
        <v>200</v>
      </c>
      <c r="L426">
        <v>0</v>
      </c>
      <c r="M426">
        <v>200</v>
      </c>
      <c r="N426">
        <v>0.8</v>
      </c>
      <c r="O426">
        <v>0.64</v>
      </c>
      <c r="P426" s="16">
        <v>0</v>
      </c>
      <c r="Q426" s="16">
        <v>30000</v>
      </c>
      <c r="R426" s="16">
        <v>30000</v>
      </c>
    </row>
    <row r="427" spans="1:18" x14ac:dyDescent="0.3">
      <c r="A427">
        <v>57834004</v>
      </c>
      <c r="B427" t="s">
        <v>198</v>
      </c>
      <c r="C427" t="s">
        <v>655</v>
      </c>
      <c r="D427">
        <v>10</v>
      </c>
      <c r="E427" t="s">
        <v>57</v>
      </c>
      <c r="F427">
        <v>57834</v>
      </c>
      <c r="G427" t="s">
        <v>207</v>
      </c>
      <c r="H427" t="s">
        <v>201</v>
      </c>
      <c r="I427">
        <v>216</v>
      </c>
      <c r="J427" t="s">
        <v>208</v>
      </c>
      <c r="K427">
        <v>189</v>
      </c>
      <c r="L427">
        <v>0</v>
      </c>
      <c r="M427">
        <v>189</v>
      </c>
      <c r="N427">
        <v>0.63</v>
      </c>
      <c r="O427">
        <v>0.67</v>
      </c>
      <c r="P427" s="16">
        <v>0</v>
      </c>
      <c r="Q427" s="16">
        <v>30000</v>
      </c>
      <c r="R427" s="16">
        <v>30000</v>
      </c>
    </row>
    <row r="428" spans="1:18" x14ac:dyDescent="0.3">
      <c r="A428">
        <v>57835001</v>
      </c>
      <c r="B428" t="s">
        <v>198</v>
      </c>
      <c r="C428" t="s">
        <v>64</v>
      </c>
      <c r="D428">
        <v>10</v>
      </c>
      <c r="E428" t="s">
        <v>64</v>
      </c>
      <c r="F428">
        <v>57835</v>
      </c>
      <c r="G428" t="s">
        <v>200</v>
      </c>
      <c r="H428" t="s">
        <v>201</v>
      </c>
      <c r="I428">
        <v>532</v>
      </c>
      <c r="J428" t="s">
        <v>349</v>
      </c>
      <c r="K428">
        <v>607</v>
      </c>
      <c r="L428">
        <v>559</v>
      </c>
      <c r="M428">
        <v>0</v>
      </c>
      <c r="N428">
        <v>0.96</v>
      </c>
      <c r="O428">
        <v>0.72</v>
      </c>
      <c r="P428" s="16">
        <v>50000</v>
      </c>
      <c r="Q428" s="16">
        <v>0</v>
      </c>
      <c r="R428" s="16">
        <v>50000</v>
      </c>
    </row>
    <row r="429" spans="1:18" x14ac:dyDescent="0.3">
      <c r="A429">
        <v>57835101</v>
      </c>
      <c r="B429" t="s">
        <v>198</v>
      </c>
      <c r="C429" t="s">
        <v>656</v>
      </c>
      <c r="D429">
        <v>10</v>
      </c>
      <c r="E429" t="s">
        <v>64</v>
      </c>
      <c r="F429">
        <v>57835</v>
      </c>
      <c r="G429" t="s">
        <v>200</v>
      </c>
      <c r="H429" t="s">
        <v>201</v>
      </c>
      <c r="I429">
        <v>101</v>
      </c>
      <c r="J429" t="s">
        <v>202</v>
      </c>
      <c r="K429">
        <v>90</v>
      </c>
      <c r="L429">
        <v>61</v>
      </c>
      <c r="M429">
        <v>0</v>
      </c>
      <c r="N429">
        <v>0.99</v>
      </c>
      <c r="O429">
        <v>0.85</v>
      </c>
      <c r="P429" s="16">
        <v>50000</v>
      </c>
      <c r="Q429" s="16">
        <v>0</v>
      </c>
      <c r="R429" s="16">
        <v>50000</v>
      </c>
    </row>
    <row r="430" spans="1:18" x14ac:dyDescent="0.3">
      <c r="A430">
        <v>57835102</v>
      </c>
      <c r="B430" t="s">
        <v>198</v>
      </c>
      <c r="C430" t="s">
        <v>657</v>
      </c>
      <c r="D430">
        <v>10</v>
      </c>
      <c r="E430" t="s">
        <v>64</v>
      </c>
      <c r="F430">
        <v>57835</v>
      </c>
      <c r="G430" t="s">
        <v>200</v>
      </c>
      <c r="H430" t="s">
        <v>201</v>
      </c>
      <c r="I430">
        <v>467</v>
      </c>
      <c r="J430" t="s">
        <v>349</v>
      </c>
      <c r="K430">
        <v>446</v>
      </c>
      <c r="L430">
        <v>285</v>
      </c>
      <c r="M430">
        <v>109</v>
      </c>
      <c r="N430">
        <v>0.92</v>
      </c>
      <c r="O430">
        <v>0.75</v>
      </c>
      <c r="P430" s="16">
        <v>50000</v>
      </c>
      <c r="Q430" s="16">
        <v>30000</v>
      </c>
      <c r="R430" s="16">
        <v>80000</v>
      </c>
    </row>
    <row r="431" spans="1:18" x14ac:dyDescent="0.3">
      <c r="A431">
        <v>57835103</v>
      </c>
      <c r="B431" t="s">
        <v>198</v>
      </c>
      <c r="C431" t="s">
        <v>658</v>
      </c>
      <c r="D431">
        <v>10</v>
      </c>
      <c r="E431" t="s">
        <v>64</v>
      </c>
      <c r="F431">
        <v>57835</v>
      </c>
      <c r="G431" t="s">
        <v>200</v>
      </c>
      <c r="H431" t="s">
        <v>201</v>
      </c>
      <c r="I431">
        <v>199</v>
      </c>
      <c r="J431" t="s">
        <v>349</v>
      </c>
      <c r="K431">
        <v>214</v>
      </c>
      <c r="L431">
        <v>166</v>
      </c>
      <c r="M431">
        <v>0</v>
      </c>
      <c r="N431">
        <v>0.97</v>
      </c>
      <c r="O431">
        <v>0.67</v>
      </c>
      <c r="P431" s="16">
        <v>50000</v>
      </c>
      <c r="Q431" s="16">
        <v>0</v>
      </c>
      <c r="R431" s="16">
        <v>50000</v>
      </c>
    </row>
    <row r="432" spans="1:18" x14ac:dyDescent="0.3">
      <c r="A432">
        <v>57835104</v>
      </c>
      <c r="B432" t="s">
        <v>198</v>
      </c>
      <c r="C432" t="s">
        <v>659</v>
      </c>
      <c r="D432">
        <v>10</v>
      </c>
      <c r="E432" t="s">
        <v>64</v>
      </c>
      <c r="F432">
        <v>57835</v>
      </c>
      <c r="G432" t="s">
        <v>200</v>
      </c>
      <c r="H432" t="s">
        <v>201</v>
      </c>
      <c r="I432">
        <v>84</v>
      </c>
      <c r="J432" t="s">
        <v>390</v>
      </c>
      <c r="K432">
        <v>76</v>
      </c>
      <c r="L432">
        <v>56</v>
      </c>
      <c r="M432">
        <v>0</v>
      </c>
      <c r="N432">
        <v>0.88</v>
      </c>
      <c r="O432">
        <v>0.75</v>
      </c>
      <c r="P432" s="16">
        <v>50000</v>
      </c>
      <c r="Q432" s="16">
        <v>0</v>
      </c>
      <c r="R432" s="16">
        <v>50000</v>
      </c>
    </row>
    <row r="433" spans="1:18" x14ac:dyDescent="0.3">
      <c r="A433">
        <v>57835105</v>
      </c>
      <c r="B433" t="s">
        <v>198</v>
      </c>
      <c r="C433" t="s">
        <v>660</v>
      </c>
      <c r="D433">
        <v>10</v>
      </c>
      <c r="E433" t="s">
        <v>64</v>
      </c>
      <c r="F433">
        <v>57835</v>
      </c>
      <c r="G433" t="s">
        <v>200</v>
      </c>
      <c r="H433" t="s">
        <v>201</v>
      </c>
      <c r="I433">
        <v>14</v>
      </c>
      <c r="J433" t="s">
        <v>202</v>
      </c>
      <c r="K433">
        <v>17</v>
      </c>
      <c r="L433">
        <v>3</v>
      </c>
      <c r="M433">
        <v>0</v>
      </c>
      <c r="N433">
        <v>1</v>
      </c>
      <c r="O433">
        <v>0</v>
      </c>
      <c r="P433" s="16">
        <v>50000</v>
      </c>
      <c r="Q433" s="16">
        <v>0</v>
      </c>
      <c r="R433" s="16">
        <v>50000</v>
      </c>
    </row>
    <row r="434" spans="1:18" x14ac:dyDescent="0.3">
      <c r="A434">
        <v>57836041</v>
      </c>
      <c r="B434" t="s">
        <v>198</v>
      </c>
      <c r="C434" t="s">
        <v>132</v>
      </c>
      <c r="D434">
        <v>10</v>
      </c>
      <c r="E434" t="s">
        <v>132</v>
      </c>
      <c r="F434">
        <v>57836</v>
      </c>
      <c r="G434" t="s">
        <v>200</v>
      </c>
      <c r="H434" t="s">
        <v>201</v>
      </c>
      <c r="I434">
        <v>122</v>
      </c>
      <c r="J434" t="s">
        <v>363</v>
      </c>
      <c r="K434">
        <v>109</v>
      </c>
      <c r="L434">
        <v>109</v>
      </c>
      <c r="M434">
        <v>0</v>
      </c>
      <c r="N434">
        <v>0.92</v>
      </c>
      <c r="O434">
        <v>0.84</v>
      </c>
      <c r="P434" s="16">
        <v>50000</v>
      </c>
      <c r="Q434" s="16">
        <v>0</v>
      </c>
      <c r="R434" s="16">
        <v>50000</v>
      </c>
    </row>
    <row r="435" spans="1:18" x14ac:dyDescent="0.3">
      <c r="A435">
        <v>57836101</v>
      </c>
      <c r="B435" t="s">
        <v>198</v>
      </c>
      <c r="C435" t="s">
        <v>661</v>
      </c>
      <c r="D435">
        <v>10</v>
      </c>
      <c r="E435" t="s">
        <v>132</v>
      </c>
      <c r="F435">
        <v>57836</v>
      </c>
      <c r="G435" t="s">
        <v>200</v>
      </c>
      <c r="H435" t="s">
        <v>201</v>
      </c>
      <c r="I435">
        <v>208</v>
      </c>
      <c r="J435" t="s">
        <v>270</v>
      </c>
      <c r="K435">
        <v>221</v>
      </c>
      <c r="L435">
        <v>221</v>
      </c>
      <c r="M435">
        <v>0</v>
      </c>
      <c r="N435">
        <v>0.98</v>
      </c>
      <c r="O435">
        <v>0.68</v>
      </c>
      <c r="P435" s="16">
        <v>50000</v>
      </c>
      <c r="Q435" s="16">
        <v>0</v>
      </c>
      <c r="R435" s="16">
        <v>50000</v>
      </c>
    </row>
    <row r="436" spans="1:18" x14ac:dyDescent="0.3">
      <c r="A436">
        <v>57839101</v>
      </c>
      <c r="B436" t="s">
        <v>198</v>
      </c>
      <c r="C436" t="s">
        <v>85</v>
      </c>
      <c r="D436">
        <v>10</v>
      </c>
      <c r="E436" t="s">
        <v>85</v>
      </c>
      <c r="F436">
        <v>57839</v>
      </c>
      <c r="G436" t="s">
        <v>200</v>
      </c>
      <c r="H436" t="s">
        <v>201</v>
      </c>
      <c r="I436">
        <v>711</v>
      </c>
      <c r="J436" t="s">
        <v>345</v>
      </c>
      <c r="K436">
        <v>705</v>
      </c>
      <c r="L436">
        <v>531</v>
      </c>
      <c r="M436">
        <v>0</v>
      </c>
      <c r="N436">
        <v>0.89</v>
      </c>
      <c r="O436">
        <v>0.78</v>
      </c>
      <c r="P436" s="16">
        <v>50000</v>
      </c>
      <c r="Q436" s="16">
        <v>0</v>
      </c>
      <c r="R436" s="16">
        <v>50000</v>
      </c>
    </row>
    <row r="437" spans="1:18" x14ac:dyDescent="0.3">
      <c r="A437">
        <v>57839103</v>
      </c>
      <c r="B437" t="s">
        <v>198</v>
      </c>
      <c r="C437" t="s">
        <v>662</v>
      </c>
      <c r="D437">
        <v>10</v>
      </c>
      <c r="E437" t="s">
        <v>85</v>
      </c>
      <c r="F437">
        <v>57839</v>
      </c>
      <c r="G437" t="s">
        <v>200</v>
      </c>
      <c r="H437" t="s">
        <v>201</v>
      </c>
      <c r="I437">
        <v>299</v>
      </c>
      <c r="J437" t="s">
        <v>363</v>
      </c>
      <c r="K437">
        <v>296</v>
      </c>
      <c r="L437">
        <v>296</v>
      </c>
      <c r="M437">
        <v>0</v>
      </c>
      <c r="N437">
        <v>0.87</v>
      </c>
      <c r="O437">
        <v>0.71</v>
      </c>
      <c r="P437" s="16">
        <v>50000</v>
      </c>
      <c r="Q437" s="16">
        <v>0</v>
      </c>
      <c r="R437" s="16">
        <v>50000</v>
      </c>
    </row>
    <row r="438" spans="1:18" x14ac:dyDescent="0.3">
      <c r="A438">
        <v>57841001</v>
      </c>
      <c r="B438" t="s">
        <v>198</v>
      </c>
      <c r="C438" t="s">
        <v>666</v>
      </c>
      <c r="D438">
        <v>10</v>
      </c>
      <c r="E438" t="s">
        <v>38</v>
      </c>
      <c r="F438">
        <v>57841</v>
      </c>
      <c r="G438" t="s">
        <v>200</v>
      </c>
      <c r="H438" t="s">
        <v>201</v>
      </c>
      <c r="I438">
        <v>836</v>
      </c>
      <c r="J438" t="s">
        <v>349</v>
      </c>
      <c r="K438">
        <v>903</v>
      </c>
      <c r="L438">
        <v>729</v>
      </c>
      <c r="M438">
        <v>0</v>
      </c>
      <c r="N438">
        <v>0.94</v>
      </c>
      <c r="O438">
        <v>0.65</v>
      </c>
      <c r="P438" s="16">
        <v>50000</v>
      </c>
      <c r="Q438" s="16">
        <v>0</v>
      </c>
      <c r="R438" s="16">
        <v>50000</v>
      </c>
    </row>
    <row r="439" spans="1:18" x14ac:dyDescent="0.3">
      <c r="A439">
        <v>57841002</v>
      </c>
      <c r="B439" t="s">
        <v>198</v>
      </c>
      <c r="C439" t="s">
        <v>667</v>
      </c>
      <c r="D439">
        <v>10</v>
      </c>
      <c r="E439" t="s">
        <v>38</v>
      </c>
      <c r="F439">
        <v>57841</v>
      </c>
      <c r="G439" t="s">
        <v>200</v>
      </c>
      <c r="H439" t="s">
        <v>201</v>
      </c>
      <c r="I439">
        <v>394</v>
      </c>
      <c r="J439" t="s">
        <v>343</v>
      </c>
      <c r="K439">
        <v>342</v>
      </c>
      <c r="L439">
        <v>258</v>
      </c>
      <c r="M439">
        <v>0</v>
      </c>
      <c r="N439">
        <v>0.95</v>
      </c>
      <c r="O439">
        <v>0.61</v>
      </c>
      <c r="P439" s="16">
        <v>50000</v>
      </c>
      <c r="Q439" s="16">
        <v>0</v>
      </c>
      <c r="R439" s="16">
        <v>50000</v>
      </c>
    </row>
    <row r="440" spans="1:18" x14ac:dyDescent="0.3">
      <c r="A440">
        <v>57844001</v>
      </c>
      <c r="B440" t="s">
        <v>198</v>
      </c>
      <c r="C440" t="s">
        <v>668</v>
      </c>
      <c r="D440">
        <v>10</v>
      </c>
      <c r="E440" t="s">
        <v>93</v>
      </c>
      <c r="F440">
        <v>57844</v>
      </c>
      <c r="G440" t="s">
        <v>200</v>
      </c>
      <c r="H440" t="s">
        <v>201</v>
      </c>
      <c r="I440">
        <v>115</v>
      </c>
      <c r="J440" t="s">
        <v>637</v>
      </c>
      <c r="K440">
        <v>114</v>
      </c>
      <c r="L440">
        <v>49</v>
      </c>
      <c r="M440">
        <v>65</v>
      </c>
      <c r="N440">
        <v>0.5</v>
      </c>
      <c r="O440">
        <v>0.72</v>
      </c>
      <c r="P440" s="16">
        <v>50000</v>
      </c>
      <c r="Q440" s="16">
        <v>30000</v>
      </c>
      <c r="R440" s="16">
        <v>80000</v>
      </c>
    </row>
    <row r="441" spans="1:18" x14ac:dyDescent="0.3">
      <c r="A441">
        <v>57844101</v>
      </c>
      <c r="B441" t="s">
        <v>198</v>
      </c>
      <c r="C441" t="s">
        <v>93</v>
      </c>
      <c r="D441">
        <v>10</v>
      </c>
      <c r="E441" t="s">
        <v>93</v>
      </c>
      <c r="F441">
        <v>57844</v>
      </c>
      <c r="G441" t="s">
        <v>200</v>
      </c>
      <c r="H441" t="s">
        <v>201</v>
      </c>
      <c r="I441">
        <v>209</v>
      </c>
      <c r="J441" t="s">
        <v>390</v>
      </c>
      <c r="K441">
        <v>161</v>
      </c>
      <c r="L441">
        <v>143</v>
      </c>
      <c r="M441">
        <v>0</v>
      </c>
      <c r="N441">
        <v>0.64</v>
      </c>
      <c r="O441">
        <v>0.55000000000000004</v>
      </c>
      <c r="P441" s="16">
        <v>50000</v>
      </c>
      <c r="Q441" s="16">
        <v>0</v>
      </c>
      <c r="R441" s="16">
        <v>50000</v>
      </c>
    </row>
    <row r="442" spans="1:18" x14ac:dyDescent="0.3">
      <c r="A442">
        <v>57844102</v>
      </c>
      <c r="B442" t="s">
        <v>198</v>
      </c>
      <c r="C442" t="s">
        <v>669</v>
      </c>
      <c r="D442">
        <v>10</v>
      </c>
      <c r="E442" t="s">
        <v>93</v>
      </c>
      <c r="F442">
        <v>57844</v>
      </c>
      <c r="G442" t="s">
        <v>200</v>
      </c>
      <c r="H442" t="s">
        <v>201</v>
      </c>
      <c r="I442">
        <v>276</v>
      </c>
      <c r="J442" t="s">
        <v>202</v>
      </c>
      <c r="K442">
        <v>218</v>
      </c>
      <c r="L442">
        <v>196</v>
      </c>
      <c r="M442">
        <v>0</v>
      </c>
      <c r="N442">
        <v>0.56999999999999995</v>
      </c>
      <c r="O442">
        <v>0.66</v>
      </c>
      <c r="P442" s="16">
        <v>50000</v>
      </c>
      <c r="Q442" s="16">
        <v>0</v>
      </c>
      <c r="R442" s="16">
        <v>50000</v>
      </c>
    </row>
    <row r="443" spans="1:18" x14ac:dyDescent="0.3">
      <c r="A443">
        <v>57845001</v>
      </c>
      <c r="B443" t="s">
        <v>198</v>
      </c>
      <c r="C443" t="s">
        <v>154</v>
      </c>
      <c r="D443">
        <v>10</v>
      </c>
      <c r="E443" t="s">
        <v>154</v>
      </c>
      <c r="F443">
        <v>57845</v>
      </c>
      <c r="G443" t="s">
        <v>200</v>
      </c>
      <c r="H443" t="s">
        <v>201</v>
      </c>
      <c r="I443">
        <v>541</v>
      </c>
      <c r="J443" t="s">
        <v>406</v>
      </c>
      <c r="K443">
        <v>528</v>
      </c>
      <c r="L443">
        <v>528</v>
      </c>
      <c r="M443">
        <v>0</v>
      </c>
      <c r="N443">
        <v>0.48</v>
      </c>
      <c r="O443">
        <v>0.83</v>
      </c>
      <c r="P443" s="16">
        <v>50000</v>
      </c>
      <c r="Q443" s="16">
        <v>0</v>
      </c>
      <c r="R443" s="16">
        <v>50000</v>
      </c>
    </row>
    <row r="444" spans="1:18" x14ac:dyDescent="0.3">
      <c r="A444">
        <v>57845002</v>
      </c>
      <c r="B444" t="s">
        <v>198</v>
      </c>
      <c r="C444" t="s">
        <v>670</v>
      </c>
      <c r="D444">
        <v>10</v>
      </c>
      <c r="E444" t="s">
        <v>154</v>
      </c>
      <c r="F444">
        <v>57845</v>
      </c>
      <c r="G444" t="s">
        <v>200</v>
      </c>
      <c r="H444" t="s">
        <v>201</v>
      </c>
      <c r="I444">
        <v>253</v>
      </c>
      <c r="J444" t="s">
        <v>538</v>
      </c>
      <c r="K444">
        <v>235</v>
      </c>
      <c r="L444">
        <v>235</v>
      </c>
      <c r="M444">
        <v>0</v>
      </c>
      <c r="N444">
        <v>0.5</v>
      </c>
      <c r="O444">
        <v>0.76</v>
      </c>
      <c r="P444" s="16">
        <v>50000</v>
      </c>
      <c r="Q444" s="16">
        <v>0</v>
      </c>
      <c r="R444" s="16">
        <v>50000</v>
      </c>
    </row>
    <row r="445" spans="1:18" x14ac:dyDescent="0.3">
      <c r="A445">
        <v>57845003</v>
      </c>
      <c r="B445" t="s">
        <v>198</v>
      </c>
      <c r="C445" t="s">
        <v>671</v>
      </c>
      <c r="D445">
        <v>10</v>
      </c>
      <c r="E445" t="s">
        <v>154</v>
      </c>
      <c r="F445">
        <v>57845</v>
      </c>
      <c r="G445" t="s">
        <v>200</v>
      </c>
      <c r="H445" t="s">
        <v>201</v>
      </c>
      <c r="I445">
        <v>191</v>
      </c>
      <c r="J445" t="s">
        <v>538</v>
      </c>
      <c r="K445">
        <v>134</v>
      </c>
      <c r="L445">
        <v>134</v>
      </c>
      <c r="M445">
        <v>0</v>
      </c>
      <c r="N445">
        <v>0.39</v>
      </c>
      <c r="O445">
        <v>0.84</v>
      </c>
      <c r="P445" s="16">
        <v>50000</v>
      </c>
      <c r="Q445" s="16">
        <v>0</v>
      </c>
      <c r="R445" s="16">
        <v>50000</v>
      </c>
    </row>
    <row r="446" spans="1:18" x14ac:dyDescent="0.3">
      <c r="A446">
        <v>57845004</v>
      </c>
      <c r="B446" t="s">
        <v>198</v>
      </c>
      <c r="C446" t="s">
        <v>672</v>
      </c>
      <c r="D446">
        <v>10</v>
      </c>
      <c r="E446" t="s">
        <v>154</v>
      </c>
      <c r="F446">
        <v>57845</v>
      </c>
      <c r="G446" t="s">
        <v>200</v>
      </c>
      <c r="H446" t="s">
        <v>201</v>
      </c>
      <c r="I446">
        <v>582</v>
      </c>
      <c r="J446" t="s">
        <v>637</v>
      </c>
      <c r="K446">
        <v>596</v>
      </c>
      <c r="L446">
        <v>226</v>
      </c>
      <c r="M446">
        <v>370</v>
      </c>
      <c r="N446">
        <v>0.41</v>
      </c>
      <c r="O446">
        <v>0.92</v>
      </c>
      <c r="P446" s="16">
        <v>50000</v>
      </c>
      <c r="Q446" s="16">
        <v>30000</v>
      </c>
      <c r="R446" s="16">
        <v>80000</v>
      </c>
    </row>
    <row r="447" spans="1:18" x14ac:dyDescent="0.3">
      <c r="A447">
        <v>57846001</v>
      </c>
      <c r="B447" t="s">
        <v>198</v>
      </c>
      <c r="C447" t="s">
        <v>673</v>
      </c>
      <c r="D447">
        <v>10</v>
      </c>
      <c r="E447" t="s">
        <v>88</v>
      </c>
      <c r="F447">
        <v>57846</v>
      </c>
      <c r="G447" t="s">
        <v>200</v>
      </c>
      <c r="H447" t="s">
        <v>201</v>
      </c>
      <c r="I447">
        <v>1065</v>
      </c>
      <c r="J447" t="s">
        <v>349</v>
      </c>
      <c r="K447">
        <v>1133</v>
      </c>
      <c r="L447">
        <v>823</v>
      </c>
      <c r="M447">
        <v>310</v>
      </c>
      <c r="N447">
        <v>0.72</v>
      </c>
      <c r="O447">
        <v>0.56000000000000005</v>
      </c>
      <c r="P447" s="16">
        <v>50000</v>
      </c>
      <c r="Q447" s="16">
        <v>30000</v>
      </c>
      <c r="R447" s="16">
        <v>80000</v>
      </c>
    </row>
    <row r="448" spans="1:18" x14ac:dyDescent="0.3">
      <c r="A448">
        <v>57846003</v>
      </c>
      <c r="B448" t="s">
        <v>198</v>
      </c>
      <c r="C448" t="s">
        <v>674</v>
      </c>
      <c r="D448">
        <v>10</v>
      </c>
      <c r="E448" t="s">
        <v>88</v>
      </c>
      <c r="F448">
        <v>57846</v>
      </c>
      <c r="G448" t="s">
        <v>200</v>
      </c>
      <c r="H448" t="s">
        <v>201</v>
      </c>
      <c r="I448">
        <v>183</v>
      </c>
      <c r="J448" t="s">
        <v>349</v>
      </c>
      <c r="K448">
        <v>250</v>
      </c>
      <c r="L448">
        <v>192</v>
      </c>
      <c r="M448">
        <v>58</v>
      </c>
      <c r="N448">
        <v>0.76</v>
      </c>
      <c r="O448">
        <v>0.7</v>
      </c>
      <c r="P448" s="16">
        <v>50000</v>
      </c>
      <c r="Q448" s="16">
        <v>30000</v>
      </c>
      <c r="R448" s="16">
        <v>80000</v>
      </c>
    </row>
    <row r="449" spans="1:18" x14ac:dyDescent="0.3">
      <c r="A449">
        <v>57847001</v>
      </c>
      <c r="B449" t="s">
        <v>198</v>
      </c>
      <c r="C449" t="s">
        <v>162</v>
      </c>
      <c r="D449">
        <v>10</v>
      </c>
      <c r="E449" t="s">
        <v>162</v>
      </c>
      <c r="F449">
        <v>57847</v>
      </c>
      <c r="G449" t="s">
        <v>200</v>
      </c>
      <c r="H449" t="s">
        <v>201</v>
      </c>
      <c r="I449">
        <v>1322</v>
      </c>
      <c r="J449" t="s">
        <v>349</v>
      </c>
      <c r="K449">
        <v>1316</v>
      </c>
      <c r="L449">
        <v>930</v>
      </c>
      <c r="M449">
        <v>314</v>
      </c>
      <c r="N449">
        <v>0.54</v>
      </c>
      <c r="O449">
        <v>0.71</v>
      </c>
      <c r="P449" s="16">
        <v>50000</v>
      </c>
      <c r="Q449" s="16">
        <v>30000</v>
      </c>
      <c r="R449" s="16">
        <v>80000</v>
      </c>
    </row>
    <row r="450" spans="1:18" x14ac:dyDescent="0.3">
      <c r="A450">
        <v>57848001</v>
      </c>
      <c r="B450" t="s">
        <v>198</v>
      </c>
      <c r="C450" t="s">
        <v>675</v>
      </c>
      <c r="D450">
        <v>10</v>
      </c>
      <c r="E450" t="s">
        <v>95</v>
      </c>
      <c r="F450">
        <v>57848</v>
      </c>
      <c r="G450" t="s">
        <v>200</v>
      </c>
      <c r="H450" t="s">
        <v>201</v>
      </c>
      <c r="I450">
        <v>941</v>
      </c>
      <c r="J450" t="s">
        <v>270</v>
      </c>
      <c r="K450">
        <v>949</v>
      </c>
      <c r="L450">
        <v>949</v>
      </c>
      <c r="M450">
        <v>0</v>
      </c>
      <c r="N450">
        <v>0.7</v>
      </c>
      <c r="O450">
        <v>0.62</v>
      </c>
      <c r="P450" s="16">
        <v>50000</v>
      </c>
      <c r="Q450" s="16">
        <v>0</v>
      </c>
      <c r="R450" s="16">
        <v>50000</v>
      </c>
    </row>
    <row r="451" spans="1:18" x14ac:dyDescent="0.3">
      <c r="A451">
        <v>57848002</v>
      </c>
      <c r="B451" t="s">
        <v>198</v>
      </c>
      <c r="C451" t="s">
        <v>676</v>
      </c>
      <c r="D451">
        <v>10</v>
      </c>
      <c r="E451" t="s">
        <v>95</v>
      </c>
      <c r="F451">
        <v>57848</v>
      </c>
      <c r="G451" t="s">
        <v>200</v>
      </c>
      <c r="H451" t="s">
        <v>201</v>
      </c>
      <c r="I451">
        <v>467</v>
      </c>
      <c r="J451" t="s">
        <v>363</v>
      </c>
      <c r="K451">
        <v>470</v>
      </c>
      <c r="L451">
        <v>470</v>
      </c>
      <c r="M451">
        <v>0</v>
      </c>
      <c r="N451">
        <v>0.69</v>
      </c>
      <c r="O451">
        <v>0.71</v>
      </c>
      <c r="P451" s="16">
        <v>50000</v>
      </c>
      <c r="Q451" s="16">
        <v>0</v>
      </c>
      <c r="R451" s="16">
        <v>50000</v>
      </c>
    </row>
    <row r="452" spans="1:18" x14ac:dyDescent="0.3">
      <c r="A452">
        <v>57848003</v>
      </c>
      <c r="B452" t="s">
        <v>198</v>
      </c>
      <c r="C452" t="s">
        <v>677</v>
      </c>
      <c r="D452">
        <v>10</v>
      </c>
      <c r="E452" t="s">
        <v>95</v>
      </c>
      <c r="F452">
        <v>57848</v>
      </c>
      <c r="G452" t="s">
        <v>200</v>
      </c>
      <c r="H452" t="s">
        <v>201</v>
      </c>
      <c r="I452">
        <v>600</v>
      </c>
      <c r="J452" t="s">
        <v>208</v>
      </c>
      <c r="K452">
        <v>580</v>
      </c>
      <c r="L452">
        <v>0</v>
      </c>
      <c r="M452">
        <v>580</v>
      </c>
      <c r="N452">
        <v>0.71</v>
      </c>
      <c r="O452">
        <v>0.83</v>
      </c>
      <c r="P452" s="16">
        <v>0</v>
      </c>
      <c r="Q452" s="16">
        <v>30000</v>
      </c>
      <c r="R452" s="16">
        <v>30000</v>
      </c>
    </row>
    <row r="453" spans="1:18" x14ac:dyDescent="0.3">
      <c r="A453">
        <v>57848004</v>
      </c>
      <c r="B453" t="s">
        <v>198</v>
      </c>
      <c r="C453" t="s">
        <v>678</v>
      </c>
      <c r="D453">
        <v>10</v>
      </c>
      <c r="E453" t="s">
        <v>95</v>
      </c>
      <c r="F453">
        <v>57848</v>
      </c>
      <c r="G453" t="s">
        <v>200</v>
      </c>
      <c r="H453" t="s">
        <v>201</v>
      </c>
      <c r="I453">
        <v>669</v>
      </c>
      <c r="J453" t="s">
        <v>270</v>
      </c>
      <c r="K453">
        <v>754</v>
      </c>
      <c r="L453">
        <v>754</v>
      </c>
      <c r="M453">
        <v>0</v>
      </c>
      <c r="N453">
        <v>0.8</v>
      </c>
      <c r="O453">
        <v>0.56999999999999995</v>
      </c>
      <c r="P453" s="16">
        <v>50000</v>
      </c>
      <c r="Q453" s="16">
        <v>0</v>
      </c>
      <c r="R453" s="16">
        <v>50000</v>
      </c>
    </row>
    <row r="454" spans="1:18" x14ac:dyDescent="0.3">
      <c r="A454">
        <v>57848005</v>
      </c>
      <c r="B454" t="s">
        <v>198</v>
      </c>
      <c r="C454" t="s">
        <v>679</v>
      </c>
      <c r="D454">
        <v>10</v>
      </c>
      <c r="E454" t="s">
        <v>95</v>
      </c>
      <c r="F454">
        <v>57848</v>
      </c>
      <c r="G454" t="s">
        <v>200</v>
      </c>
      <c r="H454" t="s">
        <v>201</v>
      </c>
      <c r="I454">
        <v>398</v>
      </c>
      <c r="J454" t="s">
        <v>363</v>
      </c>
      <c r="K454">
        <v>416</v>
      </c>
      <c r="L454">
        <v>416</v>
      </c>
      <c r="M454">
        <v>0</v>
      </c>
      <c r="N454">
        <v>0.81</v>
      </c>
      <c r="O454">
        <v>0.62</v>
      </c>
      <c r="P454" s="16">
        <v>50000</v>
      </c>
      <c r="Q454" s="16">
        <v>0</v>
      </c>
      <c r="R454" s="16">
        <v>50000</v>
      </c>
    </row>
    <row r="455" spans="1:18" x14ac:dyDescent="0.3">
      <c r="A455">
        <v>57848006</v>
      </c>
      <c r="B455" t="s">
        <v>198</v>
      </c>
      <c r="C455" t="s">
        <v>680</v>
      </c>
      <c r="D455">
        <v>10</v>
      </c>
      <c r="E455" t="s">
        <v>95</v>
      </c>
      <c r="F455">
        <v>57848</v>
      </c>
      <c r="G455" t="s">
        <v>200</v>
      </c>
      <c r="H455" t="s">
        <v>201</v>
      </c>
      <c r="I455">
        <v>757</v>
      </c>
      <c r="J455" t="s">
        <v>208</v>
      </c>
      <c r="K455">
        <v>740</v>
      </c>
      <c r="L455">
        <v>0</v>
      </c>
      <c r="M455">
        <v>740</v>
      </c>
      <c r="N455">
        <v>0.79</v>
      </c>
      <c r="O455">
        <v>0.78</v>
      </c>
      <c r="P455" s="16">
        <v>0</v>
      </c>
      <c r="Q455" s="16">
        <v>30000</v>
      </c>
      <c r="R455" s="16">
        <v>30000</v>
      </c>
    </row>
    <row r="456" spans="1:18" x14ac:dyDescent="0.3">
      <c r="A456">
        <v>57848007</v>
      </c>
      <c r="B456" t="s">
        <v>198</v>
      </c>
      <c r="C456" t="s">
        <v>681</v>
      </c>
      <c r="D456">
        <v>10</v>
      </c>
      <c r="E456" t="s">
        <v>95</v>
      </c>
      <c r="F456">
        <v>57848</v>
      </c>
      <c r="G456" t="s">
        <v>200</v>
      </c>
      <c r="H456" t="s">
        <v>201</v>
      </c>
      <c r="I456">
        <v>949</v>
      </c>
      <c r="J456" t="s">
        <v>270</v>
      </c>
      <c r="K456">
        <v>943</v>
      </c>
      <c r="L456">
        <v>943</v>
      </c>
      <c r="M456">
        <v>0</v>
      </c>
      <c r="N456">
        <v>0.42</v>
      </c>
      <c r="O456">
        <v>0.76</v>
      </c>
      <c r="P456" s="16">
        <v>50000</v>
      </c>
      <c r="Q456" s="16">
        <v>0</v>
      </c>
      <c r="R456" s="16">
        <v>50000</v>
      </c>
    </row>
    <row r="457" spans="1:18" x14ac:dyDescent="0.3">
      <c r="A457">
        <v>57848008</v>
      </c>
      <c r="B457" t="s">
        <v>198</v>
      </c>
      <c r="C457" t="s">
        <v>682</v>
      </c>
      <c r="D457">
        <v>10</v>
      </c>
      <c r="E457" t="s">
        <v>95</v>
      </c>
      <c r="F457">
        <v>57848</v>
      </c>
      <c r="G457" t="s">
        <v>200</v>
      </c>
      <c r="H457" t="s">
        <v>201</v>
      </c>
      <c r="I457">
        <v>435</v>
      </c>
      <c r="J457" t="s">
        <v>363</v>
      </c>
      <c r="K457">
        <v>447</v>
      </c>
      <c r="L457">
        <v>447</v>
      </c>
      <c r="M457">
        <v>0</v>
      </c>
      <c r="N457">
        <v>0.38</v>
      </c>
      <c r="O457">
        <v>0.83</v>
      </c>
      <c r="P457" s="16">
        <v>50000</v>
      </c>
      <c r="Q457" s="16">
        <v>0</v>
      </c>
      <c r="R457" s="16">
        <v>50000</v>
      </c>
    </row>
    <row r="458" spans="1:18" x14ac:dyDescent="0.3">
      <c r="A458">
        <v>57848009</v>
      </c>
      <c r="B458" t="s">
        <v>198</v>
      </c>
      <c r="C458" t="s">
        <v>683</v>
      </c>
      <c r="D458">
        <v>10</v>
      </c>
      <c r="E458" t="s">
        <v>95</v>
      </c>
      <c r="F458">
        <v>57848</v>
      </c>
      <c r="G458" t="s">
        <v>200</v>
      </c>
      <c r="H458" t="s">
        <v>201</v>
      </c>
      <c r="I458">
        <v>809</v>
      </c>
      <c r="J458" t="s">
        <v>208</v>
      </c>
      <c r="K458">
        <v>753</v>
      </c>
      <c r="L458">
        <v>0</v>
      </c>
      <c r="M458">
        <v>753</v>
      </c>
      <c r="N458">
        <v>0.53</v>
      </c>
      <c r="O458">
        <v>0.81</v>
      </c>
      <c r="P458" s="16">
        <v>0</v>
      </c>
      <c r="Q458" s="16">
        <v>30000</v>
      </c>
      <c r="R458" s="16">
        <v>30000</v>
      </c>
    </row>
    <row r="459" spans="1:18" x14ac:dyDescent="0.3">
      <c r="A459">
        <v>57848010</v>
      </c>
      <c r="B459" t="s">
        <v>198</v>
      </c>
      <c r="C459" t="s">
        <v>684</v>
      </c>
      <c r="D459">
        <v>10</v>
      </c>
      <c r="E459" t="s">
        <v>95</v>
      </c>
      <c r="F459">
        <v>57848</v>
      </c>
      <c r="G459" t="s">
        <v>200</v>
      </c>
      <c r="H459" t="s">
        <v>201</v>
      </c>
      <c r="I459">
        <v>931</v>
      </c>
      <c r="J459" t="s">
        <v>270</v>
      </c>
      <c r="K459">
        <v>942</v>
      </c>
      <c r="L459">
        <v>942</v>
      </c>
      <c r="M459">
        <v>0</v>
      </c>
      <c r="N459">
        <v>0.78</v>
      </c>
      <c r="O459">
        <v>0.59</v>
      </c>
      <c r="P459" s="16">
        <v>50000</v>
      </c>
      <c r="Q459" s="16">
        <v>0</v>
      </c>
      <c r="R459" s="16">
        <v>50000</v>
      </c>
    </row>
    <row r="460" spans="1:18" x14ac:dyDescent="0.3">
      <c r="A460">
        <v>57848011</v>
      </c>
      <c r="B460" t="s">
        <v>198</v>
      </c>
      <c r="C460" t="s">
        <v>685</v>
      </c>
      <c r="D460">
        <v>10</v>
      </c>
      <c r="E460" t="s">
        <v>95</v>
      </c>
      <c r="F460">
        <v>57848</v>
      </c>
      <c r="G460" t="s">
        <v>200</v>
      </c>
      <c r="H460" t="s">
        <v>201</v>
      </c>
      <c r="I460">
        <v>464</v>
      </c>
      <c r="J460" t="s">
        <v>363</v>
      </c>
      <c r="K460">
        <v>465</v>
      </c>
      <c r="L460">
        <v>465</v>
      </c>
      <c r="M460">
        <v>0</v>
      </c>
      <c r="N460">
        <v>0.8</v>
      </c>
      <c r="O460">
        <v>0.71</v>
      </c>
      <c r="P460" s="16">
        <v>50000</v>
      </c>
      <c r="Q460" s="16">
        <v>0</v>
      </c>
      <c r="R460" s="16">
        <v>50000</v>
      </c>
    </row>
    <row r="461" spans="1:18" x14ac:dyDescent="0.3">
      <c r="A461">
        <v>57848012</v>
      </c>
      <c r="B461" t="s">
        <v>198</v>
      </c>
      <c r="C461" t="s">
        <v>686</v>
      </c>
      <c r="D461">
        <v>10</v>
      </c>
      <c r="E461" t="s">
        <v>95</v>
      </c>
      <c r="F461">
        <v>57848</v>
      </c>
      <c r="G461" t="s">
        <v>200</v>
      </c>
      <c r="H461" t="s">
        <v>201</v>
      </c>
      <c r="I461">
        <v>766</v>
      </c>
      <c r="J461" t="s">
        <v>270</v>
      </c>
      <c r="K461">
        <v>855</v>
      </c>
      <c r="L461">
        <v>855</v>
      </c>
      <c r="M461">
        <v>0</v>
      </c>
      <c r="N461">
        <v>0.76</v>
      </c>
      <c r="O461">
        <v>0.52</v>
      </c>
      <c r="P461" s="16">
        <v>50000</v>
      </c>
      <c r="Q461" s="16">
        <v>0</v>
      </c>
      <c r="R461" s="16">
        <v>50000</v>
      </c>
    </row>
    <row r="462" spans="1:18" x14ac:dyDescent="0.3">
      <c r="A462">
        <v>57848013</v>
      </c>
      <c r="B462" t="s">
        <v>198</v>
      </c>
      <c r="C462" t="s">
        <v>687</v>
      </c>
      <c r="D462">
        <v>10</v>
      </c>
      <c r="E462" t="s">
        <v>95</v>
      </c>
      <c r="F462">
        <v>57848</v>
      </c>
      <c r="G462" t="s">
        <v>200</v>
      </c>
      <c r="H462" t="s">
        <v>201</v>
      </c>
      <c r="I462">
        <v>391</v>
      </c>
      <c r="J462" t="s">
        <v>363</v>
      </c>
      <c r="K462">
        <v>435</v>
      </c>
      <c r="L462">
        <v>435</v>
      </c>
      <c r="M462">
        <v>0</v>
      </c>
      <c r="N462">
        <v>0.77</v>
      </c>
      <c r="O462">
        <v>0.65</v>
      </c>
      <c r="P462" s="16">
        <v>50000</v>
      </c>
      <c r="Q462" s="16">
        <v>0</v>
      </c>
      <c r="R462" s="16">
        <v>50000</v>
      </c>
    </row>
    <row r="463" spans="1:18" x14ac:dyDescent="0.3">
      <c r="A463">
        <v>57848014</v>
      </c>
      <c r="B463" t="s">
        <v>198</v>
      </c>
      <c r="C463" t="s">
        <v>688</v>
      </c>
      <c r="D463">
        <v>10</v>
      </c>
      <c r="E463" t="s">
        <v>95</v>
      </c>
      <c r="F463">
        <v>57848</v>
      </c>
      <c r="G463" t="s">
        <v>200</v>
      </c>
      <c r="H463" t="s">
        <v>201</v>
      </c>
      <c r="I463">
        <v>939</v>
      </c>
      <c r="J463" t="s">
        <v>270</v>
      </c>
      <c r="K463">
        <v>951</v>
      </c>
      <c r="L463">
        <v>951</v>
      </c>
      <c r="M463">
        <v>0</v>
      </c>
      <c r="N463">
        <v>0.63</v>
      </c>
      <c r="O463">
        <v>0.71</v>
      </c>
      <c r="P463" s="16">
        <v>50000</v>
      </c>
      <c r="Q463" s="16">
        <v>0</v>
      </c>
      <c r="R463" s="16">
        <v>50000</v>
      </c>
    </row>
    <row r="464" spans="1:18" x14ac:dyDescent="0.3">
      <c r="A464">
        <v>57848015</v>
      </c>
      <c r="B464" t="s">
        <v>198</v>
      </c>
      <c r="C464" t="s">
        <v>689</v>
      </c>
      <c r="D464">
        <v>10</v>
      </c>
      <c r="E464" t="s">
        <v>95</v>
      </c>
      <c r="F464">
        <v>57848</v>
      </c>
      <c r="G464" t="s">
        <v>200</v>
      </c>
      <c r="H464" t="s">
        <v>201</v>
      </c>
      <c r="I464">
        <v>435</v>
      </c>
      <c r="J464" t="s">
        <v>363</v>
      </c>
      <c r="K464">
        <v>455</v>
      </c>
      <c r="L464">
        <v>455</v>
      </c>
      <c r="M464">
        <v>0</v>
      </c>
      <c r="N464">
        <v>0.64</v>
      </c>
      <c r="O464">
        <v>0.76</v>
      </c>
      <c r="P464" s="16">
        <v>50000</v>
      </c>
      <c r="Q464" s="16">
        <v>0</v>
      </c>
      <c r="R464" s="16">
        <v>50000</v>
      </c>
    </row>
    <row r="465" spans="1:18" x14ac:dyDescent="0.3">
      <c r="A465">
        <v>57848016</v>
      </c>
      <c r="B465" t="s">
        <v>198</v>
      </c>
      <c r="C465" t="s">
        <v>690</v>
      </c>
      <c r="D465">
        <v>10</v>
      </c>
      <c r="E465" t="s">
        <v>95</v>
      </c>
      <c r="F465">
        <v>57848</v>
      </c>
      <c r="G465" t="s">
        <v>200</v>
      </c>
      <c r="H465" t="s">
        <v>201</v>
      </c>
      <c r="I465">
        <v>783</v>
      </c>
      <c r="J465" t="s">
        <v>270</v>
      </c>
      <c r="K465">
        <v>796</v>
      </c>
      <c r="L465">
        <v>796</v>
      </c>
      <c r="M465">
        <v>0</v>
      </c>
      <c r="N465">
        <v>0.88</v>
      </c>
      <c r="O465">
        <v>0.68</v>
      </c>
      <c r="P465" s="16">
        <v>50000</v>
      </c>
      <c r="Q465" s="16">
        <v>0</v>
      </c>
      <c r="R465" s="16">
        <v>50000</v>
      </c>
    </row>
    <row r="466" spans="1:18" x14ac:dyDescent="0.3">
      <c r="A466">
        <v>57848017</v>
      </c>
      <c r="B466" t="s">
        <v>198</v>
      </c>
      <c r="C466" t="s">
        <v>691</v>
      </c>
      <c r="D466">
        <v>10</v>
      </c>
      <c r="E466" t="s">
        <v>95</v>
      </c>
      <c r="F466">
        <v>57848</v>
      </c>
      <c r="G466" t="s">
        <v>200</v>
      </c>
      <c r="H466" t="s">
        <v>201</v>
      </c>
      <c r="I466">
        <v>444</v>
      </c>
      <c r="J466" t="s">
        <v>363</v>
      </c>
      <c r="K466">
        <v>435</v>
      </c>
      <c r="L466">
        <v>435</v>
      </c>
      <c r="M466">
        <v>0</v>
      </c>
      <c r="N466">
        <v>0.84</v>
      </c>
      <c r="O466">
        <v>0.74</v>
      </c>
      <c r="P466" s="16">
        <v>50000</v>
      </c>
      <c r="Q466" s="16">
        <v>0</v>
      </c>
      <c r="R466" s="16">
        <v>50000</v>
      </c>
    </row>
    <row r="467" spans="1:18" x14ac:dyDescent="0.3">
      <c r="A467">
        <v>57848018</v>
      </c>
      <c r="B467" t="s">
        <v>198</v>
      </c>
      <c r="C467" t="s">
        <v>692</v>
      </c>
      <c r="D467">
        <v>10</v>
      </c>
      <c r="E467" t="s">
        <v>95</v>
      </c>
      <c r="F467">
        <v>57848</v>
      </c>
      <c r="G467" t="s">
        <v>200</v>
      </c>
      <c r="H467" t="s">
        <v>201</v>
      </c>
      <c r="I467">
        <v>855</v>
      </c>
      <c r="J467" t="s">
        <v>208</v>
      </c>
      <c r="K467">
        <v>786</v>
      </c>
      <c r="L467">
        <v>0</v>
      </c>
      <c r="M467">
        <v>786</v>
      </c>
      <c r="N467">
        <v>0.76</v>
      </c>
      <c r="O467">
        <v>0.85</v>
      </c>
      <c r="P467" s="16">
        <v>0</v>
      </c>
      <c r="Q467" s="16">
        <v>30000</v>
      </c>
      <c r="R467" s="16">
        <v>30000</v>
      </c>
    </row>
    <row r="468" spans="1:18" x14ac:dyDescent="0.3">
      <c r="A468">
        <v>57848019</v>
      </c>
      <c r="B468" t="s">
        <v>198</v>
      </c>
      <c r="C468" t="s">
        <v>693</v>
      </c>
      <c r="D468">
        <v>10</v>
      </c>
      <c r="E468" t="s">
        <v>95</v>
      </c>
      <c r="F468">
        <v>57848</v>
      </c>
      <c r="G468" t="s">
        <v>200</v>
      </c>
      <c r="H468" t="s">
        <v>201</v>
      </c>
      <c r="I468">
        <v>717</v>
      </c>
      <c r="J468" t="s">
        <v>345</v>
      </c>
      <c r="K468">
        <v>773</v>
      </c>
      <c r="L468">
        <v>773</v>
      </c>
      <c r="M468">
        <v>0</v>
      </c>
      <c r="N468">
        <v>0.73</v>
      </c>
      <c r="O468">
        <v>0.38</v>
      </c>
      <c r="P468" s="16">
        <v>50000</v>
      </c>
      <c r="Q468" s="16">
        <v>0</v>
      </c>
      <c r="R468" s="16">
        <v>50000</v>
      </c>
    </row>
    <row r="469" spans="1:18" x14ac:dyDescent="0.3">
      <c r="A469">
        <v>57848020</v>
      </c>
      <c r="B469" t="s">
        <v>198</v>
      </c>
      <c r="C469" t="s">
        <v>694</v>
      </c>
      <c r="D469">
        <v>10</v>
      </c>
      <c r="E469" t="s">
        <v>95</v>
      </c>
      <c r="F469">
        <v>57848</v>
      </c>
      <c r="G469" t="s">
        <v>200</v>
      </c>
      <c r="H469" t="s">
        <v>201</v>
      </c>
      <c r="I469">
        <v>383</v>
      </c>
      <c r="J469" t="s">
        <v>363</v>
      </c>
      <c r="K469">
        <v>458</v>
      </c>
      <c r="L469">
        <v>458</v>
      </c>
      <c r="M469">
        <v>0</v>
      </c>
      <c r="N469">
        <v>0.76</v>
      </c>
      <c r="O469">
        <v>0.42</v>
      </c>
      <c r="P469" s="16">
        <v>50000</v>
      </c>
      <c r="Q469" s="16">
        <v>0</v>
      </c>
      <c r="R469" s="16">
        <v>50000</v>
      </c>
    </row>
    <row r="470" spans="1:18" x14ac:dyDescent="0.3">
      <c r="A470">
        <v>57848021</v>
      </c>
      <c r="B470" t="s">
        <v>198</v>
      </c>
      <c r="C470" t="s">
        <v>695</v>
      </c>
      <c r="D470">
        <v>10</v>
      </c>
      <c r="E470" t="s">
        <v>95</v>
      </c>
      <c r="F470">
        <v>57848</v>
      </c>
      <c r="G470" t="s">
        <v>200</v>
      </c>
      <c r="H470" t="s">
        <v>201</v>
      </c>
      <c r="I470">
        <v>634</v>
      </c>
      <c r="J470" t="s">
        <v>345</v>
      </c>
      <c r="K470">
        <v>649</v>
      </c>
      <c r="L470">
        <v>649</v>
      </c>
      <c r="M470">
        <v>0</v>
      </c>
      <c r="N470">
        <v>0.8</v>
      </c>
      <c r="O470">
        <v>0.48</v>
      </c>
      <c r="P470" s="16">
        <v>50000</v>
      </c>
      <c r="Q470" s="16">
        <v>0</v>
      </c>
      <c r="R470" s="16">
        <v>50000</v>
      </c>
    </row>
    <row r="471" spans="1:18" x14ac:dyDescent="0.3">
      <c r="A471">
        <v>57848022</v>
      </c>
      <c r="B471" t="s">
        <v>198</v>
      </c>
      <c r="C471" t="s">
        <v>696</v>
      </c>
      <c r="D471">
        <v>10</v>
      </c>
      <c r="E471" t="s">
        <v>95</v>
      </c>
      <c r="F471">
        <v>57848</v>
      </c>
      <c r="G471" t="s">
        <v>200</v>
      </c>
      <c r="H471" t="s">
        <v>201</v>
      </c>
      <c r="I471">
        <v>320</v>
      </c>
      <c r="J471" t="s">
        <v>363</v>
      </c>
      <c r="K471">
        <v>390</v>
      </c>
      <c r="L471">
        <v>390</v>
      </c>
      <c r="M471">
        <v>0</v>
      </c>
      <c r="N471">
        <v>0.81</v>
      </c>
      <c r="O471">
        <v>0.54</v>
      </c>
      <c r="P471" s="16">
        <v>50000</v>
      </c>
      <c r="Q471" s="16">
        <v>0</v>
      </c>
      <c r="R471" s="16">
        <v>50000</v>
      </c>
    </row>
    <row r="472" spans="1:18" x14ac:dyDescent="0.3">
      <c r="A472">
        <v>57848023</v>
      </c>
      <c r="B472" t="s">
        <v>198</v>
      </c>
      <c r="C472" t="s">
        <v>697</v>
      </c>
      <c r="D472">
        <v>10</v>
      </c>
      <c r="E472" t="s">
        <v>95</v>
      </c>
      <c r="F472">
        <v>57848</v>
      </c>
      <c r="G472" t="s">
        <v>200</v>
      </c>
      <c r="H472" t="s">
        <v>201</v>
      </c>
      <c r="I472">
        <v>906</v>
      </c>
      <c r="J472" t="s">
        <v>270</v>
      </c>
      <c r="K472">
        <v>921</v>
      </c>
      <c r="L472">
        <v>921</v>
      </c>
      <c r="M472">
        <v>0</v>
      </c>
      <c r="N472">
        <v>0.62</v>
      </c>
      <c r="O472">
        <v>0.67</v>
      </c>
      <c r="P472" s="16">
        <v>50000</v>
      </c>
      <c r="Q472" s="16">
        <v>0</v>
      </c>
      <c r="R472" s="16">
        <v>50000</v>
      </c>
    </row>
    <row r="473" spans="1:18" x14ac:dyDescent="0.3">
      <c r="A473">
        <v>57848024</v>
      </c>
      <c r="B473" t="s">
        <v>198</v>
      </c>
      <c r="C473" t="s">
        <v>698</v>
      </c>
      <c r="D473">
        <v>10</v>
      </c>
      <c r="E473" t="s">
        <v>95</v>
      </c>
      <c r="F473">
        <v>57848</v>
      </c>
      <c r="G473" t="s">
        <v>200</v>
      </c>
      <c r="H473" t="s">
        <v>201</v>
      </c>
      <c r="I473">
        <v>377</v>
      </c>
      <c r="J473" t="s">
        <v>363</v>
      </c>
      <c r="K473">
        <v>389</v>
      </c>
      <c r="L473">
        <v>389</v>
      </c>
      <c r="M473">
        <v>0</v>
      </c>
      <c r="N473">
        <v>0.59</v>
      </c>
      <c r="O473">
        <v>0.65</v>
      </c>
      <c r="P473" s="16">
        <v>50000</v>
      </c>
      <c r="Q473" s="16">
        <v>0</v>
      </c>
      <c r="R473" s="16">
        <v>50000</v>
      </c>
    </row>
    <row r="474" spans="1:18" x14ac:dyDescent="0.3">
      <c r="A474">
        <v>57848025</v>
      </c>
      <c r="B474" t="s">
        <v>198</v>
      </c>
      <c r="C474" t="s">
        <v>699</v>
      </c>
      <c r="D474">
        <v>10</v>
      </c>
      <c r="E474" t="s">
        <v>95</v>
      </c>
      <c r="F474">
        <v>57848</v>
      </c>
      <c r="G474" t="s">
        <v>200</v>
      </c>
      <c r="H474" t="s">
        <v>201</v>
      </c>
      <c r="I474">
        <v>802</v>
      </c>
      <c r="J474" t="s">
        <v>345</v>
      </c>
      <c r="K474">
        <v>836</v>
      </c>
      <c r="L474">
        <v>836</v>
      </c>
      <c r="M474">
        <v>0</v>
      </c>
      <c r="N474">
        <v>0.8</v>
      </c>
      <c r="O474">
        <v>0.46</v>
      </c>
      <c r="P474" s="16">
        <v>50000</v>
      </c>
      <c r="Q474" s="16">
        <v>0</v>
      </c>
      <c r="R474" s="16">
        <v>50000</v>
      </c>
    </row>
    <row r="475" spans="1:18" x14ac:dyDescent="0.3">
      <c r="A475">
        <v>57848026</v>
      </c>
      <c r="B475" t="s">
        <v>198</v>
      </c>
      <c r="C475" t="s">
        <v>700</v>
      </c>
      <c r="D475">
        <v>10</v>
      </c>
      <c r="E475" t="s">
        <v>95</v>
      </c>
      <c r="F475">
        <v>57848</v>
      </c>
      <c r="G475" t="s">
        <v>200</v>
      </c>
      <c r="H475" t="s">
        <v>201</v>
      </c>
      <c r="I475">
        <v>450</v>
      </c>
      <c r="J475" t="s">
        <v>363</v>
      </c>
      <c r="K475">
        <v>458</v>
      </c>
      <c r="L475">
        <v>458</v>
      </c>
      <c r="M475">
        <v>0</v>
      </c>
      <c r="N475">
        <v>0.8</v>
      </c>
      <c r="O475">
        <v>0.51</v>
      </c>
      <c r="P475" s="16">
        <v>50000</v>
      </c>
      <c r="Q475" s="16">
        <v>0</v>
      </c>
      <c r="R475" s="16">
        <v>50000</v>
      </c>
    </row>
    <row r="476" spans="1:18" x14ac:dyDescent="0.3">
      <c r="A476">
        <v>57848027</v>
      </c>
      <c r="B476" t="s">
        <v>198</v>
      </c>
      <c r="C476" t="s">
        <v>701</v>
      </c>
      <c r="D476">
        <v>10</v>
      </c>
      <c r="E476" t="s">
        <v>95</v>
      </c>
      <c r="F476">
        <v>57848</v>
      </c>
      <c r="G476" t="s">
        <v>200</v>
      </c>
      <c r="H476" t="s">
        <v>201</v>
      </c>
      <c r="I476">
        <v>733</v>
      </c>
      <c r="J476" t="s">
        <v>270</v>
      </c>
      <c r="K476">
        <v>854</v>
      </c>
      <c r="L476">
        <v>854</v>
      </c>
      <c r="M476">
        <v>0</v>
      </c>
      <c r="N476">
        <v>0.85</v>
      </c>
      <c r="O476">
        <v>0.43</v>
      </c>
      <c r="P476" s="16">
        <v>50000</v>
      </c>
      <c r="Q476" s="16">
        <v>0</v>
      </c>
      <c r="R476" s="16">
        <v>50000</v>
      </c>
    </row>
    <row r="477" spans="1:18" x14ac:dyDescent="0.3">
      <c r="A477">
        <v>57848028</v>
      </c>
      <c r="B477" t="s">
        <v>198</v>
      </c>
      <c r="C477" t="s">
        <v>702</v>
      </c>
      <c r="D477">
        <v>10</v>
      </c>
      <c r="E477" t="s">
        <v>95</v>
      </c>
      <c r="F477">
        <v>57848</v>
      </c>
      <c r="G477" t="s">
        <v>200</v>
      </c>
      <c r="H477" t="s">
        <v>201</v>
      </c>
      <c r="I477">
        <v>410</v>
      </c>
      <c r="J477" t="s">
        <v>363</v>
      </c>
      <c r="K477">
        <v>451</v>
      </c>
      <c r="L477">
        <v>451</v>
      </c>
      <c r="M477">
        <v>0</v>
      </c>
      <c r="N477">
        <v>0.86</v>
      </c>
      <c r="O477">
        <v>0.55000000000000004</v>
      </c>
      <c r="P477" s="16">
        <v>50000</v>
      </c>
      <c r="Q477" s="16">
        <v>0</v>
      </c>
      <c r="R477" s="16">
        <v>50000</v>
      </c>
    </row>
    <row r="478" spans="1:18" x14ac:dyDescent="0.3">
      <c r="A478">
        <v>57848030</v>
      </c>
      <c r="B478" t="s">
        <v>198</v>
      </c>
      <c r="C478" t="s">
        <v>703</v>
      </c>
      <c r="D478">
        <v>10</v>
      </c>
      <c r="E478" t="s">
        <v>95</v>
      </c>
      <c r="F478">
        <v>57848</v>
      </c>
      <c r="G478" t="s">
        <v>200</v>
      </c>
      <c r="H478" t="s">
        <v>201</v>
      </c>
      <c r="I478">
        <v>945</v>
      </c>
      <c r="J478" t="s">
        <v>270</v>
      </c>
      <c r="K478">
        <v>946</v>
      </c>
      <c r="L478">
        <v>946</v>
      </c>
      <c r="M478">
        <v>0</v>
      </c>
      <c r="N478">
        <v>0.4</v>
      </c>
      <c r="O478">
        <v>0.7</v>
      </c>
      <c r="P478" s="16">
        <v>50000</v>
      </c>
      <c r="Q478" s="16">
        <v>0</v>
      </c>
      <c r="R478" s="16">
        <v>50000</v>
      </c>
    </row>
    <row r="479" spans="1:18" x14ac:dyDescent="0.3">
      <c r="A479">
        <v>57848031</v>
      </c>
      <c r="B479" t="s">
        <v>198</v>
      </c>
      <c r="C479" t="s">
        <v>704</v>
      </c>
      <c r="D479">
        <v>10</v>
      </c>
      <c r="E479" t="s">
        <v>95</v>
      </c>
      <c r="F479">
        <v>57848</v>
      </c>
      <c r="G479" t="s">
        <v>200</v>
      </c>
      <c r="H479" t="s">
        <v>201</v>
      </c>
      <c r="I479">
        <v>415</v>
      </c>
      <c r="J479" t="s">
        <v>327</v>
      </c>
      <c r="K479">
        <v>441</v>
      </c>
      <c r="L479">
        <v>441</v>
      </c>
      <c r="M479">
        <v>0</v>
      </c>
      <c r="N479">
        <v>0.46</v>
      </c>
      <c r="O479">
        <v>0.77</v>
      </c>
      <c r="P479" s="16">
        <v>50000</v>
      </c>
      <c r="Q479" s="16">
        <v>0</v>
      </c>
      <c r="R479" s="16">
        <v>50000</v>
      </c>
    </row>
    <row r="480" spans="1:18" x14ac:dyDescent="0.3">
      <c r="A480">
        <v>57848032</v>
      </c>
      <c r="B480" t="s">
        <v>198</v>
      </c>
      <c r="C480" t="s">
        <v>705</v>
      </c>
      <c r="D480">
        <v>10</v>
      </c>
      <c r="E480" t="s">
        <v>95</v>
      </c>
      <c r="F480">
        <v>57848</v>
      </c>
      <c r="G480" t="s">
        <v>200</v>
      </c>
      <c r="H480" t="s">
        <v>201</v>
      </c>
      <c r="I480">
        <v>167</v>
      </c>
      <c r="J480" t="s">
        <v>208</v>
      </c>
      <c r="K480">
        <v>209</v>
      </c>
      <c r="L480">
        <v>0</v>
      </c>
      <c r="M480">
        <v>209</v>
      </c>
      <c r="N480">
        <v>0.72</v>
      </c>
      <c r="O480">
        <v>0.77</v>
      </c>
      <c r="P480" s="16">
        <v>0</v>
      </c>
      <c r="Q480" s="16">
        <v>30000</v>
      </c>
      <c r="R480" s="16">
        <v>30000</v>
      </c>
    </row>
    <row r="481" spans="1:18" x14ac:dyDescent="0.3">
      <c r="A481">
        <v>57848033</v>
      </c>
      <c r="B481" t="s">
        <v>198</v>
      </c>
      <c r="C481" t="s">
        <v>706</v>
      </c>
      <c r="D481">
        <v>10</v>
      </c>
      <c r="E481" t="s">
        <v>95</v>
      </c>
      <c r="F481">
        <v>57848</v>
      </c>
      <c r="G481" t="s">
        <v>200</v>
      </c>
      <c r="H481" t="s">
        <v>201</v>
      </c>
      <c r="I481">
        <v>727</v>
      </c>
      <c r="J481" t="s">
        <v>208</v>
      </c>
      <c r="K481">
        <v>602</v>
      </c>
      <c r="L481">
        <v>0</v>
      </c>
      <c r="M481">
        <v>602</v>
      </c>
      <c r="N481">
        <v>0.86</v>
      </c>
      <c r="O481">
        <v>0.83</v>
      </c>
      <c r="P481" s="16">
        <v>0</v>
      </c>
      <c r="Q481" s="16">
        <v>30000</v>
      </c>
      <c r="R481" s="16">
        <v>30000</v>
      </c>
    </row>
    <row r="482" spans="1:18" x14ac:dyDescent="0.3">
      <c r="A482">
        <v>57848034</v>
      </c>
      <c r="B482" t="s">
        <v>198</v>
      </c>
      <c r="C482" t="s">
        <v>707</v>
      </c>
      <c r="D482">
        <v>10</v>
      </c>
      <c r="E482" t="s">
        <v>95</v>
      </c>
      <c r="F482">
        <v>57848</v>
      </c>
      <c r="G482" t="s">
        <v>200</v>
      </c>
      <c r="H482" t="s">
        <v>201</v>
      </c>
      <c r="I482">
        <v>247</v>
      </c>
      <c r="J482" t="s">
        <v>208</v>
      </c>
      <c r="K482">
        <v>212</v>
      </c>
      <c r="L482">
        <v>0</v>
      </c>
      <c r="M482">
        <v>212</v>
      </c>
      <c r="N482">
        <v>0.52</v>
      </c>
      <c r="O482">
        <v>0.89</v>
      </c>
      <c r="P482" s="16">
        <v>0</v>
      </c>
      <c r="Q482" s="16">
        <v>30000</v>
      </c>
      <c r="R482" s="16">
        <v>30000</v>
      </c>
    </row>
    <row r="483" spans="1:18" x14ac:dyDescent="0.3">
      <c r="A483">
        <v>57848041</v>
      </c>
      <c r="B483" t="s">
        <v>198</v>
      </c>
      <c r="C483" t="s">
        <v>708</v>
      </c>
      <c r="D483">
        <v>10</v>
      </c>
      <c r="E483" t="s">
        <v>95</v>
      </c>
      <c r="F483">
        <v>57848</v>
      </c>
      <c r="G483" t="s">
        <v>200</v>
      </c>
      <c r="H483" t="s">
        <v>201</v>
      </c>
      <c r="I483">
        <v>425</v>
      </c>
      <c r="J483" t="s">
        <v>363</v>
      </c>
      <c r="K483">
        <v>451</v>
      </c>
      <c r="L483">
        <v>451</v>
      </c>
      <c r="M483">
        <v>0</v>
      </c>
      <c r="N483">
        <v>0.95</v>
      </c>
      <c r="O483">
        <v>0.54</v>
      </c>
      <c r="P483" s="16">
        <v>50000</v>
      </c>
      <c r="Q483" s="16">
        <v>0</v>
      </c>
      <c r="R483" s="16">
        <v>50000</v>
      </c>
    </row>
    <row r="484" spans="1:18" x14ac:dyDescent="0.3">
      <c r="A484">
        <v>57848042</v>
      </c>
      <c r="B484" t="s">
        <v>198</v>
      </c>
      <c r="C484" t="s">
        <v>709</v>
      </c>
      <c r="D484">
        <v>10</v>
      </c>
      <c r="E484" t="s">
        <v>95</v>
      </c>
      <c r="F484">
        <v>57848</v>
      </c>
      <c r="G484" t="s">
        <v>200</v>
      </c>
      <c r="H484" t="s">
        <v>201</v>
      </c>
      <c r="I484">
        <v>873</v>
      </c>
      <c r="J484" t="s">
        <v>270</v>
      </c>
      <c r="K484">
        <v>927</v>
      </c>
      <c r="L484">
        <v>927</v>
      </c>
      <c r="M484">
        <v>0</v>
      </c>
      <c r="N484">
        <v>0.96</v>
      </c>
      <c r="O484">
        <v>0.46</v>
      </c>
      <c r="P484" s="16">
        <v>50000</v>
      </c>
      <c r="Q484" s="16">
        <v>0</v>
      </c>
      <c r="R484" s="16">
        <v>50000</v>
      </c>
    </row>
    <row r="485" spans="1:18" x14ac:dyDescent="0.3">
      <c r="A485">
        <v>57850001</v>
      </c>
      <c r="B485" t="s">
        <v>198</v>
      </c>
      <c r="C485" t="s">
        <v>710</v>
      </c>
      <c r="D485">
        <v>10</v>
      </c>
      <c r="E485" t="s">
        <v>112</v>
      </c>
      <c r="F485">
        <v>57850</v>
      </c>
      <c r="G485" t="s">
        <v>200</v>
      </c>
      <c r="H485" t="s">
        <v>201</v>
      </c>
      <c r="I485">
        <v>621</v>
      </c>
      <c r="J485" t="s">
        <v>406</v>
      </c>
      <c r="K485">
        <v>644</v>
      </c>
      <c r="L485">
        <v>336</v>
      </c>
      <c r="M485">
        <v>308</v>
      </c>
      <c r="N485">
        <v>0.62</v>
      </c>
      <c r="O485">
        <v>0.81</v>
      </c>
      <c r="P485" s="16">
        <v>50000</v>
      </c>
      <c r="Q485" s="16">
        <v>30000</v>
      </c>
      <c r="R485" s="16">
        <v>80000</v>
      </c>
    </row>
    <row r="486" spans="1:18" x14ac:dyDescent="0.3">
      <c r="A486">
        <v>57850004</v>
      </c>
      <c r="B486" t="s">
        <v>198</v>
      </c>
      <c r="C486" t="s">
        <v>713</v>
      </c>
      <c r="D486">
        <v>10</v>
      </c>
      <c r="E486" t="s">
        <v>112</v>
      </c>
      <c r="F486">
        <v>57850</v>
      </c>
      <c r="G486" t="s">
        <v>200</v>
      </c>
      <c r="H486" t="s">
        <v>201</v>
      </c>
      <c r="I486">
        <v>280</v>
      </c>
      <c r="J486" t="s">
        <v>270</v>
      </c>
      <c r="K486">
        <v>288</v>
      </c>
      <c r="L486">
        <v>288</v>
      </c>
      <c r="M486">
        <v>0</v>
      </c>
      <c r="N486">
        <v>0.46</v>
      </c>
      <c r="O486">
        <v>0.68</v>
      </c>
      <c r="P486" s="16">
        <v>50000</v>
      </c>
      <c r="Q486" s="16">
        <v>0</v>
      </c>
      <c r="R486" s="16">
        <v>50000</v>
      </c>
    </row>
    <row r="487" spans="1:18" x14ac:dyDescent="0.3">
      <c r="A487">
        <v>57850006</v>
      </c>
      <c r="B487" t="s">
        <v>198</v>
      </c>
      <c r="C487" t="s">
        <v>715</v>
      </c>
      <c r="D487">
        <v>10</v>
      </c>
      <c r="E487" t="s">
        <v>112</v>
      </c>
      <c r="F487">
        <v>57850</v>
      </c>
      <c r="G487" t="s">
        <v>200</v>
      </c>
      <c r="H487" t="s">
        <v>201</v>
      </c>
      <c r="I487">
        <v>297</v>
      </c>
      <c r="J487" t="s">
        <v>406</v>
      </c>
      <c r="K487">
        <v>286</v>
      </c>
      <c r="L487">
        <v>262</v>
      </c>
      <c r="M487">
        <v>24</v>
      </c>
      <c r="N487">
        <v>0.32</v>
      </c>
      <c r="O487">
        <v>0.87</v>
      </c>
      <c r="P487" s="16">
        <v>50000</v>
      </c>
      <c r="Q487" s="16">
        <v>30000</v>
      </c>
      <c r="R487" s="16">
        <v>80000</v>
      </c>
    </row>
    <row r="488" spans="1:18" x14ac:dyDescent="0.3">
      <c r="A488">
        <v>57851101</v>
      </c>
      <c r="B488" t="s">
        <v>198</v>
      </c>
      <c r="C488" t="s">
        <v>34</v>
      </c>
      <c r="D488">
        <v>10</v>
      </c>
      <c r="E488" t="s">
        <v>34</v>
      </c>
      <c r="F488">
        <v>57851</v>
      </c>
      <c r="G488" t="s">
        <v>200</v>
      </c>
      <c r="H488" t="s">
        <v>201</v>
      </c>
      <c r="I488">
        <v>125</v>
      </c>
      <c r="J488" t="s">
        <v>360</v>
      </c>
      <c r="K488">
        <v>117</v>
      </c>
      <c r="L488">
        <v>80</v>
      </c>
      <c r="M488">
        <v>0</v>
      </c>
      <c r="N488">
        <v>0.69</v>
      </c>
      <c r="O488">
        <v>0.51</v>
      </c>
      <c r="P488" s="16">
        <v>50000</v>
      </c>
      <c r="Q488" s="16">
        <v>0</v>
      </c>
      <c r="R488" s="16">
        <v>50000</v>
      </c>
    </row>
    <row r="489" spans="1:18" x14ac:dyDescent="0.3">
      <c r="A489">
        <v>70801002</v>
      </c>
      <c r="B489" t="s">
        <v>198</v>
      </c>
      <c r="C489" t="s">
        <v>718</v>
      </c>
      <c r="D489">
        <v>10</v>
      </c>
      <c r="E489" t="s">
        <v>62</v>
      </c>
      <c r="F489">
        <v>70801</v>
      </c>
      <c r="G489" t="s">
        <v>207</v>
      </c>
      <c r="H489" t="s">
        <v>201</v>
      </c>
      <c r="I489">
        <v>2468</v>
      </c>
      <c r="J489" t="s">
        <v>349</v>
      </c>
      <c r="K489">
        <v>2470</v>
      </c>
      <c r="L489">
        <v>1581</v>
      </c>
      <c r="M489">
        <v>772</v>
      </c>
      <c r="N489">
        <v>0.75</v>
      </c>
      <c r="O489">
        <v>0.51</v>
      </c>
      <c r="P489" s="16">
        <v>50000</v>
      </c>
      <c r="Q489" s="16">
        <v>30000</v>
      </c>
      <c r="R489" s="16">
        <v>80000</v>
      </c>
    </row>
    <row r="490" spans="1:18" x14ac:dyDescent="0.3">
      <c r="A490">
        <v>70801041</v>
      </c>
      <c r="B490" t="s">
        <v>198</v>
      </c>
      <c r="C490" t="s">
        <v>719</v>
      </c>
      <c r="D490">
        <v>10</v>
      </c>
      <c r="E490" t="s">
        <v>62</v>
      </c>
      <c r="F490">
        <v>70801</v>
      </c>
      <c r="G490" t="s">
        <v>207</v>
      </c>
      <c r="H490" t="s">
        <v>201</v>
      </c>
      <c r="I490">
        <v>414</v>
      </c>
      <c r="J490" t="s">
        <v>202</v>
      </c>
      <c r="K490">
        <v>293</v>
      </c>
      <c r="L490">
        <v>254</v>
      </c>
      <c r="M490">
        <v>0</v>
      </c>
      <c r="N490">
        <v>0.75</v>
      </c>
      <c r="O490">
        <v>0.62</v>
      </c>
      <c r="P490" s="16">
        <v>50000</v>
      </c>
      <c r="Q490" s="16">
        <v>0</v>
      </c>
      <c r="R490" s="16">
        <v>50000</v>
      </c>
    </row>
    <row r="491" spans="1:18" x14ac:dyDescent="0.3">
      <c r="A491">
        <v>61802003</v>
      </c>
      <c r="B491" t="s">
        <v>198</v>
      </c>
      <c r="C491" t="s">
        <v>720</v>
      </c>
      <c r="D491">
        <v>11</v>
      </c>
      <c r="E491" t="s">
        <v>101</v>
      </c>
      <c r="F491">
        <v>61802</v>
      </c>
      <c r="G491" t="s">
        <v>200</v>
      </c>
      <c r="H491" t="s">
        <v>201</v>
      </c>
      <c r="I491">
        <v>270</v>
      </c>
      <c r="J491" t="s">
        <v>202</v>
      </c>
      <c r="K491">
        <v>277</v>
      </c>
      <c r="L491">
        <v>237</v>
      </c>
      <c r="M491">
        <v>0</v>
      </c>
      <c r="N491">
        <v>1</v>
      </c>
      <c r="O491">
        <v>0.61</v>
      </c>
      <c r="P491" s="16">
        <v>50000</v>
      </c>
      <c r="Q491" s="16">
        <v>0</v>
      </c>
      <c r="R491" s="16">
        <v>50000</v>
      </c>
    </row>
    <row r="492" spans="1:18" x14ac:dyDescent="0.3">
      <c r="A492">
        <v>61802004</v>
      </c>
      <c r="B492" t="s">
        <v>198</v>
      </c>
      <c r="C492" t="s">
        <v>721</v>
      </c>
      <c r="D492">
        <v>11</v>
      </c>
      <c r="E492" t="s">
        <v>101</v>
      </c>
      <c r="F492">
        <v>61802</v>
      </c>
      <c r="G492" t="s">
        <v>200</v>
      </c>
      <c r="H492" t="s">
        <v>201</v>
      </c>
      <c r="I492">
        <v>224</v>
      </c>
      <c r="J492" t="s">
        <v>202</v>
      </c>
      <c r="K492">
        <v>231</v>
      </c>
      <c r="L492">
        <v>203</v>
      </c>
      <c r="M492">
        <v>0</v>
      </c>
      <c r="N492">
        <v>0.96</v>
      </c>
      <c r="O492">
        <v>0.78</v>
      </c>
      <c r="P492" s="16">
        <v>50000</v>
      </c>
      <c r="Q492" s="16">
        <v>0</v>
      </c>
      <c r="R492" s="16">
        <v>50000</v>
      </c>
    </row>
    <row r="493" spans="1:18" x14ac:dyDescent="0.3">
      <c r="A493">
        <v>61802005</v>
      </c>
      <c r="B493" t="s">
        <v>198</v>
      </c>
      <c r="C493" t="s">
        <v>722</v>
      </c>
      <c r="D493">
        <v>11</v>
      </c>
      <c r="E493" t="s">
        <v>101</v>
      </c>
      <c r="F493">
        <v>61802</v>
      </c>
      <c r="G493" t="s">
        <v>200</v>
      </c>
      <c r="H493" t="s">
        <v>201</v>
      </c>
      <c r="I493">
        <v>270</v>
      </c>
      <c r="J493" t="s">
        <v>202</v>
      </c>
      <c r="K493">
        <v>253</v>
      </c>
      <c r="L493">
        <v>216</v>
      </c>
      <c r="M493">
        <v>0</v>
      </c>
      <c r="N493">
        <v>0.93</v>
      </c>
      <c r="O493">
        <v>0.62</v>
      </c>
      <c r="P493" s="16">
        <v>50000</v>
      </c>
      <c r="Q493" s="16">
        <v>0</v>
      </c>
      <c r="R493" s="16">
        <v>50000</v>
      </c>
    </row>
    <row r="494" spans="1:18" x14ac:dyDescent="0.3">
      <c r="A494">
        <v>72801001</v>
      </c>
      <c r="B494" t="s">
        <v>198</v>
      </c>
      <c r="C494" t="s">
        <v>724</v>
      </c>
      <c r="D494">
        <v>11</v>
      </c>
      <c r="E494" t="s">
        <v>134</v>
      </c>
      <c r="F494">
        <v>72801</v>
      </c>
      <c r="G494" t="s">
        <v>207</v>
      </c>
      <c r="H494" t="s">
        <v>201</v>
      </c>
      <c r="I494">
        <v>66</v>
      </c>
      <c r="J494" t="s">
        <v>213</v>
      </c>
      <c r="K494">
        <v>90</v>
      </c>
      <c r="L494">
        <v>2</v>
      </c>
      <c r="M494">
        <v>88</v>
      </c>
      <c r="N494">
        <v>0.87</v>
      </c>
      <c r="O494">
        <v>0.86</v>
      </c>
      <c r="P494" s="16">
        <v>50000</v>
      </c>
      <c r="Q494" s="16">
        <v>30000</v>
      </c>
      <c r="R494" s="16">
        <v>80000</v>
      </c>
    </row>
    <row r="495" spans="1:18" x14ac:dyDescent="0.3">
      <c r="A495">
        <v>72801101</v>
      </c>
      <c r="B495" t="s">
        <v>198</v>
      </c>
      <c r="C495" t="s">
        <v>725</v>
      </c>
      <c r="D495">
        <v>11</v>
      </c>
      <c r="E495" t="s">
        <v>134</v>
      </c>
      <c r="F495">
        <v>72801</v>
      </c>
      <c r="G495" t="s">
        <v>207</v>
      </c>
      <c r="H495" t="s">
        <v>201</v>
      </c>
      <c r="I495">
        <v>174</v>
      </c>
      <c r="J495" t="s">
        <v>208</v>
      </c>
      <c r="K495">
        <v>146</v>
      </c>
      <c r="L495">
        <v>0</v>
      </c>
      <c r="M495">
        <v>146</v>
      </c>
      <c r="N495">
        <v>0.78</v>
      </c>
      <c r="O495">
        <v>0.87</v>
      </c>
      <c r="P495" s="16">
        <v>0</v>
      </c>
      <c r="Q495" s="16">
        <v>30000</v>
      </c>
      <c r="R495" s="16">
        <v>30000</v>
      </c>
    </row>
    <row r="496" spans="1:18" x14ac:dyDescent="0.3">
      <c r="A496">
        <v>72801103</v>
      </c>
      <c r="B496" t="s">
        <v>198</v>
      </c>
      <c r="C496" t="s">
        <v>726</v>
      </c>
      <c r="D496">
        <v>11</v>
      </c>
      <c r="E496" t="s">
        <v>134</v>
      </c>
      <c r="F496">
        <v>72801</v>
      </c>
      <c r="G496" t="s">
        <v>207</v>
      </c>
      <c r="H496" t="s">
        <v>201</v>
      </c>
      <c r="I496">
        <v>116</v>
      </c>
      <c r="J496" t="s">
        <v>208</v>
      </c>
      <c r="K496">
        <v>109</v>
      </c>
      <c r="L496">
        <v>0</v>
      </c>
      <c r="M496">
        <v>109</v>
      </c>
      <c r="N496">
        <v>0.87</v>
      </c>
      <c r="O496">
        <v>0.83</v>
      </c>
      <c r="P496" s="16">
        <v>0</v>
      </c>
      <c r="Q496" s="16">
        <v>30000</v>
      </c>
      <c r="R496" s="16">
        <v>30000</v>
      </c>
    </row>
    <row r="497" spans="1:18" x14ac:dyDescent="0.3">
      <c r="A497">
        <v>72801104</v>
      </c>
      <c r="B497" t="s">
        <v>198</v>
      </c>
      <c r="C497" t="s">
        <v>727</v>
      </c>
      <c r="D497">
        <v>11</v>
      </c>
      <c r="E497" t="s">
        <v>134</v>
      </c>
      <c r="F497">
        <v>72801</v>
      </c>
      <c r="G497" t="s">
        <v>207</v>
      </c>
      <c r="H497" t="s">
        <v>201</v>
      </c>
      <c r="I497">
        <v>107</v>
      </c>
      <c r="J497" t="s">
        <v>208</v>
      </c>
      <c r="K497">
        <v>117</v>
      </c>
      <c r="L497">
        <v>0</v>
      </c>
      <c r="M497">
        <v>117</v>
      </c>
      <c r="N497">
        <v>0.99</v>
      </c>
      <c r="O497">
        <v>0.91</v>
      </c>
      <c r="P497" s="16">
        <v>0</v>
      </c>
      <c r="Q497" s="16">
        <v>30000</v>
      </c>
      <c r="R497" s="16">
        <v>30000</v>
      </c>
    </row>
    <row r="498" spans="1:18" x14ac:dyDescent="0.3">
      <c r="A498">
        <v>72801107</v>
      </c>
      <c r="B498" t="s">
        <v>198</v>
      </c>
      <c r="C498" t="s">
        <v>728</v>
      </c>
      <c r="D498">
        <v>11</v>
      </c>
      <c r="E498" t="s">
        <v>134</v>
      </c>
      <c r="F498">
        <v>72801</v>
      </c>
      <c r="G498" t="s">
        <v>207</v>
      </c>
      <c r="H498" t="s">
        <v>201</v>
      </c>
      <c r="I498">
        <v>65</v>
      </c>
      <c r="J498" t="s">
        <v>208</v>
      </c>
      <c r="K498">
        <v>65</v>
      </c>
      <c r="L498">
        <v>0</v>
      </c>
      <c r="M498">
        <v>65</v>
      </c>
      <c r="N498">
        <v>0.77</v>
      </c>
      <c r="O498">
        <v>0.83</v>
      </c>
      <c r="P498" s="16">
        <v>0</v>
      </c>
      <c r="Q498" s="16">
        <v>30000</v>
      </c>
      <c r="R498" s="16">
        <v>30000</v>
      </c>
    </row>
    <row r="499" spans="1:18" x14ac:dyDescent="0.3">
      <c r="A499">
        <v>72801108</v>
      </c>
      <c r="B499" t="s">
        <v>198</v>
      </c>
      <c r="C499" t="s">
        <v>729</v>
      </c>
      <c r="D499">
        <v>11</v>
      </c>
      <c r="E499" t="s">
        <v>134</v>
      </c>
      <c r="F499">
        <v>72801</v>
      </c>
      <c r="G499" t="s">
        <v>207</v>
      </c>
      <c r="H499" t="s">
        <v>201</v>
      </c>
      <c r="I499">
        <v>111</v>
      </c>
      <c r="J499" t="s">
        <v>208</v>
      </c>
      <c r="K499">
        <v>172</v>
      </c>
      <c r="L499">
        <v>0</v>
      </c>
      <c r="M499">
        <v>172</v>
      </c>
      <c r="N499">
        <v>0.86</v>
      </c>
      <c r="O499">
        <v>0.69</v>
      </c>
      <c r="P499" s="16">
        <v>0</v>
      </c>
      <c r="Q499" s="16">
        <v>30000</v>
      </c>
      <c r="R499" s="16">
        <v>30000</v>
      </c>
    </row>
    <row r="500" spans="1:18" x14ac:dyDescent="0.3">
      <c r="A500">
        <v>72801109</v>
      </c>
      <c r="B500" t="s">
        <v>198</v>
      </c>
      <c r="C500" t="s">
        <v>730</v>
      </c>
      <c r="D500">
        <v>11</v>
      </c>
      <c r="E500" t="s">
        <v>134</v>
      </c>
      <c r="F500">
        <v>72801</v>
      </c>
      <c r="G500" t="s">
        <v>207</v>
      </c>
      <c r="H500" t="s">
        <v>201</v>
      </c>
      <c r="I500">
        <v>139</v>
      </c>
      <c r="J500" t="s">
        <v>208</v>
      </c>
      <c r="K500">
        <v>159</v>
      </c>
      <c r="L500">
        <v>0</v>
      </c>
      <c r="M500">
        <v>159</v>
      </c>
      <c r="N500">
        <v>0.98</v>
      </c>
      <c r="O500">
        <v>0.69</v>
      </c>
      <c r="P500" s="16">
        <v>0</v>
      </c>
      <c r="Q500" s="16">
        <v>30000</v>
      </c>
      <c r="R500" s="16">
        <v>30000</v>
      </c>
    </row>
    <row r="501" spans="1:18" x14ac:dyDescent="0.3">
      <c r="A501">
        <v>72801110</v>
      </c>
      <c r="B501" t="s">
        <v>198</v>
      </c>
      <c r="C501" t="s">
        <v>731</v>
      </c>
      <c r="D501">
        <v>11</v>
      </c>
      <c r="E501" t="s">
        <v>134</v>
      </c>
      <c r="F501">
        <v>72801</v>
      </c>
      <c r="G501" t="s">
        <v>207</v>
      </c>
      <c r="H501" t="s">
        <v>201</v>
      </c>
      <c r="I501">
        <v>170</v>
      </c>
      <c r="J501" t="s">
        <v>208</v>
      </c>
      <c r="K501">
        <v>186</v>
      </c>
      <c r="L501">
        <v>0</v>
      </c>
      <c r="M501">
        <v>186</v>
      </c>
      <c r="N501">
        <v>0.8</v>
      </c>
      <c r="O501">
        <v>0.77</v>
      </c>
      <c r="P501" s="16">
        <v>0</v>
      </c>
      <c r="Q501" s="16">
        <v>30000</v>
      </c>
      <c r="R501" s="16">
        <v>30000</v>
      </c>
    </row>
    <row r="502" spans="1:18" x14ac:dyDescent="0.3">
      <c r="A502">
        <v>72801112</v>
      </c>
      <c r="B502" t="s">
        <v>198</v>
      </c>
      <c r="C502" t="s">
        <v>732</v>
      </c>
      <c r="D502">
        <v>11</v>
      </c>
      <c r="E502" t="s">
        <v>134</v>
      </c>
      <c r="F502">
        <v>72801</v>
      </c>
      <c r="G502" t="s">
        <v>207</v>
      </c>
      <c r="H502" t="s">
        <v>201</v>
      </c>
      <c r="I502">
        <v>163</v>
      </c>
      <c r="J502" t="s">
        <v>208</v>
      </c>
      <c r="K502">
        <v>147</v>
      </c>
      <c r="L502">
        <v>0</v>
      </c>
      <c r="M502">
        <v>147</v>
      </c>
      <c r="N502">
        <v>0.44</v>
      </c>
      <c r="O502">
        <v>0.86</v>
      </c>
      <c r="P502" s="16">
        <v>0</v>
      </c>
      <c r="Q502" s="16">
        <v>30000</v>
      </c>
      <c r="R502" s="16">
        <v>30000</v>
      </c>
    </row>
    <row r="503" spans="1:18" x14ac:dyDescent="0.3">
      <c r="A503">
        <v>72801113</v>
      </c>
      <c r="B503" t="s">
        <v>198</v>
      </c>
      <c r="C503" t="s">
        <v>733</v>
      </c>
      <c r="D503">
        <v>11</v>
      </c>
      <c r="E503" t="s">
        <v>134</v>
      </c>
      <c r="F503">
        <v>72801</v>
      </c>
      <c r="G503" t="s">
        <v>207</v>
      </c>
      <c r="H503" t="s">
        <v>201</v>
      </c>
      <c r="I503">
        <v>149</v>
      </c>
      <c r="J503" t="s">
        <v>213</v>
      </c>
      <c r="K503">
        <v>167</v>
      </c>
      <c r="L503">
        <v>3</v>
      </c>
      <c r="M503">
        <v>164</v>
      </c>
      <c r="N503">
        <v>0.71</v>
      </c>
      <c r="O503">
        <v>0.74</v>
      </c>
      <c r="P503" s="16">
        <v>50000</v>
      </c>
      <c r="Q503" s="16">
        <v>30000</v>
      </c>
      <c r="R503" s="16">
        <v>80000</v>
      </c>
    </row>
    <row r="504" spans="1:18" x14ac:dyDescent="0.3">
      <c r="A504">
        <v>72801115</v>
      </c>
      <c r="B504" t="s">
        <v>198</v>
      </c>
      <c r="C504" t="s">
        <v>734</v>
      </c>
      <c r="D504">
        <v>11</v>
      </c>
      <c r="E504" t="s">
        <v>134</v>
      </c>
      <c r="F504">
        <v>72801</v>
      </c>
      <c r="G504" t="s">
        <v>207</v>
      </c>
      <c r="H504" t="s">
        <v>201</v>
      </c>
      <c r="I504">
        <v>146</v>
      </c>
      <c r="J504" t="s">
        <v>208</v>
      </c>
      <c r="K504">
        <v>135</v>
      </c>
      <c r="L504">
        <v>0</v>
      </c>
      <c r="M504">
        <v>135</v>
      </c>
      <c r="N504">
        <v>0.96</v>
      </c>
      <c r="O504">
        <v>0.81</v>
      </c>
      <c r="P504" s="16">
        <v>0</v>
      </c>
      <c r="Q504" s="16">
        <v>30000</v>
      </c>
      <c r="R504" s="16">
        <v>30000</v>
      </c>
    </row>
    <row r="505" spans="1:18" x14ac:dyDescent="0.3">
      <c r="A505">
        <v>72801116</v>
      </c>
      <c r="B505" t="s">
        <v>198</v>
      </c>
      <c r="C505" t="s">
        <v>735</v>
      </c>
      <c r="D505">
        <v>11</v>
      </c>
      <c r="E505" t="s">
        <v>134</v>
      </c>
      <c r="F505">
        <v>72801</v>
      </c>
      <c r="G505" t="s">
        <v>207</v>
      </c>
      <c r="H505" t="s">
        <v>201</v>
      </c>
      <c r="I505">
        <v>162</v>
      </c>
      <c r="J505" t="s">
        <v>208</v>
      </c>
      <c r="K505">
        <v>137</v>
      </c>
      <c r="L505">
        <v>0</v>
      </c>
      <c r="M505">
        <v>137</v>
      </c>
      <c r="N505">
        <v>1</v>
      </c>
      <c r="O505">
        <v>0.84</v>
      </c>
      <c r="P505" s="16">
        <v>0</v>
      </c>
      <c r="Q505" s="16">
        <v>30000</v>
      </c>
      <c r="R505" s="16">
        <v>30000</v>
      </c>
    </row>
    <row r="506" spans="1:18" x14ac:dyDescent="0.3">
      <c r="A506">
        <v>72801117</v>
      </c>
      <c r="B506" t="s">
        <v>198</v>
      </c>
      <c r="C506" t="s">
        <v>736</v>
      </c>
      <c r="D506">
        <v>11</v>
      </c>
      <c r="E506" t="s">
        <v>134</v>
      </c>
      <c r="F506">
        <v>72801</v>
      </c>
      <c r="G506" t="s">
        <v>207</v>
      </c>
      <c r="H506" t="s">
        <v>201</v>
      </c>
      <c r="I506">
        <v>75</v>
      </c>
      <c r="J506" t="s">
        <v>208</v>
      </c>
      <c r="K506">
        <v>109</v>
      </c>
      <c r="L506">
        <v>0</v>
      </c>
      <c r="M506">
        <v>110</v>
      </c>
      <c r="N506">
        <v>0.74</v>
      </c>
      <c r="O506">
        <v>0.7</v>
      </c>
      <c r="P506" s="16">
        <v>0</v>
      </c>
      <c r="Q506" s="16">
        <v>30000</v>
      </c>
      <c r="R506" s="16">
        <v>30000</v>
      </c>
    </row>
    <row r="507" spans="1:18" x14ac:dyDescent="0.3">
      <c r="A507">
        <v>72801118</v>
      </c>
      <c r="B507" t="s">
        <v>198</v>
      </c>
      <c r="C507" t="s">
        <v>737</v>
      </c>
      <c r="D507">
        <v>11</v>
      </c>
      <c r="E507" t="s">
        <v>134</v>
      </c>
      <c r="F507">
        <v>72801</v>
      </c>
      <c r="G507" t="s">
        <v>207</v>
      </c>
      <c r="H507" t="s">
        <v>201</v>
      </c>
      <c r="I507">
        <v>40</v>
      </c>
      <c r="J507" t="s">
        <v>208</v>
      </c>
      <c r="K507">
        <v>79</v>
      </c>
      <c r="L507">
        <v>0</v>
      </c>
      <c r="M507">
        <v>79</v>
      </c>
      <c r="N507">
        <v>0.82</v>
      </c>
      <c r="O507">
        <v>0.57999999999999996</v>
      </c>
      <c r="P507" s="16">
        <v>0</v>
      </c>
      <c r="Q507" s="16">
        <v>30000</v>
      </c>
      <c r="R507" s="16">
        <v>30000</v>
      </c>
    </row>
    <row r="508" spans="1:18" x14ac:dyDescent="0.3">
      <c r="A508">
        <v>72801121</v>
      </c>
      <c r="B508" t="s">
        <v>198</v>
      </c>
      <c r="C508" t="s">
        <v>738</v>
      </c>
      <c r="D508">
        <v>11</v>
      </c>
      <c r="E508" t="s">
        <v>134</v>
      </c>
      <c r="F508">
        <v>72801</v>
      </c>
      <c r="G508" t="s">
        <v>207</v>
      </c>
      <c r="H508" t="s">
        <v>201</v>
      </c>
      <c r="I508">
        <v>154</v>
      </c>
      <c r="J508" t="s">
        <v>208</v>
      </c>
      <c r="K508">
        <v>154</v>
      </c>
      <c r="L508">
        <v>0</v>
      </c>
      <c r="M508">
        <v>156</v>
      </c>
      <c r="N508">
        <v>0.77</v>
      </c>
      <c r="O508">
        <v>0.86</v>
      </c>
      <c r="P508" s="16">
        <v>0</v>
      </c>
      <c r="Q508" s="16">
        <v>30000</v>
      </c>
      <c r="R508" s="16">
        <v>30000</v>
      </c>
    </row>
    <row r="509" spans="1:18" x14ac:dyDescent="0.3">
      <c r="A509">
        <v>72801128</v>
      </c>
      <c r="B509" t="s">
        <v>198</v>
      </c>
      <c r="C509" t="s">
        <v>739</v>
      </c>
      <c r="D509">
        <v>11</v>
      </c>
      <c r="E509" t="s">
        <v>134</v>
      </c>
      <c r="F509">
        <v>72801</v>
      </c>
      <c r="G509" t="s">
        <v>207</v>
      </c>
      <c r="H509" t="s">
        <v>201</v>
      </c>
      <c r="I509">
        <v>110</v>
      </c>
      <c r="J509" t="s">
        <v>208</v>
      </c>
      <c r="K509">
        <v>89</v>
      </c>
      <c r="L509">
        <v>0</v>
      </c>
      <c r="M509">
        <v>89</v>
      </c>
      <c r="N509">
        <v>0.66</v>
      </c>
      <c r="O509">
        <v>0.77</v>
      </c>
      <c r="P509" s="16">
        <v>0</v>
      </c>
      <c r="Q509" s="16">
        <v>30000</v>
      </c>
      <c r="R509" s="16">
        <v>30000</v>
      </c>
    </row>
    <row r="510" spans="1:18" x14ac:dyDescent="0.3">
      <c r="A510">
        <v>72801129</v>
      </c>
      <c r="B510" t="s">
        <v>198</v>
      </c>
      <c r="C510" t="s">
        <v>740</v>
      </c>
      <c r="D510">
        <v>11</v>
      </c>
      <c r="E510" t="s">
        <v>134</v>
      </c>
      <c r="F510">
        <v>72801</v>
      </c>
      <c r="G510" t="s">
        <v>207</v>
      </c>
      <c r="H510" t="s">
        <v>201</v>
      </c>
      <c r="I510">
        <v>124</v>
      </c>
      <c r="J510" t="s">
        <v>208</v>
      </c>
      <c r="K510">
        <v>103</v>
      </c>
      <c r="L510">
        <v>0</v>
      </c>
      <c r="M510">
        <v>103</v>
      </c>
      <c r="N510">
        <v>0.87</v>
      </c>
      <c r="O510">
        <v>0.84</v>
      </c>
      <c r="P510" s="16">
        <v>0</v>
      </c>
      <c r="Q510" s="16">
        <v>30000</v>
      </c>
      <c r="R510" s="16">
        <v>30000</v>
      </c>
    </row>
    <row r="511" spans="1:18" x14ac:dyDescent="0.3">
      <c r="A511">
        <v>72801130</v>
      </c>
      <c r="B511" t="s">
        <v>198</v>
      </c>
      <c r="C511" t="s">
        <v>741</v>
      </c>
      <c r="D511">
        <v>11</v>
      </c>
      <c r="E511" t="s">
        <v>134</v>
      </c>
      <c r="F511">
        <v>72801</v>
      </c>
      <c r="G511" t="s">
        <v>207</v>
      </c>
      <c r="H511" t="s">
        <v>201</v>
      </c>
      <c r="I511">
        <v>124</v>
      </c>
      <c r="J511" t="s">
        <v>208</v>
      </c>
      <c r="K511">
        <v>113</v>
      </c>
      <c r="L511">
        <v>0</v>
      </c>
      <c r="M511">
        <v>113</v>
      </c>
      <c r="N511">
        <v>0.92</v>
      </c>
      <c r="O511">
        <v>0.91</v>
      </c>
      <c r="P511" s="16">
        <v>0</v>
      </c>
      <c r="Q511" s="16">
        <v>30000</v>
      </c>
      <c r="R511" s="16">
        <v>30000</v>
      </c>
    </row>
    <row r="512" spans="1:18" x14ac:dyDescent="0.3">
      <c r="A512">
        <v>72801131</v>
      </c>
      <c r="B512" t="s">
        <v>198</v>
      </c>
      <c r="C512" t="s">
        <v>742</v>
      </c>
      <c r="D512">
        <v>11</v>
      </c>
      <c r="E512" t="s">
        <v>134</v>
      </c>
      <c r="F512">
        <v>72801</v>
      </c>
      <c r="G512" t="s">
        <v>207</v>
      </c>
      <c r="H512" t="s">
        <v>201</v>
      </c>
      <c r="I512">
        <v>210</v>
      </c>
      <c r="J512" t="s">
        <v>208</v>
      </c>
      <c r="K512">
        <v>202</v>
      </c>
      <c r="L512">
        <v>0</v>
      </c>
      <c r="M512">
        <v>202</v>
      </c>
      <c r="N512">
        <v>0.69</v>
      </c>
      <c r="O512">
        <v>0.71</v>
      </c>
      <c r="P512" s="16">
        <v>0</v>
      </c>
      <c r="Q512" s="16">
        <v>30000</v>
      </c>
      <c r="R512" s="16">
        <v>30000</v>
      </c>
    </row>
    <row r="513" spans="1:18" x14ac:dyDescent="0.3">
      <c r="A513">
        <v>72801135</v>
      </c>
      <c r="B513" t="s">
        <v>198</v>
      </c>
      <c r="C513" t="s">
        <v>743</v>
      </c>
      <c r="D513">
        <v>11</v>
      </c>
      <c r="E513" t="s">
        <v>134</v>
      </c>
      <c r="F513">
        <v>72801</v>
      </c>
      <c r="G513" t="s">
        <v>207</v>
      </c>
      <c r="H513" t="s">
        <v>201</v>
      </c>
      <c r="I513">
        <v>78</v>
      </c>
      <c r="J513" t="s">
        <v>208</v>
      </c>
      <c r="K513">
        <v>95</v>
      </c>
      <c r="L513">
        <v>0</v>
      </c>
      <c r="M513">
        <v>95</v>
      </c>
      <c r="N513">
        <v>0.77</v>
      </c>
      <c r="O513">
        <v>0.78</v>
      </c>
      <c r="P513" s="16">
        <v>0</v>
      </c>
      <c r="Q513" s="16">
        <v>30000</v>
      </c>
      <c r="R513" s="16">
        <v>30000</v>
      </c>
    </row>
    <row r="514" spans="1:18" x14ac:dyDescent="0.3">
      <c r="A514">
        <v>72801136</v>
      </c>
      <c r="B514" t="s">
        <v>198</v>
      </c>
      <c r="C514" t="s">
        <v>744</v>
      </c>
      <c r="D514">
        <v>11</v>
      </c>
      <c r="E514" t="s">
        <v>134</v>
      </c>
      <c r="F514">
        <v>72801</v>
      </c>
      <c r="G514" t="s">
        <v>207</v>
      </c>
      <c r="H514" t="s">
        <v>201</v>
      </c>
      <c r="I514">
        <v>82</v>
      </c>
      <c r="J514" t="s">
        <v>208</v>
      </c>
      <c r="K514">
        <v>101</v>
      </c>
      <c r="L514">
        <v>0</v>
      </c>
      <c r="M514">
        <v>101</v>
      </c>
      <c r="N514">
        <v>0.47</v>
      </c>
      <c r="O514">
        <v>0.96</v>
      </c>
      <c r="P514" s="16">
        <v>0</v>
      </c>
      <c r="Q514" s="16">
        <v>30000</v>
      </c>
      <c r="R514" s="16">
        <v>30000</v>
      </c>
    </row>
    <row r="515" spans="1:18" x14ac:dyDescent="0.3">
      <c r="A515">
        <v>72801137</v>
      </c>
      <c r="B515" t="s">
        <v>198</v>
      </c>
      <c r="C515" t="s">
        <v>745</v>
      </c>
      <c r="D515">
        <v>11</v>
      </c>
      <c r="E515" t="s">
        <v>134</v>
      </c>
      <c r="F515">
        <v>72801</v>
      </c>
      <c r="G515" t="s">
        <v>207</v>
      </c>
      <c r="H515" t="s">
        <v>201</v>
      </c>
      <c r="I515">
        <v>138</v>
      </c>
      <c r="J515" t="s">
        <v>208</v>
      </c>
      <c r="K515">
        <v>159</v>
      </c>
      <c r="L515">
        <v>0</v>
      </c>
      <c r="M515">
        <v>159</v>
      </c>
      <c r="N515">
        <v>0.51</v>
      </c>
      <c r="O515">
        <v>0.87</v>
      </c>
      <c r="P515" s="16">
        <v>0</v>
      </c>
      <c r="Q515" s="16">
        <v>30000</v>
      </c>
      <c r="R515" s="16">
        <v>30000</v>
      </c>
    </row>
    <row r="516" spans="1:18" x14ac:dyDescent="0.3">
      <c r="A516">
        <v>72801138</v>
      </c>
      <c r="B516" t="s">
        <v>198</v>
      </c>
      <c r="C516" t="s">
        <v>746</v>
      </c>
      <c r="D516">
        <v>11</v>
      </c>
      <c r="E516" t="s">
        <v>134</v>
      </c>
      <c r="F516">
        <v>72801</v>
      </c>
      <c r="G516" t="s">
        <v>207</v>
      </c>
      <c r="H516" t="s">
        <v>201</v>
      </c>
      <c r="I516">
        <v>87</v>
      </c>
      <c r="J516" t="s">
        <v>208</v>
      </c>
      <c r="K516">
        <v>58</v>
      </c>
      <c r="L516">
        <v>0</v>
      </c>
      <c r="M516">
        <v>59</v>
      </c>
      <c r="N516">
        <v>0.53</v>
      </c>
      <c r="O516">
        <v>0.64</v>
      </c>
      <c r="P516" s="16">
        <v>0</v>
      </c>
      <c r="Q516" s="16">
        <v>30000</v>
      </c>
      <c r="R516" s="16">
        <v>30000</v>
      </c>
    </row>
    <row r="517" spans="1:18" x14ac:dyDescent="0.3">
      <c r="A517">
        <v>72801142</v>
      </c>
      <c r="B517" t="s">
        <v>198</v>
      </c>
      <c r="C517" t="s">
        <v>747</v>
      </c>
      <c r="D517">
        <v>11</v>
      </c>
      <c r="E517" t="s">
        <v>134</v>
      </c>
      <c r="F517">
        <v>72801</v>
      </c>
      <c r="G517" t="s">
        <v>207</v>
      </c>
      <c r="H517" t="s">
        <v>201</v>
      </c>
      <c r="I517">
        <v>242</v>
      </c>
      <c r="J517" t="s">
        <v>208</v>
      </c>
      <c r="K517">
        <v>257</v>
      </c>
      <c r="L517">
        <v>0</v>
      </c>
      <c r="M517">
        <v>257</v>
      </c>
      <c r="N517">
        <v>0.65</v>
      </c>
      <c r="O517">
        <v>0.77</v>
      </c>
      <c r="P517" s="16">
        <v>0</v>
      </c>
      <c r="Q517" s="16">
        <v>30000</v>
      </c>
      <c r="R517" s="16">
        <v>30000</v>
      </c>
    </row>
    <row r="518" spans="1:18" x14ac:dyDescent="0.3">
      <c r="A518">
        <v>72801143</v>
      </c>
      <c r="B518" t="s">
        <v>198</v>
      </c>
      <c r="C518" t="s">
        <v>748</v>
      </c>
      <c r="D518">
        <v>11</v>
      </c>
      <c r="E518" t="s">
        <v>134</v>
      </c>
      <c r="F518">
        <v>72801</v>
      </c>
      <c r="G518" t="s">
        <v>207</v>
      </c>
      <c r="H518" t="s">
        <v>201</v>
      </c>
      <c r="I518">
        <v>145</v>
      </c>
      <c r="J518" t="s">
        <v>208</v>
      </c>
      <c r="K518">
        <v>149</v>
      </c>
      <c r="L518">
        <v>0</v>
      </c>
      <c r="M518">
        <v>149</v>
      </c>
      <c r="N518">
        <v>0.83</v>
      </c>
      <c r="O518">
        <v>0.57999999999999996</v>
      </c>
      <c r="P518" s="16">
        <v>0</v>
      </c>
      <c r="Q518" s="16">
        <v>30000</v>
      </c>
      <c r="R518" s="16">
        <v>30000</v>
      </c>
    </row>
    <row r="519" spans="1:18" x14ac:dyDescent="0.3">
      <c r="A519">
        <v>72801144</v>
      </c>
      <c r="B519" t="s">
        <v>198</v>
      </c>
      <c r="C519" t="s">
        <v>749</v>
      </c>
      <c r="D519">
        <v>11</v>
      </c>
      <c r="E519" t="s">
        <v>134</v>
      </c>
      <c r="F519">
        <v>72801</v>
      </c>
      <c r="G519" t="s">
        <v>207</v>
      </c>
      <c r="H519" t="s">
        <v>201</v>
      </c>
      <c r="I519">
        <v>97</v>
      </c>
      <c r="J519" t="s">
        <v>208</v>
      </c>
      <c r="K519">
        <v>76</v>
      </c>
      <c r="L519">
        <v>0</v>
      </c>
      <c r="M519">
        <v>76</v>
      </c>
      <c r="N519">
        <v>0.42</v>
      </c>
      <c r="O519">
        <v>0.71</v>
      </c>
      <c r="P519" s="16">
        <v>0</v>
      </c>
      <c r="Q519" s="16">
        <v>30000</v>
      </c>
      <c r="R519" s="16">
        <v>30000</v>
      </c>
    </row>
    <row r="520" spans="1:18" x14ac:dyDescent="0.3">
      <c r="A520">
        <v>72801146</v>
      </c>
      <c r="B520" t="s">
        <v>198</v>
      </c>
      <c r="C520" t="s">
        <v>751</v>
      </c>
      <c r="D520">
        <v>11</v>
      </c>
      <c r="E520" t="s">
        <v>134</v>
      </c>
      <c r="F520">
        <v>72801</v>
      </c>
      <c r="G520" t="s">
        <v>207</v>
      </c>
      <c r="H520" t="s">
        <v>201</v>
      </c>
      <c r="I520">
        <v>150</v>
      </c>
      <c r="J520" t="s">
        <v>208</v>
      </c>
      <c r="K520">
        <v>160</v>
      </c>
      <c r="L520">
        <v>0</v>
      </c>
      <c r="M520">
        <v>160</v>
      </c>
      <c r="N520">
        <v>0.97</v>
      </c>
      <c r="O520">
        <v>0.82</v>
      </c>
      <c r="P520" s="16">
        <v>0</v>
      </c>
      <c r="Q520" s="16">
        <v>30000</v>
      </c>
      <c r="R520" s="16">
        <v>30000</v>
      </c>
    </row>
    <row r="521" spans="1:18" x14ac:dyDescent="0.3">
      <c r="A521">
        <v>72801147</v>
      </c>
      <c r="B521" t="s">
        <v>198</v>
      </c>
      <c r="C521" t="s">
        <v>752</v>
      </c>
      <c r="D521">
        <v>11</v>
      </c>
      <c r="E521" t="s">
        <v>134</v>
      </c>
      <c r="F521">
        <v>72801</v>
      </c>
      <c r="G521" t="s">
        <v>207</v>
      </c>
      <c r="H521" t="s">
        <v>201</v>
      </c>
      <c r="I521">
        <v>131</v>
      </c>
      <c r="J521" t="s">
        <v>208</v>
      </c>
      <c r="K521">
        <v>107</v>
      </c>
      <c r="L521">
        <v>0</v>
      </c>
      <c r="M521">
        <v>107</v>
      </c>
      <c r="N521">
        <v>0.76</v>
      </c>
      <c r="O521">
        <v>0.82</v>
      </c>
      <c r="P521" s="16">
        <v>0</v>
      </c>
      <c r="Q521" s="16">
        <v>30000</v>
      </c>
      <c r="R521" s="16">
        <v>30000</v>
      </c>
    </row>
    <row r="522" spans="1:18" x14ac:dyDescent="0.3">
      <c r="A522">
        <v>72801148</v>
      </c>
      <c r="B522" t="s">
        <v>198</v>
      </c>
      <c r="C522" t="s">
        <v>753</v>
      </c>
      <c r="D522">
        <v>11</v>
      </c>
      <c r="E522" t="s">
        <v>134</v>
      </c>
      <c r="F522">
        <v>72801</v>
      </c>
      <c r="G522" t="s">
        <v>207</v>
      </c>
      <c r="H522" t="s">
        <v>201</v>
      </c>
      <c r="I522">
        <v>129</v>
      </c>
      <c r="J522" t="s">
        <v>208</v>
      </c>
      <c r="K522">
        <v>140</v>
      </c>
      <c r="L522">
        <v>0</v>
      </c>
      <c r="M522">
        <v>142</v>
      </c>
      <c r="N522">
        <v>0.67</v>
      </c>
      <c r="O522">
        <v>0.71</v>
      </c>
      <c r="P522" s="16">
        <v>0</v>
      </c>
      <c r="Q522" s="16">
        <v>30000</v>
      </c>
      <c r="R522" s="16">
        <v>30000</v>
      </c>
    </row>
    <row r="523" spans="1:18" x14ac:dyDescent="0.3">
      <c r="A523">
        <v>72801149</v>
      </c>
      <c r="B523" t="s">
        <v>198</v>
      </c>
      <c r="C523" t="s">
        <v>754</v>
      </c>
      <c r="D523">
        <v>11</v>
      </c>
      <c r="E523" t="s">
        <v>134</v>
      </c>
      <c r="F523">
        <v>72801</v>
      </c>
      <c r="G523" t="s">
        <v>207</v>
      </c>
      <c r="H523" t="s">
        <v>201</v>
      </c>
      <c r="I523">
        <v>112</v>
      </c>
      <c r="J523" t="s">
        <v>208</v>
      </c>
      <c r="K523">
        <v>141</v>
      </c>
      <c r="L523">
        <v>0</v>
      </c>
      <c r="M523">
        <v>141</v>
      </c>
      <c r="N523">
        <v>0.74</v>
      </c>
      <c r="O523">
        <v>0.91</v>
      </c>
      <c r="P523" s="16">
        <v>0</v>
      </c>
      <c r="Q523" s="16">
        <v>30000</v>
      </c>
      <c r="R523" s="16">
        <v>30000</v>
      </c>
    </row>
    <row r="524" spans="1:18" x14ac:dyDescent="0.3">
      <c r="A524">
        <v>72801150</v>
      </c>
      <c r="B524" t="s">
        <v>198</v>
      </c>
      <c r="C524" t="s">
        <v>755</v>
      </c>
      <c r="D524">
        <v>11</v>
      </c>
      <c r="E524" t="s">
        <v>134</v>
      </c>
      <c r="F524">
        <v>72801</v>
      </c>
      <c r="G524" t="s">
        <v>207</v>
      </c>
      <c r="H524" t="s">
        <v>201</v>
      </c>
      <c r="I524">
        <v>172</v>
      </c>
      <c r="J524" t="s">
        <v>208</v>
      </c>
      <c r="K524">
        <v>154</v>
      </c>
      <c r="L524">
        <v>0</v>
      </c>
      <c r="M524">
        <v>154</v>
      </c>
      <c r="N524">
        <v>0.71</v>
      </c>
      <c r="O524">
        <v>0.68</v>
      </c>
      <c r="P524" s="16">
        <v>0</v>
      </c>
      <c r="Q524" s="16">
        <v>30000</v>
      </c>
      <c r="R524" s="16">
        <v>30000</v>
      </c>
    </row>
    <row r="525" spans="1:18" x14ac:dyDescent="0.3">
      <c r="A525">
        <v>72801151</v>
      </c>
      <c r="B525" t="s">
        <v>198</v>
      </c>
      <c r="C525" t="s">
        <v>756</v>
      </c>
      <c r="D525">
        <v>11</v>
      </c>
      <c r="E525" t="s">
        <v>134</v>
      </c>
      <c r="F525">
        <v>72801</v>
      </c>
      <c r="G525" t="s">
        <v>200</v>
      </c>
      <c r="H525" t="s">
        <v>201</v>
      </c>
      <c r="I525">
        <v>32</v>
      </c>
      <c r="J525" t="s">
        <v>345</v>
      </c>
      <c r="K525">
        <v>34</v>
      </c>
      <c r="L525">
        <v>20</v>
      </c>
      <c r="M525">
        <v>0</v>
      </c>
      <c r="N525">
        <v>0.59</v>
      </c>
      <c r="O525">
        <v>0</v>
      </c>
      <c r="P525" s="16">
        <v>50000</v>
      </c>
      <c r="Q525" s="16">
        <v>0</v>
      </c>
      <c r="R525" s="16">
        <v>50000</v>
      </c>
    </row>
    <row r="526" spans="1:18" x14ac:dyDescent="0.3">
      <c r="A526">
        <v>72801152</v>
      </c>
      <c r="B526" t="s">
        <v>198</v>
      </c>
      <c r="C526" t="s">
        <v>757</v>
      </c>
      <c r="D526">
        <v>11</v>
      </c>
      <c r="E526" t="s">
        <v>134</v>
      </c>
      <c r="F526">
        <v>72801</v>
      </c>
      <c r="G526" t="s">
        <v>207</v>
      </c>
      <c r="H526" t="s">
        <v>201</v>
      </c>
      <c r="I526">
        <v>113</v>
      </c>
      <c r="J526" t="s">
        <v>208</v>
      </c>
      <c r="K526">
        <v>87</v>
      </c>
      <c r="L526">
        <v>0</v>
      </c>
      <c r="M526">
        <v>87</v>
      </c>
      <c r="N526">
        <v>0.82</v>
      </c>
      <c r="O526">
        <v>0.76</v>
      </c>
      <c r="P526" s="16">
        <v>0</v>
      </c>
      <c r="Q526" s="16">
        <v>30000</v>
      </c>
      <c r="R526" s="16">
        <v>30000</v>
      </c>
    </row>
    <row r="527" spans="1:18" x14ac:dyDescent="0.3">
      <c r="A527">
        <v>72801153</v>
      </c>
      <c r="B527" t="s">
        <v>198</v>
      </c>
      <c r="C527" t="s">
        <v>758</v>
      </c>
      <c r="D527">
        <v>11</v>
      </c>
      <c r="E527" t="s">
        <v>134</v>
      </c>
      <c r="F527">
        <v>72801</v>
      </c>
      <c r="G527" t="s">
        <v>207</v>
      </c>
      <c r="H527" t="s">
        <v>201</v>
      </c>
      <c r="I527">
        <v>61</v>
      </c>
      <c r="J527" t="s">
        <v>208</v>
      </c>
      <c r="K527">
        <v>89</v>
      </c>
      <c r="L527">
        <v>0</v>
      </c>
      <c r="M527">
        <v>89</v>
      </c>
      <c r="N527">
        <v>0.66</v>
      </c>
      <c r="O527">
        <v>0.71</v>
      </c>
      <c r="P527" s="16">
        <v>0</v>
      </c>
      <c r="Q527" s="16">
        <v>30000</v>
      </c>
      <c r="R527" s="16">
        <v>30000</v>
      </c>
    </row>
    <row r="528" spans="1:18" x14ac:dyDescent="0.3">
      <c r="A528">
        <v>72801154</v>
      </c>
      <c r="B528" t="s">
        <v>198</v>
      </c>
      <c r="C528" t="s">
        <v>759</v>
      </c>
      <c r="D528">
        <v>11</v>
      </c>
      <c r="E528" t="s">
        <v>134</v>
      </c>
      <c r="F528">
        <v>72801</v>
      </c>
      <c r="G528" t="s">
        <v>207</v>
      </c>
      <c r="H528" t="s">
        <v>201</v>
      </c>
      <c r="I528">
        <v>44</v>
      </c>
      <c r="J528" t="s">
        <v>208</v>
      </c>
      <c r="K528">
        <v>59</v>
      </c>
      <c r="L528">
        <v>0</v>
      </c>
      <c r="M528">
        <v>59</v>
      </c>
      <c r="N528">
        <v>0.56000000000000005</v>
      </c>
      <c r="O528">
        <v>0.86</v>
      </c>
      <c r="P528" s="16">
        <v>0</v>
      </c>
      <c r="Q528" s="16">
        <v>30000</v>
      </c>
      <c r="R528" s="16">
        <v>30000</v>
      </c>
    </row>
    <row r="529" spans="1:18" x14ac:dyDescent="0.3">
      <c r="A529">
        <v>72801155</v>
      </c>
      <c r="B529" t="s">
        <v>198</v>
      </c>
      <c r="C529" t="s">
        <v>760</v>
      </c>
      <c r="D529">
        <v>11</v>
      </c>
      <c r="E529" t="s">
        <v>134</v>
      </c>
      <c r="F529">
        <v>72801</v>
      </c>
      <c r="G529" t="s">
        <v>200</v>
      </c>
      <c r="H529" t="s">
        <v>201</v>
      </c>
      <c r="I529">
        <v>12</v>
      </c>
      <c r="J529" t="s">
        <v>761</v>
      </c>
      <c r="K529">
        <v>11</v>
      </c>
      <c r="L529">
        <v>6</v>
      </c>
      <c r="M529">
        <v>0</v>
      </c>
      <c r="N529">
        <v>0.64</v>
      </c>
      <c r="O529">
        <v>0</v>
      </c>
      <c r="P529" s="16">
        <v>50000</v>
      </c>
      <c r="Q529" s="16">
        <v>0</v>
      </c>
      <c r="R529" s="16">
        <v>50000</v>
      </c>
    </row>
    <row r="530" spans="1:18" x14ac:dyDescent="0.3">
      <c r="A530">
        <v>72801156</v>
      </c>
      <c r="B530" t="s">
        <v>198</v>
      </c>
      <c r="C530" t="s">
        <v>762</v>
      </c>
      <c r="D530">
        <v>11</v>
      </c>
      <c r="E530" t="s">
        <v>134</v>
      </c>
      <c r="F530">
        <v>72801</v>
      </c>
      <c r="G530" t="s">
        <v>207</v>
      </c>
      <c r="H530" t="s">
        <v>201</v>
      </c>
      <c r="I530">
        <v>97</v>
      </c>
      <c r="J530" t="s">
        <v>208</v>
      </c>
      <c r="K530">
        <v>69</v>
      </c>
      <c r="L530">
        <v>0</v>
      </c>
      <c r="M530">
        <v>69</v>
      </c>
      <c r="N530">
        <v>0.83</v>
      </c>
      <c r="O530">
        <v>0.79</v>
      </c>
      <c r="P530" s="16">
        <v>0</v>
      </c>
      <c r="Q530" s="16">
        <v>30000</v>
      </c>
      <c r="R530" s="16">
        <v>30000</v>
      </c>
    </row>
    <row r="531" spans="1:18" x14ac:dyDescent="0.3">
      <c r="A531">
        <v>72801157</v>
      </c>
      <c r="B531" t="s">
        <v>198</v>
      </c>
      <c r="C531" t="s">
        <v>763</v>
      </c>
      <c r="D531">
        <v>11</v>
      </c>
      <c r="E531" t="s">
        <v>134</v>
      </c>
      <c r="F531">
        <v>72801</v>
      </c>
      <c r="G531" t="s">
        <v>207</v>
      </c>
      <c r="H531" t="s">
        <v>201</v>
      </c>
      <c r="I531">
        <v>124</v>
      </c>
      <c r="J531" t="s">
        <v>208</v>
      </c>
      <c r="K531">
        <v>104</v>
      </c>
      <c r="L531">
        <v>0</v>
      </c>
      <c r="M531">
        <v>104</v>
      </c>
      <c r="N531">
        <v>0.79</v>
      </c>
      <c r="O531">
        <v>0.79</v>
      </c>
      <c r="P531" s="16">
        <v>0</v>
      </c>
      <c r="Q531" s="16">
        <v>30000</v>
      </c>
      <c r="R531" s="16">
        <v>30000</v>
      </c>
    </row>
    <row r="532" spans="1:18" x14ac:dyDescent="0.3">
      <c r="A532">
        <v>72801158</v>
      </c>
      <c r="B532" t="s">
        <v>198</v>
      </c>
      <c r="C532" t="s">
        <v>764</v>
      </c>
      <c r="D532">
        <v>11</v>
      </c>
      <c r="E532" t="s">
        <v>134</v>
      </c>
      <c r="F532">
        <v>72801</v>
      </c>
      <c r="G532" t="s">
        <v>207</v>
      </c>
      <c r="H532" t="s">
        <v>201</v>
      </c>
      <c r="I532">
        <v>107</v>
      </c>
      <c r="J532" t="s">
        <v>208</v>
      </c>
      <c r="K532">
        <v>58</v>
      </c>
      <c r="L532">
        <v>0</v>
      </c>
      <c r="M532">
        <v>58</v>
      </c>
      <c r="N532">
        <v>0.88</v>
      </c>
      <c r="O532">
        <v>0.71</v>
      </c>
      <c r="P532" s="16">
        <v>0</v>
      </c>
      <c r="Q532" s="16">
        <v>30000</v>
      </c>
      <c r="R532" s="16">
        <v>30000</v>
      </c>
    </row>
    <row r="533" spans="1:18" x14ac:dyDescent="0.3">
      <c r="A533">
        <v>72801159</v>
      </c>
      <c r="B533" t="s">
        <v>198</v>
      </c>
      <c r="C533" t="s">
        <v>765</v>
      </c>
      <c r="D533">
        <v>11</v>
      </c>
      <c r="E533" t="s">
        <v>134</v>
      </c>
      <c r="F533">
        <v>72801</v>
      </c>
      <c r="G533" t="s">
        <v>207</v>
      </c>
      <c r="H533" t="s">
        <v>201</v>
      </c>
      <c r="I533">
        <v>92</v>
      </c>
      <c r="J533" t="s">
        <v>208</v>
      </c>
      <c r="K533">
        <v>111</v>
      </c>
      <c r="L533">
        <v>0</v>
      </c>
      <c r="M533">
        <v>111</v>
      </c>
      <c r="N533">
        <v>0.78</v>
      </c>
      <c r="O533">
        <v>0.72</v>
      </c>
      <c r="P533" s="16">
        <v>0</v>
      </c>
      <c r="Q533" s="16">
        <v>30000</v>
      </c>
      <c r="R533" s="16">
        <v>30000</v>
      </c>
    </row>
    <row r="534" spans="1:18" x14ac:dyDescent="0.3">
      <c r="A534">
        <v>72801160</v>
      </c>
      <c r="B534" t="s">
        <v>198</v>
      </c>
      <c r="C534" t="s">
        <v>766</v>
      </c>
      <c r="D534">
        <v>11</v>
      </c>
      <c r="E534" t="s">
        <v>134</v>
      </c>
      <c r="F534">
        <v>72801</v>
      </c>
      <c r="G534" t="s">
        <v>207</v>
      </c>
      <c r="H534" t="s">
        <v>201</v>
      </c>
      <c r="I534">
        <v>39</v>
      </c>
      <c r="J534" t="s">
        <v>208</v>
      </c>
      <c r="K534">
        <v>33</v>
      </c>
      <c r="L534">
        <v>0</v>
      </c>
      <c r="M534">
        <v>33</v>
      </c>
      <c r="N534">
        <v>0.85</v>
      </c>
      <c r="O534">
        <v>1</v>
      </c>
      <c r="P534" s="16">
        <v>0</v>
      </c>
      <c r="Q534" s="16">
        <v>30000</v>
      </c>
      <c r="R534" s="16">
        <v>30000</v>
      </c>
    </row>
    <row r="535" spans="1:18" x14ac:dyDescent="0.3">
      <c r="A535">
        <v>72801161</v>
      </c>
      <c r="B535" t="s">
        <v>198</v>
      </c>
      <c r="C535" t="s">
        <v>767</v>
      </c>
      <c r="D535">
        <v>11</v>
      </c>
      <c r="E535" t="s">
        <v>134</v>
      </c>
      <c r="F535">
        <v>72801</v>
      </c>
      <c r="G535" t="s">
        <v>207</v>
      </c>
      <c r="H535" t="s">
        <v>201</v>
      </c>
      <c r="I535">
        <v>54</v>
      </c>
      <c r="J535" t="s">
        <v>208</v>
      </c>
      <c r="K535">
        <v>42</v>
      </c>
      <c r="L535">
        <v>0</v>
      </c>
      <c r="M535">
        <v>42</v>
      </c>
      <c r="N535">
        <v>0.83</v>
      </c>
      <c r="O535">
        <v>0.83</v>
      </c>
      <c r="P535" s="16">
        <v>0</v>
      </c>
      <c r="Q535" s="16">
        <v>30000</v>
      </c>
      <c r="R535" s="16">
        <v>30000</v>
      </c>
    </row>
    <row r="536" spans="1:18" x14ac:dyDescent="0.3">
      <c r="A536">
        <v>72801162</v>
      </c>
      <c r="B536" t="s">
        <v>198</v>
      </c>
      <c r="C536" t="s">
        <v>768</v>
      </c>
      <c r="D536">
        <v>11</v>
      </c>
      <c r="E536" t="s">
        <v>134</v>
      </c>
      <c r="F536">
        <v>72801</v>
      </c>
      <c r="G536" t="s">
        <v>207</v>
      </c>
      <c r="H536" t="s">
        <v>201</v>
      </c>
      <c r="I536">
        <v>134</v>
      </c>
      <c r="J536" t="s">
        <v>208</v>
      </c>
      <c r="K536">
        <v>67</v>
      </c>
      <c r="L536">
        <v>0</v>
      </c>
      <c r="M536">
        <v>67</v>
      </c>
      <c r="N536">
        <v>0.91</v>
      </c>
      <c r="O536">
        <v>0.3</v>
      </c>
      <c r="P536" s="16">
        <v>0</v>
      </c>
      <c r="Q536" s="16">
        <v>30000</v>
      </c>
      <c r="R536" s="16">
        <v>30000</v>
      </c>
    </row>
    <row r="537" spans="1:18" x14ac:dyDescent="0.3">
      <c r="A537">
        <v>72801163</v>
      </c>
      <c r="B537" t="s">
        <v>198</v>
      </c>
      <c r="C537" t="s">
        <v>769</v>
      </c>
      <c r="D537">
        <v>11</v>
      </c>
      <c r="E537" t="s">
        <v>134</v>
      </c>
      <c r="F537">
        <v>72801</v>
      </c>
      <c r="G537" t="s">
        <v>207</v>
      </c>
      <c r="H537" t="s">
        <v>201</v>
      </c>
      <c r="I537">
        <v>113</v>
      </c>
      <c r="J537" t="s">
        <v>208</v>
      </c>
      <c r="K537">
        <v>91</v>
      </c>
      <c r="L537">
        <v>0</v>
      </c>
      <c r="M537">
        <v>91</v>
      </c>
      <c r="N537">
        <v>0.93</v>
      </c>
      <c r="O537">
        <v>0.62</v>
      </c>
      <c r="P537" s="16">
        <v>0</v>
      </c>
      <c r="Q537" s="16">
        <v>30000</v>
      </c>
      <c r="R537" s="16">
        <v>30000</v>
      </c>
    </row>
    <row r="538" spans="1:18" x14ac:dyDescent="0.3">
      <c r="A538">
        <v>72801164</v>
      </c>
      <c r="B538" t="s">
        <v>198</v>
      </c>
      <c r="C538" t="s">
        <v>770</v>
      </c>
      <c r="D538">
        <v>11</v>
      </c>
      <c r="E538" t="s">
        <v>134</v>
      </c>
      <c r="F538">
        <v>72801</v>
      </c>
      <c r="G538" t="s">
        <v>207</v>
      </c>
      <c r="H538" t="s">
        <v>201</v>
      </c>
      <c r="I538">
        <v>77</v>
      </c>
      <c r="J538" t="s">
        <v>208</v>
      </c>
      <c r="K538">
        <v>51</v>
      </c>
      <c r="L538">
        <v>0</v>
      </c>
      <c r="M538">
        <v>51</v>
      </c>
      <c r="N538">
        <v>0.71</v>
      </c>
      <c r="O538">
        <v>0.71</v>
      </c>
      <c r="P538" s="16">
        <v>0</v>
      </c>
      <c r="Q538" s="16">
        <v>30000</v>
      </c>
      <c r="R538" s="16">
        <v>30000</v>
      </c>
    </row>
    <row r="539" spans="1:18" x14ac:dyDescent="0.3">
      <c r="A539">
        <v>72802001</v>
      </c>
      <c r="B539" t="s">
        <v>198</v>
      </c>
      <c r="C539" t="s">
        <v>771</v>
      </c>
      <c r="D539">
        <v>11</v>
      </c>
      <c r="E539" t="s">
        <v>54</v>
      </c>
      <c r="F539">
        <v>72802</v>
      </c>
      <c r="G539" t="s">
        <v>207</v>
      </c>
      <c r="H539" t="s">
        <v>201</v>
      </c>
      <c r="I539">
        <v>50</v>
      </c>
      <c r="J539" t="s">
        <v>637</v>
      </c>
      <c r="K539">
        <v>41</v>
      </c>
      <c r="L539">
        <v>0</v>
      </c>
      <c r="M539">
        <v>41</v>
      </c>
      <c r="N539">
        <v>0.78</v>
      </c>
      <c r="O539">
        <v>0.97</v>
      </c>
      <c r="P539" s="16">
        <v>0</v>
      </c>
      <c r="Q539" s="16">
        <v>30000</v>
      </c>
      <c r="R539" s="16">
        <v>30000</v>
      </c>
    </row>
    <row r="540" spans="1:18" x14ac:dyDescent="0.3">
      <c r="A540">
        <v>72802002</v>
      </c>
      <c r="B540" t="s">
        <v>198</v>
      </c>
      <c r="C540" t="s">
        <v>772</v>
      </c>
      <c r="D540">
        <v>11</v>
      </c>
      <c r="E540" t="s">
        <v>54</v>
      </c>
      <c r="F540">
        <v>72802</v>
      </c>
      <c r="G540" t="s">
        <v>207</v>
      </c>
      <c r="H540" t="s">
        <v>201</v>
      </c>
      <c r="I540">
        <v>63</v>
      </c>
      <c r="J540" t="s">
        <v>637</v>
      </c>
      <c r="K540">
        <v>62</v>
      </c>
      <c r="L540">
        <v>8</v>
      </c>
      <c r="M540">
        <v>54</v>
      </c>
      <c r="N540">
        <v>1</v>
      </c>
      <c r="O540">
        <v>0.69</v>
      </c>
      <c r="P540" s="16">
        <v>50000</v>
      </c>
      <c r="Q540" s="16">
        <v>30000</v>
      </c>
      <c r="R540" s="16">
        <v>80000</v>
      </c>
    </row>
    <row r="541" spans="1:18" x14ac:dyDescent="0.3">
      <c r="A541">
        <v>111801001</v>
      </c>
      <c r="B541" t="s">
        <v>198</v>
      </c>
      <c r="C541" t="s">
        <v>773</v>
      </c>
      <c r="D541">
        <v>11</v>
      </c>
      <c r="E541" t="s">
        <v>87</v>
      </c>
      <c r="F541">
        <v>111801</v>
      </c>
      <c r="G541" t="s">
        <v>207</v>
      </c>
      <c r="H541" t="s">
        <v>201</v>
      </c>
      <c r="I541">
        <v>41</v>
      </c>
      <c r="J541" t="s">
        <v>213</v>
      </c>
      <c r="K541">
        <v>41</v>
      </c>
      <c r="L541">
        <v>5</v>
      </c>
      <c r="M541">
        <v>36</v>
      </c>
      <c r="N541">
        <v>0.81</v>
      </c>
      <c r="O541">
        <v>0</v>
      </c>
      <c r="P541" s="16">
        <v>50000</v>
      </c>
      <c r="Q541" s="16">
        <v>30000</v>
      </c>
      <c r="R541" s="16">
        <v>80000</v>
      </c>
    </row>
    <row r="542" spans="1:18" x14ac:dyDescent="0.3">
      <c r="A542">
        <v>184801001</v>
      </c>
      <c r="B542" t="s">
        <v>198</v>
      </c>
      <c r="C542" t="s">
        <v>42</v>
      </c>
      <c r="D542">
        <v>11</v>
      </c>
      <c r="E542" t="s">
        <v>42</v>
      </c>
      <c r="F542">
        <v>184801</v>
      </c>
      <c r="G542" t="s">
        <v>207</v>
      </c>
      <c r="H542" t="s">
        <v>201</v>
      </c>
      <c r="I542">
        <v>135</v>
      </c>
      <c r="J542" t="s">
        <v>369</v>
      </c>
      <c r="K542">
        <v>151</v>
      </c>
      <c r="L542">
        <v>0</v>
      </c>
      <c r="M542">
        <v>151</v>
      </c>
      <c r="N542">
        <v>0.42</v>
      </c>
      <c r="O542">
        <v>0.74</v>
      </c>
      <c r="P542" s="16">
        <v>0</v>
      </c>
      <c r="Q542" s="16">
        <v>30000</v>
      </c>
      <c r="R542" s="16">
        <v>30000</v>
      </c>
    </row>
    <row r="543" spans="1:18" x14ac:dyDescent="0.3">
      <c r="A543">
        <v>213801001</v>
      </c>
      <c r="B543" t="s">
        <v>198</v>
      </c>
      <c r="C543" t="s">
        <v>32</v>
      </c>
      <c r="D543">
        <v>11</v>
      </c>
      <c r="E543" t="s">
        <v>32</v>
      </c>
      <c r="F543">
        <v>213801</v>
      </c>
      <c r="G543" t="s">
        <v>207</v>
      </c>
      <c r="H543" t="s">
        <v>201</v>
      </c>
      <c r="I543">
        <v>66</v>
      </c>
      <c r="J543" t="s">
        <v>406</v>
      </c>
      <c r="K543">
        <v>132</v>
      </c>
      <c r="L543">
        <v>12</v>
      </c>
      <c r="M543">
        <v>120</v>
      </c>
      <c r="N543">
        <v>0.49</v>
      </c>
      <c r="O543">
        <v>0.65</v>
      </c>
      <c r="P543" s="16">
        <v>50000</v>
      </c>
      <c r="Q543" s="16">
        <v>30000</v>
      </c>
      <c r="R543" s="16">
        <v>80000</v>
      </c>
    </row>
    <row r="544" spans="1:18" x14ac:dyDescent="0.3">
      <c r="A544">
        <v>220802101</v>
      </c>
      <c r="B544" t="s">
        <v>198</v>
      </c>
      <c r="C544" t="s">
        <v>776</v>
      </c>
      <c r="D544">
        <v>11</v>
      </c>
      <c r="E544" t="s">
        <v>20</v>
      </c>
      <c r="F544">
        <v>220802</v>
      </c>
      <c r="G544" t="s">
        <v>200</v>
      </c>
      <c r="H544" t="s">
        <v>201</v>
      </c>
      <c r="I544">
        <v>479</v>
      </c>
      <c r="J544" t="s">
        <v>777</v>
      </c>
      <c r="K544">
        <v>506</v>
      </c>
      <c r="L544">
        <v>506</v>
      </c>
      <c r="M544">
        <v>0</v>
      </c>
      <c r="N544">
        <v>0.34</v>
      </c>
      <c r="O544">
        <v>0</v>
      </c>
      <c r="P544" s="16">
        <v>50000</v>
      </c>
      <c r="Q544" s="16">
        <v>0</v>
      </c>
      <c r="R544" s="16">
        <v>50000</v>
      </c>
    </row>
    <row r="545" spans="1:18" x14ac:dyDescent="0.3">
      <c r="A545">
        <v>220802102</v>
      </c>
      <c r="B545" t="s">
        <v>198</v>
      </c>
      <c r="C545" t="s">
        <v>778</v>
      </c>
      <c r="D545">
        <v>11</v>
      </c>
      <c r="E545" t="s">
        <v>20</v>
      </c>
      <c r="F545">
        <v>220802</v>
      </c>
      <c r="G545" t="s">
        <v>200</v>
      </c>
      <c r="H545" t="s">
        <v>201</v>
      </c>
      <c r="I545">
        <v>521</v>
      </c>
      <c r="J545" t="s">
        <v>555</v>
      </c>
      <c r="K545">
        <v>524</v>
      </c>
      <c r="L545">
        <v>524</v>
      </c>
      <c r="M545">
        <v>0</v>
      </c>
      <c r="N545">
        <v>0.31</v>
      </c>
      <c r="O545">
        <v>0.91</v>
      </c>
      <c r="P545" s="16">
        <v>50000</v>
      </c>
      <c r="Q545" s="16">
        <v>0</v>
      </c>
      <c r="R545" s="16">
        <v>50000</v>
      </c>
    </row>
    <row r="546" spans="1:18" x14ac:dyDescent="0.3">
      <c r="A546">
        <v>220811101</v>
      </c>
      <c r="B546" t="s">
        <v>198</v>
      </c>
      <c r="C546" t="s">
        <v>47</v>
      </c>
      <c r="D546">
        <v>11</v>
      </c>
      <c r="E546" t="s">
        <v>47</v>
      </c>
      <c r="F546">
        <v>220811</v>
      </c>
      <c r="G546" t="s">
        <v>200</v>
      </c>
      <c r="H546" t="s">
        <v>201</v>
      </c>
      <c r="I546">
        <v>184</v>
      </c>
      <c r="J546" t="s">
        <v>345</v>
      </c>
      <c r="K546">
        <v>175</v>
      </c>
      <c r="L546">
        <v>135</v>
      </c>
      <c r="M546">
        <v>0</v>
      </c>
      <c r="N546">
        <v>0.78</v>
      </c>
      <c r="O546">
        <v>0.68</v>
      </c>
      <c r="P546" s="16">
        <v>50000</v>
      </c>
      <c r="Q546" s="16">
        <v>0</v>
      </c>
      <c r="R546" s="16">
        <v>50000</v>
      </c>
    </row>
    <row r="547" spans="1:18" x14ac:dyDescent="0.3">
      <c r="A547">
        <v>220817001</v>
      </c>
      <c r="B547" t="s">
        <v>198</v>
      </c>
      <c r="C547" t="s">
        <v>119</v>
      </c>
      <c r="D547">
        <v>11</v>
      </c>
      <c r="E547" t="s">
        <v>119</v>
      </c>
      <c r="F547">
        <v>220817</v>
      </c>
      <c r="G547" t="s">
        <v>200</v>
      </c>
      <c r="H547" t="s">
        <v>201</v>
      </c>
      <c r="I547">
        <v>648</v>
      </c>
      <c r="J547" t="s">
        <v>437</v>
      </c>
      <c r="K547">
        <v>643</v>
      </c>
      <c r="L547">
        <v>541</v>
      </c>
      <c r="M547">
        <v>0</v>
      </c>
      <c r="N547">
        <v>0.69</v>
      </c>
      <c r="O547">
        <v>0.72</v>
      </c>
      <c r="P547" s="16">
        <v>50000</v>
      </c>
      <c r="Q547" s="16">
        <v>0</v>
      </c>
      <c r="R547" s="16">
        <v>50000</v>
      </c>
    </row>
    <row r="548" spans="1:18" x14ac:dyDescent="0.3">
      <c r="A548">
        <v>220817002</v>
      </c>
      <c r="B548" t="s">
        <v>198</v>
      </c>
      <c r="C548" t="s">
        <v>785</v>
      </c>
      <c r="D548">
        <v>11</v>
      </c>
      <c r="E548" t="s">
        <v>119</v>
      </c>
      <c r="F548">
        <v>220817</v>
      </c>
      <c r="G548" t="s">
        <v>200</v>
      </c>
      <c r="H548" t="s">
        <v>201</v>
      </c>
      <c r="I548">
        <v>982</v>
      </c>
      <c r="J548" t="s">
        <v>349</v>
      </c>
      <c r="K548">
        <v>1004</v>
      </c>
      <c r="L548">
        <v>647</v>
      </c>
      <c r="M548">
        <v>282</v>
      </c>
      <c r="N548">
        <v>0.57999999999999996</v>
      </c>
      <c r="O548">
        <v>0.8</v>
      </c>
      <c r="P548" s="16">
        <v>50000</v>
      </c>
      <c r="Q548" s="16">
        <v>30000</v>
      </c>
      <c r="R548" s="16">
        <v>80000</v>
      </c>
    </row>
    <row r="549" spans="1:18" x14ac:dyDescent="0.3">
      <c r="A549">
        <v>220817003</v>
      </c>
      <c r="B549" t="s">
        <v>198</v>
      </c>
      <c r="C549" t="s">
        <v>786</v>
      </c>
      <c r="D549">
        <v>11</v>
      </c>
      <c r="E549" t="s">
        <v>119</v>
      </c>
      <c r="F549">
        <v>220817</v>
      </c>
      <c r="G549" t="s">
        <v>200</v>
      </c>
      <c r="H549" t="s">
        <v>201</v>
      </c>
      <c r="I549">
        <v>477</v>
      </c>
      <c r="J549" t="s">
        <v>637</v>
      </c>
      <c r="K549">
        <v>462</v>
      </c>
      <c r="L549">
        <v>163</v>
      </c>
      <c r="M549">
        <v>299</v>
      </c>
      <c r="N549">
        <v>0.54</v>
      </c>
      <c r="O549">
        <v>0.84</v>
      </c>
      <c r="P549" s="16">
        <v>50000</v>
      </c>
      <c r="Q549" s="16">
        <v>30000</v>
      </c>
      <c r="R549" s="16">
        <v>80000</v>
      </c>
    </row>
    <row r="550" spans="1:18" x14ac:dyDescent="0.3">
      <c r="A550">
        <v>220817004</v>
      </c>
      <c r="B550" t="s">
        <v>198</v>
      </c>
      <c r="C550" t="s">
        <v>787</v>
      </c>
      <c r="D550">
        <v>11</v>
      </c>
      <c r="E550" t="s">
        <v>119</v>
      </c>
      <c r="F550">
        <v>220817</v>
      </c>
      <c r="G550" t="s">
        <v>200</v>
      </c>
      <c r="H550" t="s">
        <v>201</v>
      </c>
      <c r="I550">
        <v>218</v>
      </c>
      <c r="J550" t="s">
        <v>390</v>
      </c>
      <c r="K550">
        <v>212</v>
      </c>
      <c r="L550">
        <v>174</v>
      </c>
      <c r="M550">
        <v>0</v>
      </c>
      <c r="N550">
        <v>0.69</v>
      </c>
      <c r="O550">
        <v>0.75</v>
      </c>
      <c r="P550" s="16">
        <v>50000</v>
      </c>
      <c r="Q550" s="16">
        <v>0</v>
      </c>
      <c r="R550" s="16">
        <v>50000</v>
      </c>
    </row>
    <row r="551" spans="1:18" x14ac:dyDescent="0.3">
      <c r="A551">
        <v>220817005</v>
      </c>
      <c r="B551" t="s">
        <v>198</v>
      </c>
      <c r="C551" t="s">
        <v>788</v>
      </c>
      <c r="D551">
        <v>11</v>
      </c>
      <c r="E551" t="s">
        <v>119</v>
      </c>
      <c r="F551">
        <v>220817</v>
      </c>
      <c r="G551" t="s">
        <v>200</v>
      </c>
      <c r="H551" t="s">
        <v>201</v>
      </c>
      <c r="I551">
        <v>264</v>
      </c>
      <c r="J551" t="s">
        <v>538</v>
      </c>
      <c r="K551">
        <v>331</v>
      </c>
      <c r="L551">
        <v>331</v>
      </c>
      <c r="M551">
        <v>0</v>
      </c>
      <c r="N551">
        <v>0.49</v>
      </c>
      <c r="O551">
        <v>0.84</v>
      </c>
      <c r="P551" s="16">
        <v>50000</v>
      </c>
      <c r="Q551" s="16">
        <v>0</v>
      </c>
      <c r="R551" s="16">
        <v>50000</v>
      </c>
    </row>
    <row r="552" spans="1:18" x14ac:dyDescent="0.3">
      <c r="A552">
        <v>220817006</v>
      </c>
      <c r="B552" t="s">
        <v>198</v>
      </c>
      <c r="C552" t="s">
        <v>789</v>
      </c>
      <c r="D552">
        <v>11</v>
      </c>
      <c r="E552" t="s">
        <v>119</v>
      </c>
      <c r="F552">
        <v>220817</v>
      </c>
      <c r="G552" t="s">
        <v>200</v>
      </c>
      <c r="H552" t="s">
        <v>201</v>
      </c>
      <c r="I552">
        <v>131</v>
      </c>
      <c r="J552" t="s">
        <v>790</v>
      </c>
      <c r="K552">
        <v>82</v>
      </c>
      <c r="L552">
        <v>82</v>
      </c>
      <c r="M552">
        <v>0</v>
      </c>
      <c r="N552">
        <v>0.6</v>
      </c>
      <c r="O552">
        <v>0.86</v>
      </c>
      <c r="P552" s="16">
        <v>50000</v>
      </c>
      <c r="Q552" s="16">
        <v>0</v>
      </c>
      <c r="R552" s="16">
        <v>50000</v>
      </c>
    </row>
    <row r="553" spans="1:18" x14ac:dyDescent="0.3">
      <c r="A553">
        <v>220817007</v>
      </c>
      <c r="B553" t="s">
        <v>198</v>
      </c>
      <c r="C553" t="s">
        <v>791</v>
      </c>
      <c r="D553">
        <v>11</v>
      </c>
      <c r="E553" t="s">
        <v>119</v>
      </c>
      <c r="F553">
        <v>220817</v>
      </c>
      <c r="G553" t="s">
        <v>200</v>
      </c>
      <c r="H553" t="s">
        <v>201</v>
      </c>
      <c r="I553">
        <v>110</v>
      </c>
      <c r="J553" t="s">
        <v>390</v>
      </c>
      <c r="K553">
        <v>140</v>
      </c>
      <c r="L553">
        <v>93</v>
      </c>
      <c r="M553">
        <v>0</v>
      </c>
      <c r="N553">
        <v>0.55000000000000004</v>
      </c>
      <c r="O553">
        <v>0.84</v>
      </c>
      <c r="P553" s="16">
        <v>50000</v>
      </c>
      <c r="Q553" s="16">
        <v>0</v>
      </c>
      <c r="R553" s="16">
        <v>50000</v>
      </c>
    </row>
    <row r="554" spans="1:18" x14ac:dyDescent="0.3">
      <c r="A554">
        <v>220820101</v>
      </c>
      <c r="B554" t="s">
        <v>198</v>
      </c>
      <c r="C554" t="s">
        <v>792</v>
      </c>
      <c r="D554">
        <v>11</v>
      </c>
      <c r="E554" t="s">
        <v>126</v>
      </c>
      <c r="F554">
        <v>220820</v>
      </c>
      <c r="G554" t="s">
        <v>200</v>
      </c>
      <c r="H554" t="s">
        <v>201</v>
      </c>
      <c r="I554">
        <v>417</v>
      </c>
      <c r="J554" t="s">
        <v>365</v>
      </c>
      <c r="K554">
        <v>307</v>
      </c>
      <c r="L554">
        <v>218</v>
      </c>
      <c r="M554">
        <v>0</v>
      </c>
      <c r="N554">
        <v>0.79</v>
      </c>
      <c r="O554">
        <v>0.42</v>
      </c>
      <c r="P554" s="16">
        <v>50000</v>
      </c>
      <c r="Q554" s="16">
        <v>0</v>
      </c>
      <c r="R554" s="16">
        <v>50000</v>
      </c>
    </row>
    <row r="555" spans="1:18" x14ac:dyDescent="0.3">
      <c r="A555">
        <v>14803003</v>
      </c>
      <c r="B555" t="s">
        <v>198</v>
      </c>
      <c r="C555" t="s">
        <v>793</v>
      </c>
      <c r="D555">
        <v>12</v>
      </c>
      <c r="E555" t="s">
        <v>116</v>
      </c>
      <c r="F555">
        <v>14803</v>
      </c>
      <c r="G555" t="s">
        <v>200</v>
      </c>
      <c r="H555" t="s">
        <v>201</v>
      </c>
      <c r="I555">
        <v>246</v>
      </c>
      <c r="J555" t="s">
        <v>349</v>
      </c>
      <c r="K555">
        <v>267</v>
      </c>
      <c r="L555">
        <v>175</v>
      </c>
      <c r="M555">
        <v>75</v>
      </c>
      <c r="N555">
        <v>0.69</v>
      </c>
      <c r="O555">
        <v>0.69</v>
      </c>
      <c r="P555" s="16">
        <v>50000</v>
      </c>
      <c r="Q555" s="16">
        <v>30000</v>
      </c>
      <c r="R555" s="16">
        <v>80000</v>
      </c>
    </row>
    <row r="556" spans="1:18" x14ac:dyDescent="0.3">
      <c r="A556">
        <v>14803101</v>
      </c>
      <c r="B556" t="s">
        <v>198</v>
      </c>
      <c r="C556" t="s">
        <v>794</v>
      </c>
      <c r="D556">
        <v>12</v>
      </c>
      <c r="E556" t="s">
        <v>116</v>
      </c>
      <c r="F556">
        <v>14803</v>
      </c>
      <c r="G556" t="s">
        <v>207</v>
      </c>
      <c r="H556" t="s">
        <v>201</v>
      </c>
      <c r="I556">
        <v>221</v>
      </c>
      <c r="J556" t="s">
        <v>349</v>
      </c>
      <c r="K556">
        <v>267</v>
      </c>
      <c r="L556">
        <v>203</v>
      </c>
      <c r="M556">
        <v>38</v>
      </c>
      <c r="N556">
        <v>0.73</v>
      </c>
      <c r="O556">
        <v>0.65</v>
      </c>
      <c r="P556" s="16">
        <v>50000</v>
      </c>
      <c r="Q556" s="16">
        <v>30000</v>
      </c>
      <c r="R556" s="16">
        <v>80000</v>
      </c>
    </row>
    <row r="557" spans="1:18" x14ac:dyDescent="0.3">
      <c r="A557">
        <v>14804007</v>
      </c>
      <c r="B557" t="s">
        <v>198</v>
      </c>
      <c r="C557" t="s">
        <v>797</v>
      </c>
      <c r="D557">
        <v>12</v>
      </c>
      <c r="E557" t="s">
        <v>107</v>
      </c>
      <c r="F557">
        <v>14804</v>
      </c>
      <c r="G557" t="s">
        <v>200</v>
      </c>
      <c r="H557" t="s">
        <v>201</v>
      </c>
      <c r="I557">
        <v>138</v>
      </c>
      <c r="J557" t="s">
        <v>352</v>
      </c>
      <c r="K557">
        <v>122</v>
      </c>
      <c r="L557">
        <v>122</v>
      </c>
      <c r="M557">
        <v>0</v>
      </c>
      <c r="N557">
        <v>0.33</v>
      </c>
      <c r="O557">
        <v>0.7</v>
      </c>
      <c r="P557" s="16">
        <v>50000</v>
      </c>
      <c r="Q557" s="16">
        <v>0</v>
      </c>
      <c r="R557" s="16">
        <v>50000</v>
      </c>
    </row>
    <row r="558" spans="1:18" x14ac:dyDescent="0.3">
      <c r="A558">
        <v>14804008</v>
      </c>
      <c r="B558" t="s">
        <v>198</v>
      </c>
      <c r="C558" t="s">
        <v>798</v>
      </c>
      <c r="D558">
        <v>12</v>
      </c>
      <c r="E558" t="s">
        <v>107</v>
      </c>
      <c r="F558">
        <v>14804</v>
      </c>
      <c r="G558" t="s">
        <v>200</v>
      </c>
      <c r="H558" t="s">
        <v>201</v>
      </c>
      <c r="I558">
        <v>113</v>
      </c>
      <c r="J558" t="s">
        <v>406</v>
      </c>
      <c r="K558">
        <v>118</v>
      </c>
      <c r="L558">
        <v>83</v>
      </c>
      <c r="M558">
        <v>35</v>
      </c>
      <c r="N558">
        <v>0.5</v>
      </c>
      <c r="O558">
        <v>0.86</v>
      </c>
      <c r="P558" s="16">
        <v>50000</v>
      </c>
      <c r="Q558" s="16">
        <v>30000</v>
      </c>
      <c r="R558" s="16">
        <v>80000</v>
      </c>
    </row>
    <row r="559" spans="1:18" x14ac:dyDescent="0.3">
      <c r="A559">
        <v>161802001</v>
      </c>
      <c r="B559" t="s">
        <v>198</v>
      </c>
      <c r="C559" t="s">
        <v>799</v>
      </c>
      <c r="D559">
        <v>12</v>
      </c>
      <c r="E559" t="s">
        <v>120</v>
      </c>
      <c r="F559">
        <v>161802</v>
      </c>
      <c r="G559" t="s">
        <v>200</v>
      </c>
      <c r="H559" t="s">
        <v>201</v>
      </c>
      <c r="I559">
        <v>227</v>
      </c>
      <c r="J559" t="s">
        <v>208</v>
      </c>
      <c r="K559">
        <v>211</v>
      </c>
      <c r="L559">
        <v>0</v>
      </c>
      <c r="M559">
        <v>211</v>
      </c>
      <c r="N559">
        <v>0.62</v>
      </c>
      <c r="O559">
        <v>0.86</v>
      </c>
      <c r="P559" s="16">
        <v>0</v>
      </c>
      <c r="Q559" s="16">
        <v>30000</v>
      </c>
      <c r="R559" s="16">
        <v>30000</v>
      </c>
    </row>
    <row r="560" spans="1:18" x14ac:dyDescent="0.3">
      <c r="A560">
        <v>161802101</v>
      </c>
      <c r="B560" t="s">
        <v>198</v>
      </c>
      <c r="C560" t="s">
        <v>800</v>
      </c>
      <c r="D560">
        <v>12</v>
      </c>
      <c r="E560" t="s">
        <v>120</v>
      </c>
      <c r="F560">
        <v>161802</v>
      </c>
      <c r="G560" t="s">
        <v>200</v>
      </c>
      <c r="H560" t="s">
        <v>201</v>
      </c>
      <c r="I560">
        <v>399</v>
      </c>
      <c r="J560" t="s">
        <v>507</v>
      </c>
      <c r="K560">
        <v>397</v>
      </c>
      <c r="L560">
        <v>334</v>
      </c>
      <c r="M560">
        <v>0</v>
      </c>
      <c r="N560">
        <v>0.81</v>
      </c>
      <c r="O560">
        <v>0.47</v>
      </c>
      <c r="P560" s="16">
        <v>50000</v>
      </c>
      <c r="Q560" s="16">
        <v>0</v>
      </c>
      <c r="R560" s="16">
        <v>50000</v>
      </c>
    </row>
    <row r="561" spans="1:18" x14ac:dyDescent="0.3">
      <c r="A561">
        <v>161802102</v>
      </c>
      <c r="B561" t="s">
        <v>198</v>
      </c>
      <c r="C561" t="s">
        <v>801</v>
      </c>
      <c r="D561">
        <v>12</v>
      </c>
      <c r="E561" t="s">
        <v>120</v>
      </c>
      <c r="F561">
        <v>161802</v>
      </c>
      <c r="G561" t="s">
        <v>200</v>
      </c>
      <c r="H561" t="s">
        <v>201</v>
      </c>
      <c r="I561">
        <v>258</v>
      </c>
      <c r="J561" t="s">
        <v>356</v>
      </c>
      <c r="K561">
        <v>251</v>
      </c>
      <c r="L561">
        <v>251</v>
      </c>
      <c r="M561">
        <v>0</v>
      </c>
      <c r="N561">
        <v>0.71</v>
      </c>
      <c r="O561">
        <v>0.67</v>
      </c>
      <c r="P561" s="16">
        <v>50000</v>
      </c>
      <c r="Q561" s="16">
        <v>0</v>
      </c>
      <c r="R561" s="16">
        <v>50000</v>
      </c>
    </row>
    <row r="562" spans="1:18" x14ac:dyDescent="0.3">
      <c r="A562">
        <v>161807001</v>
      </c>
      <c r="B562" t="s">
        <v>198</v>
      </c>
      <c r="C562" t="s">
        <v>802</v>
      </c>
      <c r="D562">
        <v>12</v>
      </c>
      <c r="E562" t="s">
        <v>79</v>
      </c>
      <c r="F562">
        <v>161807</v>
      </c>
      <c r="G562" t="s">
        <v>200</v>
      </c>
      <c r="H562" t="s">
        <v>201</v>
      </c>
      <c r="I562">
        <v>566</v>
      </c>
      <c r="J562" t="s">
        <v>365</v>
      </c>
      <c r="K562">
        <v>575</v>
      </c>
      <c r="L562">
        <v>514</v>
      </c>
      <c r="M562">
        <v>0</v>
      </c>
      <c r="N562">
        <v>0.88</v>
      </c>
      <c r="O562">
        <v>0.62</v>
      </c>
      <c r="P562" s="16">
        <v>50000</v>
      </c>
      <c r="Q562" s="16">
        <v>0</v>
      </c>
      <c r="R562" s="16">
        <v>50000</v>
      </c>
    </row>
    <row r="563" spans="1:18" x14ac:dyDescent="0.3">
      <c r="A563">
        <v>161807002</v>
      </c>
      <c r="B563" t="s">
        <v>198</v>
      </c>
      <c r="C563" t="s">
        <v>803</v>
      </c>
      <c r="D563">
        <v>12</v>
      </c>
      <c r="E563" t="s">
        <v>79</v>
      </c>
      <c r="F563">
        <v>161807</v>
      </c>
      <c r="G563" t="s">
        <v>200</v>
      </c>
      <c r="H563" t="s">
        <v>201</v>
      </c>
      <c r="I563">
        <v>743</v>
      </c>
      <c r="J563" t="s">
        <v>390</v>
      </c>
      <c r="K563">
        <v>727</v>
      </c>
      <c r="L563">
        <v>703</v>
      </c>
      <c r="M563">
        <v>0</v>
      </c>
      <c r="N563">
        <v>0.69</v>
      </c>
      <c r="O563">
        <v>0.74</v>
      </c>
      <c r="P563" s="16">
        <v>50000</v>
      </c>
      <c r="Q563" s="16">
        <v>0</v>
      </c>
      <c r="R563" s="16">
        <v>50000</v>
      </c>
    </row>
    <row r="564" spans="1:18" x14ac:dyDescent="0.3">
      <c r="A564">
        <v>161807003</v>
      </c>
      <c r="B564" t="s">
        <v>198</v>
      </c>
      <c r="C564" t="s">
        <v>804</v>
      </c>
      <c r="D564">
        <v>12</v>
      </c>
      <c r="E564" t="s">
        <v>79</v>
      </c>
      <c r="F564">
        <v>161807</v>
      </c>
      <c r="G564" t="s">
        <v>200</v>
      </c>
      <c r="H564" t="s">
        <v>201</v>
      </c>
      <c r="I564">
        <v>1068</v>
      </c>
      <c r="J564" t="s">
        <v>406</v>
      </c>
      <c r="K564">
        <v>1123</v>
      </c>
      <c r="L564">
        <v>760</v>
      </c>
      <c r="M564">
        <v>363</v>
      </c>
      <c r="N564">
        <v>0.9</v>
      </c>
      <c r="O564">
        <v>0.72</v>
      </c>
      <c r="P564" s="16">
        <v>50000</v>
      </c>
      <c r="Q564" s="16">
        <v>30000</v>
      </c>
      <c r="R564" s="16">
        <v>80000</v>
      </c>
    </row>
    <row r="565" spans="1:18" x14ac:dyDescent="0.3">
      <c r="A565">
        <v>161807004</v>
      </c>
      <c r="B565" t="s">
        <v>198</v>
      </c>
      <c r="C565" t="s">
        <v>805</v>
      </c>
      <c r="D565">
        <v>12</v>
      </c>
      <c r="E565" t="s">
        <v>79</v>
      </c>
      <c r="F565">
        <v>161807</v>
      </c>
      <c r="G565" t="s">
        <v>200</v>
      </c>
      <c r="H565" t="s">
        <v>201</v>
      </c>
      <c r="I565">
        <v>435</v>
      </c>
      <c r="J565" t="s">
        <v>365</v>
      </c>
      <c r="K565">
        <v>419</v>
      </c>
      <c r="L565">
        <v>419</v>
      </c>
      <c r="M565">
        <v>0</v>
      </c>
      <c r="N565">
        <v>0.62</v>
      </c>
      <c r="O565">
        <v>0.7</v>
      </c>
      <c r="P565" s="16">
        <v>50000</v>
      </c>
      <c r="Q565" s="16">
        <v>0</v>
      </c>
      <c r="R565" s="16">
        <v>50000</v>
      </c>
    </row>
    <row r="566" spans="1:18" x14ac:dyDescent="0.3">
      <c r="A566">
        <v>161807005</v>
      </c>
      <c r="B566" t="s">
        <v>198</v>
      </c>
      <c r="C566" t="s">
        <v>806</v>
      </c>
      <c r="D566">
        <v>12</v>
      </c>
      <c r="E566" t="s">
        <v>79</v>
      </c>
      <c r="F566">
        <v>161807</v>
      </c>
      <c r="G566" t="s">
        <v>200</v>
      </c>
      <c r="H566" t="s">
        <v>201</v>
      </c>
      <c r="I566">
        <v>498</v>
      </c>
      <c r="J566" t="s">
        <v>213</v>
      </c>
      <c r="K566">
        <v>485</v>
      </c>
      <c r="L566">
        <v>273</v>
      </c>
      <c r="M566">
        <v>213</v>
      </c>
      <c r="N566">
        <v>0.53</v>
      </c>
      <c r="O566">
        <v>0.84</v>
      </c>
      <c r="P566" s="16">
        <v>50000</v>
      </c>
      <c r="Q566" s="16">
        <v>30000</v>
      </c>
      <c r="R566" s="16">
        <v>80000</v>
      </c>
    </row>
    <row r="567" spans="1:18" x14ac:dyDescent="0.3">
      <c r="A567">
        <v>161807006</v>
      </c>
      <c r="B567" t="s">
        <v>198</v>
      </c>
      <c r="C567" t="s">
        <v>807</v>
      </c>
      <c r="D567">
        <v>12</v>
      </c>
      <c r="E567" t="s">
        <v>79</v>
      </c>
      <c r="F567">
        <v>161807</v>
      </c>
      <c r="G567" t="s">
        <v>200</v>
      </c>
      <c r="H567" t="s">
        <v>201</v>
      </c>
      <c r="I567">
        <v>609</v>
      </c>
      <c r="J567" t="s">
        <v>637</v>
      </c>
      <c r="K567">
        <v>623</v>
      </c>
      <c r="L567">
        <v>228</v>
      </c>
      <c r="M567">
        <v>398</v>
      </c>
      <c r="N567">
        <v>0.6</v>
      </c>
      <c r="O567">
        <v>0.84</v>
      </c>
      <c r="P567" s="16">
        <v>50000</v>
      </c>
      <c r="Q567" s="16">
        <v>30000</v>
      </c>
      <c r="R567" s="16">
        <v>80000</v>
      </c>
    </row>
    <row r="568" spans="1:18" x14ac:dyDescent="0.3">
      <c r="A568">
        <v>161807007</v>
      </c>
      <c r="B568" t="s">
        <v>198</v>
      </c>
      <c r="C568" t="s">
        <v>808</v>
      </c>
      <c r="D568">
        <v>12</v>
      </c>
      <c r="E568" t="s">
        <v>79</v>
      </c>
      <c r="F568">
        <v>161807</v>
      </c>
      <c r="G568" t="s">
        <v>200</v>
      </c>
      <c r="H568" t="s">
        <v>201</v>
      </c>
      <c r="I568">
        <v>637</v>
      </c>
      <c r="J568" t="s">
        <v>270</v>
      </c>
      <c r="K568">
        <v>653</v>
      </c>
      <c r="L568">
        <v>653</v>
      </c>
      <c r="M568">
        <v>0</v>
      </c>
      <c r="N568">
        <v>0.61</v>
      </c>
      <c r="O568">
        <v>0.76</v>
      </c>
      <c r="P568" s="16">
        <v>50000</v>
      </c>
      <c r="Q568" s="16">
        <v>0</v>
      </c>
      <c r="R568" s="16">
        <v>50000</v>
      </c>
    </row>
    <row r="569" spans="1:18" x14ac:dyDescent="0.3">
      <c r="A569">
        <v>161807008</v>
      </c>
      <c r="B569" t="s">
        <v>198</v>
      </c>
      <c r="C569" t="s">
        <v>809</v>
      </c>
      <c r="D569">
        <v>12</v>
      </c>
      <c r="E569" t="s">
        <v>79</v>
      </c>
      <c r="F569">
        <v>161807</v>
      </c>
      <c r="G569" t="s">
        <v>200</v>
      </c>
      <c r="H569" t="s">
        <v>201</v>
      </c>
      <c r="I569">
        <v>496</v>
      </c>
      <c r="J569" t="s">
        <v>202</v>
      </c>
      <c r="K569">
        <v>537</v>
      </c>
      <c r="L569">
        <v>492</v>
      </c>
      <c r="M569">
        <v>0</v>
      </c>
      <c r="N569">
        <v>0.84</v>
      </c>
      <c r="O569">
        <v>0.74</v>
      </c>
      <c r="P569" s="16">
        <v>50000</v>
      </c>
      <c r="Q569" s="16">
        <v>0</v>
      </c>
      <c r="R569" s="16">
        <v>50000</v>
      </c>
    </row>
    <row r="570" spans="1:18" x14ac:dyDescent="0.3">
      <c r="A570">
        <v>161807009</v>
      </c>
      <c r="B570" t="s">
        <v>198</v>
      </c>
      <c r="C570" t="s">
        <v>810</v>
      </c>
      <c r="D570">
        <v>12</v>
      </c>
      <c r="E570" t="s">
        <v>79</v>
      </c>
      <c r="F570">
        <v>161807</v>
      </c>
      <c r="G570" t="s">
        <v>200</v>
      </c>
      <c r="H570" t="s">
        <v>201</v>
      </c>
      <c r="I570">
        <v>620</v>
      </c>
      <c r="J570" t="s">
        <v>213</v>
      </c>
      <c r="K570">
        <v>590</v>
      </c>
      <c r="L570">
        <v>294</v>
      </c>
      <c r="M570">
        <v>296</v>
      </c>
      <c r="N570">
        <v>0.51</v>
      </c>
      <c r="O570">
        <v>0.9</v>
      </c>
      <c r="P570" s="16">
        <v>50000</v>
      </c>
      <c r="Q570" s="16">
        <v>30000</v>
      </c>
      <c r="R570" s="16">
        <v>80000</v>
      </c>
    </row>
    <row r="571" spans="1:18" x14ac:dyDescent="0.3">
      <c r="A571">
        <v>161807010</v>
      </c>
      <c r="B571" t="s">
        <v>198</v>
      </c>
      <c r="C571" t="s">
        <v>811</v>
      </c>
      <c r="D571">
        <v>12</v>
      </c>
      <c r="E571" t="s">
        <v>79</v>
      </c>
      <c r="F571">
        <v>161807</v>
      </c>
      <c r="G571" t="s">
        <v>200</v>
      </c>
      <c r="H571" t="s">
        <v>201</v>
      </c>
      <c r="I571">
        <v>606</v>
      </c>
      <c r="J571" t="s">
        <v>213</v>
      </c>
      <c r="K571">
        <v>590</v>
      </c>
      <c r="L571">
        <v>292</v>
      </c>
      <c r="M571">
        <v>300</v>
      </c>
      <c r="N571">
        <v>0.68</v>
      </c>
      <c r="O571">
        <v>0.8</v>
      </c>
      <c r="P571" s="16">
        <v>50000</v>
      </c>
      <c r="Q571" s="16">
        <v>30000</v>
      </c>
      <c r="R571" s="16">
        <v>80000</v>
      </c>
    </row>
    <row r="572" spans="1:18" x14ac:dyDescent="0.3">
      <c r="A572">
        <v>161807011</v>
      </c>
      <c r="B572" t="s">
        <v>198</v>
      </c>
      <c r="C572" t="s">
        <v>812</v>
      </c>
      <c r="D572">
        <v>12</v>
      </c>
      <c r="E572" t="s">
        <v>79</v>
      </c>
      <c r="F572">
        <v>161807</v>
      </c>
      <c r="G572" t="s">
        <v>200</v>
      </c>
      <c r="H572" t="s">
        <v>201</v>
      </c>
      <c r="I572">
        <v>1041</v>
      </c>
      <c r="J572" t="s">
        <v>369</v>
      </c>
      <c r="K572">
        <v>986</v>
      </c>
      <c r="L572">
        <v>487</v>
      </c>
      <c r="M572">
        <v>500</v>
      </c>
      <c r="N572">
        <v>0.53</v>
      </c>
      <c r="O572">
        <v>0.85</v>
      </c>
      <c r="P572" s="16">
        <v>50000</v>
      </c>
      <c r="Q572" s="16">
        <v>30000</v>
      </c>
      <c r="R572" s="16">
        <v>80000</v>
      </c>
    </row>
    <row r="573" spans="1:18" x14ac:dyDescent="0.3">
      <c r="A573">
        <v>161807012</v>
      </c>
      <c r="B573" t="s">
        <v>198</v>
      </c>
      <c r="C573" t="s">
        <v>813</v>
      </c>
      <c r="D573">
        <v>12</v>
      </c>
      <c r="E573" t="s">
        <v>79</v>
      </c>
      <c r="F573">
        <v>161807</v>
      </c>
      <c r="G573" t="s">
        <v>200</v>
      </c>
      <c r="H573" t="s">
        <v>201</v>
      </c>
      <c r="I573">
        <v>688</v>
      </c>
      <c r="J573" t="s">
        <v>270</v>
      </c>
      <c r="K573">
        <v>649</v>
      </c>
      <c r="L573">
        <v>649</v>
      </c>
      <c r="M573">
        <v>0</v>
      </c>
      <c r="N573">
        <v>0.57999999999999996</v>
      </c>
      <c r="O573">
        <v>0.9</v>
      </c>
      <c r="P573" s="16">
        <v>50000</v>
      </c>
      <c r="Q573" s="16">
        <v>0</v>
      </c>
      <c r="R573" s="16">
        <v>50000</v>
      </c>
    </row>
    <row r="574" spans="1:18" x14ac:dyDescent="0.3">
      <c r="A574">
        <v>161807013</v>
      </c>
      <c r="B574" t="s">
        <v>198</v>
      </c>
      <c r="C574" t="s">
        <v>814</v>
      </c>
      <c r="D574">
        <v>12</v>
      </c>
      <c r="E574" t="s">
        <v>79</v>
      </c>
      <c r="F574">
        <v>161807</v>
      </c>
      <c r="G574" t="s">
        <v>200</v>
      </c>
      <c r="H574" t="s">
        <v>201</v>
      </c>
      <c r="I574">
        <v>545</v>
      </c>
      <c r="J574" t="s">
        <v>213</v>
      </c>
      <c r="K574">
        <v>578</v>
      </c>
      <c r="L574">
        <v>320</v>
      </c>
      <c r="M574">
        <v>258</v>
      </c>
      <c r="N574">
        <v>0.51</v>
      </c>
      <c r="O574">
        <v>0.86</v>
      </c>
      <c r="P574" s="16">
        <v>50000</v>
      </c>
      <c r="Q574" s="16">
        <v>30000</v>
      </c>
      <c r="R574" s="16">
        <v>80000</v>
      </c>
    </row>
    <row r="575" spans="1:18" x14ac:dyDescent="0.3">
      <c r="A575">
        <v>161807014</v>
      </c>
      <c r="B575" t="s">
        <v>198</v>
      </c>
      <c r="C575" t="s">
        <v>815</v>
      </c>
      <c r="D575">
        <v>12</v>
      </c>
      <c r="E575" t="s">
        <v>79</v>
      </c>
      <c r="F575">
        <v>161807</v>
      </c>
      <c r="G575" t="s">
        <v>200</v>
      </c>
      <c r="H575" t="s">
        <v>201</v>
      </c>
      <c r="I575">
        <v>606</v>
      </c>
      <c r="J575" t="s">
        <v>213</v>
      </c>
      <c r="K575">
        <v>611</v>
      </c>
      <c r="L575">
        <v>319</v>
      </c>
      <c r="M575">
        <v>292</v>
      </c>
      <c r="N575">
        <v>0.84</v>
      </c>
      <c r="O575">
        <v>0.69</v>
      </c>
      <c r="P575" s="16">
        <v>50000</v>
      </c>
      <c r="Q575" s="16">
        <v>30000</v>
      </c>
      <c r="R575" s="16">
        <v>80000</v>
      </c>
    </row>
    <row r="576" spans="1:18" x14ac:dyDescent="0.3">
      <c r="A576">
        <v>161807015</v>
      </c>
      <c r="B576" t="s">
        <v>198</v>
      </c>
      <c r="C576" t="s">
        <v>816</v>
      </c>
      <c r="D576">
        <v>12</v>
      </c>
      <c r="E576" t="s">
        <v>79</v>
      </c>
      <c r="F576">
        <v>161807</v>
      </c>
      <c r="G576" t="s">
        <v>200</v>
      </c>
      <c r="H576" t="s">
        <v>201</v>
      </c>
      <c r="I576">
        <v>600</v>
      </c>
      <c r="J576" t="s">
        <v>390</v>
      </c>
      <c r="K576">
        <v>541</v>
      </c>
      <c r="L576">
        <v>473</v>
      </c>
      <c r="M576">
        <v>0</v>
      </c>
      <c r="N576">
        <v>0.63</v>
      </c>
      <c r="O576">
        <v>0.81</v>
      </c>
      <c r="P576" s="16">
        <v>50000</v>
      </c>
      <c r="Q576" s="16">
        <v>0</v>
      </c>
      <c r="R576" s="16">
        <v>50000</v>
      </c>
    </row>
    <row r="577" spans="1:18" x14ac:dyDescent="0.3">
      <c r="A577">
        <v>161807016</v>
      </c>
      <c r="B577" t="s">
        <v>198</v>
      </c>
      <c r="C577" t="s">
        <v>817</v>
      </c>
      <c r="D577">
        <v>12</v>
      </c>
      <c r="E577" t="s">
        <v>79</v>
      </c>
      <c r="F577">
        <v>161807</v>
      </c>
      <c r="G577" t="s">
        <v>200</v>
      </c>
      <c r="H577" t="s">
        <v>201</v>
      </c>
      <c r="I577">
        <v>514</v>
      </c>
      <c r="J577" t="s">
        <v>365</v>
      </c>
      <c r="K577">
        <v>555</v>
      </c>
      <c r="L577">
        <v>490</v>
      </c>
      <c r="M577">
        <v>0</v>
      </c>
      <c r="N577">
        <v>0.78</v>
      </c>
      <c r="O577">
        <v>0.61</v>
      </c>
      <c r="P577" s="16">
        <v>50000</v>
      </c>
      <c r="Q577" s="16">
        <v>0</v>
      </c>
      <c r="R577" s="16">
        <v>50000</v>
      </c>
    </row>
    <row r="578" spans="1:18" x14ac:dyDescent="0.3">
      <c r="A578">
        <v>105801001</v>
      </c>
      <c r="B578" t="s">
        <v>198</v>
      </c>
      <c r="C578" t="s">
        <v>82</v>
      </c>
      <c r="D578">
        <v>13</v>
      </c>
      <c r="E578" t="s">
        <v>82</v>
      </c>
      <c r="F578">
        <v>105801</v>
      </c>
      <c r="G578" t="s">
        <v>207</v>
      </c>
      <c r="H578" t="s">
        <v>201</v>
      </c>
      <c r="I578">
        <v>123</v>
      </c>
      <c r="J578" t="s">
        <v>637</v>
      </c>
      <c r="K578">
        <v>86</v>
      </c>
      <c r="L578">
        <v>5</v>
      </c>
      <c r="M578">
        <v>81</v>
      </c>
      <c r="N578">
        <v>0.3</v>
      </c>
      <c r="O578">
        <v>0.85</v>
      </c>
      <c r="P578" s="16">
        <v>50000</v>
      </c>
      <c r="Q578" s="16">
        <v>30000</v>
      </c>
      <c r="R578" s="16">
        <v>80000</v>
      </c>
    </row>
    <row r="579" spans="1:18" x14ac:dyDescent="0.3">
      <c r="A579">
        <v>105802101</v>
      </c>
      <c r="B579" t="s">
        <v>198</v>
      </c>
      <c r="C579" t="s">
        <v>818</v>
      </c>
      <c r="D579">
        <v>13</v>
      </c>
      <c r="E579" t="s">
        <v>138</v>
      </c>
      <c r="F579">
        <v>105802</v>
      </c>
      <c r="G579" t="s">
        <v>200</v>
      </c>
      <c r="H579" t="s">
        <v>201</v>
      </c>
      <c r="I579">
        <v>37</v>
      </c>
      <c r="J579" t="s">
        <v>538</v>
      </c>
      <c r="K579">
        <v>42</v>
      </c>
      <c r="L579">
        <v>42</v>
      </c>
      <c r="M579">
        <v>0</v>
      </c>
      <c r="N579">
        <v>0.48</v>
      </c>
      <c r="O579">
        <v>0.48</v>
      </c>
      <c r="P579" s="16">
        <v>50000</v>
      </c>
      <c r="Q579" s="16">
        <v>0</v>
      </c>
      <c r="R579" s="16">
        <v>50000</v>
      </c>
    </row>
    <row r="580" spans="1:18" x14ac:dyDescent="0.3">
      <c r="A580">
        <v>105803001</v>
      </c>
      <c r="B580" t="s">
        <v>198</v>
      </c>
      <c r="C580" t="s">
        <v>819</v>
      </c>
      <c r="D580">
        <v>13</v>
      </c>
      <c r="E580" t="s">
        <v>84</v>
      </c>
      <c r="F580">
        <v>105803</v>
      </c>
      <c r="G580" t="s">
        <v>207</v>
      </c>
      <c r="H580" t="s">
        <v>201</v>
      </c>
      <c r="I580">
        <v>194</v>
      </c>
      <c r="J580" t="s">
        <v>820</v>
      </c>
      <c r="K580">
        <v>189</v>
      </c>
      <c r="L580">
        <v>104</v>
      </c>
      <c r="M580">
        <v>85</v>
      </c>
      <c r="N580">
        <v>1</v>
      </c>
      <c r="O580">
        <v>0.41</v>
      </c>
      <c r="P580" s="16">
        <v>50000</v>
      </c>
      <c r="Q580" s="16">
        <v>30000</v>
      </c>
      <c r="R580" s="16">
        <v>80000</v>
      </c>
    </row>
    <row r="581" spans="1:18" x14ac:dyDescent="0.3">
      <c r="A581">
        <v>105803002</v>
      </c>
      <c r="B581" t="s">
        <v>198</v>
      </c>
      <c r="C581" t="s">
        <v>821</v>
      </c>
      <c r="D581">
        <v>13</v>
      </c>
      <c r="E581" t="s">
        <v>84</v>
      </c>
      <c r="F581">
        <v>105803</v>
      </c>
      <c r="G581" t="s">
        <v>200</v>
      </c>
      <c r="H581" t="s">
        <v>201</v>
      </c>
      <c r="I581">
        <v>112</v>
      </c>
      <c r="J581" t="s">
        <v>820</v>
      </c>
      <c r="K581">
        <v>100</v>
      </c>
      <c r="L581">
        <v>48</v>
      </c>
      <c r="M581">
        <v>52</v>
      </c>
      <c r="N581">
        <v>1</v>
      </c>
      <c r="O581">
        <v>0</v>
      </c>
      <c r="P581" s="16">
        <v>50000</v>
      </c>
      <c r="Q581" s="16">
        <v>30000</v>
      </c>
      <c r="R581" s="16">
        <v>80000</v>
      </c>
    </row>
    <row r="582" spans="1:18" x14ac:dyDescent="0.3">
      <c r="A582">
        <v>105803003</v>
      </c>
      <c r="B582" t="s">
        <v>198</v>
      </c>
      <c r="C582" t="s">
        <v>822</v>
      </c>
      <c r="D582">
        <v>13</v>
      </c>
      <c r="E582" t="s">
        <v>84</v>
      </c>
      <c r="F582">
        <v>105803</v>
      </c>
      <c r="G582" t="s">
        <v>200</v>
      </c>
      <c r="H582" t="s">
        <v>201</v>
      </c>
      <c r="I582">
        <v>26</v>
      </c>
      <c r="J582" t="s">
        <v>820</v>
      </c>
      <c r="K582">
        <v>29</v>
      </c>
      <c r="L582">
        <v>10</v>
      </c>
      <c r="M582">
        <v>19</v>
      </c>
      <c r="N582">
        <v>0.48</v>
      </c>
      <c r="O582">
        <v>0</v>
      </c>
      <c r="P582" s="16">
        <v>50000</v>
      </c>
      <c r="Q582" s="16">
        <v>30000</v>
      </c>
      <c r="R582" s="16">
        <v>80000</v>
      </c>
    </row>
    <row r="583" spans="1:18" x14ac:dyDescent="0.3">
      <c r="A583">
        <v>105803005</v>
      </c>
      <c r="B583" t="s">
        <v>198</v>
      </c>
      <c r="C583" t="s">
        <v>823</v>
      </c>
      <c r="D583">
        <v>13</v>
      </c>
      <c r="E583" t="s">
        <v>84</v>
      </c>
      <c r="F583">
        <v>105803</v>
      </c>
      <c r="G583" t="s">
        <v>200</v>
      </c>
      <c r="H583" t="s">
        <v>201</v>
      </c>
      <c r="I583">
        <v>91</v>
      </c>
      <c r="J583" t="s">
        <v>820</v>
      </c>
      <c r="K583">
        <v>63</v>
      </c>
      <c r="L583">
        <v>42</v>
      </c>
      <c r="M583">
        <v>21</v>
      </c>
      <c r="N583">
        <v>0.76</v>
      </c>
      <c r="O583">
        <v>0</v>
      </c>
      <c r="P583" s="16">
        <v>50000</v>
      </c>
      <c r="Q583" s="16">
        <v>30000</v>
      </c>
      <c r="R583" s="16">
        <v>80000</v>
      </c>
    </row>
    <row r="584" spans="1:18" x14ac:dyDescent="0.3">
      <c r="A584">
        <v>105803006</v>
      </c>
      <c r="B584" t="s">
        <v>198</v>
      </c>
      <c r="C584" t="s">
        <v>824</v>
      </c>
      <c r="D584">
        <v>13</v>
      </c>
      <c r="E584" t="s">
        <v>84</v>
      </c>
      <c r="F584">
        <v>105803</v>
      </c>
      <c r="G584" t="s">
        <v>200</v>
      </c>
      <c r="H584" t="s">
        <v>201</v>
      </c>
      <c r="I584">
        <v>20</v>
      </c>
      <c r="J584" t="s">
        <v>820</v>
      </c>
      <c r="K584">
        <v>39</v>
      </c>
      <c r="L584">
        <v>18</v>
      </c>
      <c r="M584">
        <v>21</v>
      </c>
      <c r="N584">
        <v>0.62</v>
      </c>
      <c r="O584">
        <v>-0.01</v>
      </c>
      <c r="P584" s="16">
        <v>50000</v>
      </c>
      <c r="Q584" s="16">
        <v>30000</v>
      </c>
      <c r="R584" s="16">
        <v>80000</v>
      </c>
    </row>
    <row r="585" spans="1:18" x14ac:dyDescent="0.3">
      <c r="A585">
        <v>105804101</v>
      </c>
      <c r="B585" t="s">
        <v>198</v>
      </c>
      <c r="C585" t="s">
        <v>44</v>
      </c>
      <c r="D585">
        <v>13</v>
      </c>
      <c r="E585" t="s">
        <v>44</v>
      </c>
      <c r="F585">
        <v>105804</v>
      </c>
      <c r="G585" t="s">
        <v>200</v>
      </c>
      <c r="H585" t="s">
        <v>201</v>
      </c>
      <c r="I585">
        <v>346</v>
      </c>
      <c r="J585" t="s">
        <v>202</v>
      </c>
      <c r="K585">
        <v>370</v>
      </c>
      <c r="L585">
        <v>309</v>
      </c>
      <c r="M585">
        <v>0</v>
      </c>
      <c r="N585">
        <v>0.43</v>
      </c>
      <c r="O585">
        <v>0.72</v>
      </c>
      <c r="P585" s="16">
        <v>50000</v>
      </c>
      <c r="Q585" s="16">
        <v>0</v>
      </c>
      <c r="R585" s="16">
        <v>50000</v>
      </c>
    </row>
    <row r="586" spans="1:18" x14ac:dyDescent="0.3">
      <c r="A586">
        <v>227803001</v>
      </c>
      <c r="B586" t="s">
        <v>198</v>
      </c>
      <c r="C586" t="s">
        <v>825</v>
      </c>
      <c r="D586">
        <v>13</v>
      </c>
      <c r="E586" t="s">
        <v>165</v>
      </c>
      <c r="F586">
        <v>227803</v>
      </c>
      <c r="G586" t="s">
        <v>200</v>
      </c>
      <c r="H586" t="s">
        <v>201</v>
      </c>
      <c r="I586">
        <v>535</v>
      </c>
      <c r="J586" t="s">
        <v>213</v>
      </c>
      <c r="K586">
        <v>521</v>
      </c>
      <c r="L586">
        <v>313</v>
      </c>
      <c r="M586">
        <v>208</v>
      </c>
      <c r="N586">
        <v>0.85</v>
      </c>
      <c r="O586">
        <v>0.57999999999999996</v>
      </c>
      <c r="P586" s="16">
        <v>50000</v>
      </c>
      <c r="Q586" s="16">
        <v>30000</v>
      </c>
      <c r="R586" s="16">
        <v>80000</v>
      </c>
    </row>
    <row r="587" spans="1:18" x14ac:dyDescent="0.3">
      <c r="A587">
        <v>227803101</v>
      </c>
      <c r="B587" t="s">
        <v>198</v>
      </c>
      <c r="C587" t="s">
        <v>826</v>
      </c>
      <c r="D587">
        <v>13</v>
      </c>
      <c r="E587" t="s">
        <v>165</v>
      </c>
      <c r="F587">
        <v>227803</v>
      </c>
      <c r="G587" t="s">
        <v>200</v>
      </c>
      <c r="H587" t="s">
        <v>201</v>
      </c>
      <c r="I587">
        <v>271</v>
      </c>
      <c r="J587" t="s">
        <v>365</v>
      </c>
      <c r="K587">
        <v>274</v>
      </c>
      <c r="L587">
        <v>212</v>
      </c>
      <c r="M587">
        <v>0</v>
      </c>
      <c r="N587">
        <v>0.65</v>
      </c>
      <c r="O587">
        <v>0.76</v>
      </c>
      <c r="P587" s="16">
        <v>50000</v>
      </c>
      <c r="Q587" s="16">
        <v>0</v>
      </c>
      <c r="R587" s="16">
        <v>50000</v>
      </c>
    </row>
    <row r="588" spans="1:18" x14ac:dyDescent="0.3">
      <c r="A588">
        <v>227803102</v>
      </c>
      <c r="B588" t="s">
        <v>198</v>
      </c>
      <c r="C588" t="s">
        <v>827</v>
      </c>
      <c r="D588">
        <v>13</v>
      </c>
      <c r="E588" t="s">
        <v>165</v>
      </c>
      <c r="F588">
        <v>227803</v>
      </c>
      <c r="G588" t="s">
        <v>200</v>
      </c>
      <c r="H588" t="s">
        <v>201</v>
      </c>
      <c r="I588">
        <v>609</v>
      </c>
      <c r="J588" t="s">
        <v>365</v>
      </c>
      <c r="K588">
        <v>563</v>
      </c>
      <c r="L588">
        <v>501</v>
      </c>
      <c r="M588">
        <v>0</v>
      </c>
      <c r="N588">
        <v>0.9</v>
      </c>
      <c r="O588">
        <v>0.61</v>
      </c>
      <c r="P588" s="16">
        <v>50000</v>
      </c>
      <c r="Q588" s="16">
        <v>0</v>
      </c>
      <c r="R588" s="16">
        <v>50000</v>
      </c>
    </row>
    <row r="589" spans="1:18" x14ac:dyDescent="0.3">
      <c r="A589">
        <v>227803103</v>
      </c>
      <c r="B589" t="s">
        <v>198</v>
      </c>
      <c r="C589" t="s">
        <v>828</v>
      </c>
      <c r="D589">
        <v>13</v>
      </c>
      <c r="E589" t="s">
        <v>165</v>
      </c>
      <c r="F589">
        <v>227803</v>
      </c>
      <c r="G589" t="s">
        <v>200</v>
      </c>
      <c r="H589" t="s">
        <v>201</v>
      </c>
      <c r="I589">
        <v>344</v>
      </c>
      <c r="J589" t="s">
        <v>365</v>
      </c>
      <c r="K589">
        <v>293</v>
      </c>
      <c r="L589">
        <v>225</v>
      </c>
      <c r="M589">
        <v>0</v>
      </c>
      <c r="N589">
        <v>0.73</v>
      </c>
      <c r="O589">
        <v>0.53</v>
      </c>
      <c r="P589" s="16">
        <v>50000</v>
      </c>
      <c r="Q589" s="16">
        <v>0</v>
      </c>
      <c r="R589" s="16">
        <v>50000</v>
      </c>
    </row>
    <row r="590" spans="1:18" x14ac:dyDescent="0.3">
      <c r="A590">
        <v>227804101</v>
      </c>
      <c r="B590" t="s">
        <v>198</v>
      </c>
      <c r="C590" t="s">
        <v>829</v>
      </c>
      <c r="D590">
        <v>13</v>
      </c>
      <c r="E590" t="s">
        <v>105</v>
      </c>
      <c r="F590">
        <v>227804</v>
      </c>
      <c r="G590" t="s">
        <v>200</v>
      </c>
      <c r="H590" t="s">
        <v>201</v>
      </c>
      <c r="I590">
        <v>786</v>
      </c>
      <c r="J590" t="s">
        <v>213</v>
      </c>
      <c r="K590">
        <v>293</v>
      </c>
      <c r="L590">
        <v>0</v>
      </c>
      <c r="M590">
        <v>293</v>
      </c>
      <c r="N590">
        <v>0.3</v>
      </c>
      <c r="O590">
        <v>0.93</v>
      </c>
      <c r="P590" s="16">
        <v>0</v>
      </c>
      <c r="Q590" s="16">
        <v>30000</v>
      </c>
      <c r="R590" s="16">
        <v>30000</v>
      </c>
    </row>
    <row r="591" spans="1:18" x14ac:dyDescent="0.3">
      <c r="A591">
        <v>227804102</v>
      </c>
      <c r="B591" t="s">
        <v>198</v>
      </c>
      <c r="C591" t="s">
        <v>830</v>
      </c>
      <c r="D591">
        <v>13</v>
      </c>
      <c r="E591" t="s">
        <v>105</v>
      </c>
      <c r="F591">
        <v>227804</v>
      </c>
      <c r="G591" t="s">
        <v>200</v>
      </c>
      <c r="H591" t="s">
        <v>201</v>
      </c>
      <c r="I591">
        <v>941</v>
      </c>
      <c r="J591" t="s">
        <v>365</v>
      </c>
      <c r="K591">
        <v>1331</v>
      </c>
      <c r="L591">
        <v>1258</v>
      </c>
      <c r="M591">
        <v>0</v>
      </c>
      <c r="N591">
        <v>0.3</v>
      </c>
      <c r="O591">
        <v>0.82</v>
      </c>
      <c r="P591" s="16">
        <v>50000</v>
      </c>
      <c r="Q591" s="16">
        <v>0</v>
      </c>
      <c r="R591" s="16">
        <v>50000</v>
      </c>
    </row>
    <row r="592" spans="1:18" x14ac:dyDescent="0.3">
      <c r="A592">
        <v>227805041</v>
      </c>
      <c r="B592" t="s">
        <v>198</v>
      </c>
      <c r="C592" t="s">
        <v>137</v>
      </c>
      <c r="D592">
        <v>13</v>
      </c>
      <c r="E592" t="s">
        <v>137</v>
      </c>
      <c r="F592">
        <v>227805</v>
      </c>
      <c r="G592" t="s">
        <v>200</v>
      </c>
      <c r="H592" t="s">
        <v>201</v>
      </c>
      <c r="I592">
        <v>253</v>
      </c>
      <c r="J592" t="s">
        <v>382</v>
      </c>
      <c r="K592">
        <v>241</v>
      </c>
      <c r="L592">
        <v>188</v>
      </c>
      <c r="M592">
        <v>54</v>
      </c>
      <c r="N592">
        <v>0.56999999999999995</v>
      </c>
      <c r="O592">
        <v>0.73</v>
      </c>
      <c r="P592" s="16">
        <v>50000</v>
      </c>
      <c r="Q592" s="16">
        <v>30000</v>
      </c>
      <c r="R592" s="16">
        <v>80000</v>
      </c>
    </row>
    <row r="593" spans="1:18" x14ac:dyDescent="0.3">
      <c r="A593">
        <v>227805101</v>
      </c>
      <c r="B593" t="s">
        <v>198</v>
      </c>
      <c r="C593" t="s">
        <v>831</v>
      </c>
      <c r="D593">
        <v>13</v>
      </c>
      <c r="E593" t="s">
        <v>137</v>
      </c>
      <c r="F593">
        <v>227805</v>
      </c>
      <c r="G593" t="s">
        <v>200</v>
      </c>
      <c r="H593" t="s">
        <v>201</v>
      </c>
      <c r="I593">
        <v>178</v>
      </c>
      <c r="J593" t="s">
        <v>832</v>
      </c>
      <c r="K593">
        <v>146</v>
      </c>
      <c r="L593">
        <v>103</v>
      </c>
      <c r="M593">
        <v>0</v>
      </c>
      <c r="N593">
        <v>0.51</v>
      </c>
      <c r="O593">
        <v>0</v>
      </c>
      <c r="P593" s="16">
        <v>50000</v>
      </c>
      <c r="Q593" s="16">
        <v>0</v>
      </c>
      <c r="R593" s="16">
        <v>50000</v>
      </c>
    </row>
    <row r="594" spans="1:18" x14ac:dyDescent="0.3">
      <c r="A594">
        <v>227806005</v>
      </c>
      <c r="B594" t="s">
        <v>198</v>
      </c>
      <c r="C594" t="s">
        <v>833</v>
      </c>
      <c r="D594">
        <v>13</v>
      </c>
      <c r="E594" t="s">
        <v>157</v>
      </c>
      <c r="F594">
        <v>227806</v>
      </c>
      <c r="G594" t="s">
        <v>207</v>
      </c>
      <c r="H594" t="s">
        <v>544</v>
      </c>
      <c r="I594">
        <v>25</v>
      </c>
      <c r="J594" t="s">
        <v>213</v>
      </c>
      <c r="K594">
        <v>28</v>
      </c>
      <c r="L594">
        <v>5</v>
      </c>
      <c r="M594">
        <v>23</v>
      </c>
      <c r="N594">
        <v>1</v>
      </c>
      <c r="O594">
        <v>-0.01</v>
      </c>
      <c r="P594" s="16">
        <v>50000</v>
      </c>
      <c r="Q594" s="16">
        <v>30000</v>
      </c>
      <c r="R594" s="16">
        <v>80000</v>
      </c>
    </row>
    <row r="595" spans="1:18" x14ac:dyDescent="0.3">
      <c r="A595">
        <v>227806009</v>
      </c>
      <c r="B595" t="s">
        <v>198</v>
      </c>
      <c r="C595" t="s">
        <v>834</v>
      </c>
      <c r="D595">
        <v>13</v>
      </c>
      <c r="E595" t="s">
        <v>157</v>
      </c>
      <c r="F595">
        <v>227806</v>
      </c>
      <c r="G595" t="s">
        <v>207</v>
      </c>
      <c r="H595" t="s">
        <v>544</v>
      </c>
      <c r="I595">
        <v>13</v>
      </c>
      <c r="J595" t="s">
        <v>406</v>
      </c>
      <c r="K595">
        <v>24</v>
      </c>
      <c r="L595">
        <v>17</v>
      </c>
      <c r="M595">
        <v>7</v>
      </c>
      <c r="N595">
        <v>1</v>
      </c>
      <c r="O595">
        <v>0</v>
      </c>
      <c r="P595" s="16">
        <v>50000</v>
      </c>
      <c r="Q595" s="16">
        <v>30000</v>
      </c>
      <c r="R595" s="16">
        <v>80000</v>
      </c>
    </row>
    <row r="596" spans="1:18" x14ac:dyDescent="0.3">
      <c r="A596">
        <v>227806023</v>
      </c>
      <c r="B596" t="s">
        <v>198</v>
      </c>
      <c r="C596" t="s">
        <v>835</v>
      </c>
      <c r="D596">
        <v>13</v>
      </c>
      <c r="E596" t="s">
        <v>157</v>
      </c>
      <c r="F596">
        <v>227806</v>
      </c>
      <c r="G596" t="s">
        <v>207</v>
      </c>
      <c r="H596" t="s">
        <v>544</v>
      </c>
      <c r="I596">
        <v>9</v>
      </c>
      <c r="J596" t="s">
        <v>836</v>
      </c>
      <c r="K596">
        <v>13</v>
      </c>
      <c r="L596">
        <v>12</v>
      </c>
      <c r="M596">
        <v>1</v>
      </c>
      <c r="N596">
        <v>0.92</v>
      </c>
      <c r="O596">
        <v>0</v>
      </c>
      <c r="P596" s="16">
        <v>50000</v>
      </c>
      <c r="Q596" s="16">
        <v>30000</v>
      </c>
      <c r="R596" s="16">
        <v>80000</v>
      </c>
    </row>
    <row r="597" spans="1:18" x14ac:dyDescent="0.3">
      <c r="A597">
        <v>227806025</v>
      </c>
      <c r="B597" t="s">
        <v>198</v>
      </c>
      <c r="C597" t="s">
        <v>838</v>
      </c>
      <c r="D597">
        <v>13</v>
      </c>
      <c r="E597" t="s">
        <v>157</v>
      </c>
      <c r="F597">
        <v>227806</v>
      </c>
      <c r="G597" t="s">
        <v>207</v>
      </c>
      <c r="H597" t="s">
        <v>544</v>
      </c>
      <c r="I597">
        <v>90</v>
      </c>
      <c r="J597" t="s">
        <v>213</v>
      </c>
      <c r="K597">
        <v>80</v>
      </c>
      <c r="L597">
        <v>16</v>
      </c>
      <c r="M597">
        <v>64</v>
      </c>
      <c r="N597">
        <v>0.94</v>
      </c>
      <c r="O597">
        <v>0</v>
      </c>
      <c r="P597" s="16">
        <v>50000</v>
      </c>
      <c r="Q597" s="16">
        <v>30000</v>
      </c>
      <c r="R597" s="16">
        <v>80000</v>
      </c>
    </row>
    <row r="598" spans="1:18" x14ac:dyDescent="0.3">
      <c r="A598">
        <v>227806032</v>
      </c>
      <c r="B598" t="s">
        <v>198</v>
      </c>
      <c r="C598" t="s">
        <v>842</v>
      </c>
      <c r="D598">
        <v>13</v>
      </c>
      <c r="E598" t="s">
        <v>157</v>
      </c>
      <c r="F598">
        <v>227806</v>
      </c>
      <c r="G598" t="s">
        <v>207</v>
      </c>
      <c r="H598" t="s">
        <v>544</v>
      </c>
      <c r="I598">
        <v>21</v>
      </c>
      <c r="J598" t="s">
        <v>843</v>
      </c>
      <c r="K598">
        <v>22</v>
      </c>
      <c r="L598">
        <v>22</v>
      </c>
      <c r="M598">
        <v>0</v>
      </c>
      <c r="N598">
        <v>1</v>
      </c>
      <c r="O598">
        <v>0</v>
      </c>
      <c r="P598" s="16">
        <v>50000</v>
      </c>
      <c r="Q598" s="16">
        <v>0</v>
      </c>
      <c r="R598" s="16">
        <v>50000</v>
      </c>
    </row>
    <row r="599" spans="1:18" x14ac:dyDescent="0.3">
      <c r="A599">
        <v>227806034</v>
      </c>
      <c r="B599" t="s">
        <v>198</v>
      </c>
      <c r="C599" t="s">
        <v>844</v>
      </c>
      <c r="D599">
        <v>13</v>
      </c>
      <c r="E599" t="s">
        <v>157</v>
      </c>
      <c r="F599">
        <v>227806</v>
      </c>
      <c r="G599" t="s">
        <v>207</v>
      </c>
      <c r="H599" t="s">
        <v>544</v>
      </c>
      <c r="I599">
        <v>52</v>
      </c>
      <c r="J599" t="s">
        <v>406</v>
      </c>
      <c r="K599">
        <v>42</v>
      </c>
      <c r="L599">
        <v>27</v>
      </c>
      <c r="M599">
        <v>17</v>
      </c>
      <c r="N599">
        <v>0.39</v>
      </c>
      <c r="O599">
        <v>-0.01</v>
      </c>
      <c r="P599" s="16">
        <v>50000</v>
      </c>
      <c r="Q599" s="16">
        <v>30000</v>
      </c>
      <c r="R599" s="16">
        <v>80000</v>
      </c>
    </row>
    <row r="600" spans="1:18" x14ac:dyDescent="0.3">
      <c r="A600">
        <v>227806044</v>
      </c>
      <c r="B600" t="s">
        <v>198</v>
      </c>
      <c r="C600" t="s">
        <v>845</v>
      </c>
      <c r="D600">
        <v>13</v>
      </c>
      <c r="E600" t="s">
        <v>157</v>
      </c>
      <c r="F600">
        <v>227806</v>
      </c>
      <c r="G600" t="s">
        <v>207</v>
      </c>
      <c r="H600" t="s">
        <v>544</v>
      </c>
      <c r="I600">
        <v>12</v>
      </c>
      <c r="J600" t="s">
        <v>213</v>
      </c>
      <c r="K600">
        <v>16</v>
      </c>
      <c r="L600">
        <v>2</v>
      </c>
      <c r="M600">
        <v>14</v>
      </c>
      <c r="N600">
        <v>0.38</v>
      </c>
      <c r="O600">
        <v>-0.01</v>
      </c>
      <c r="P600" s="16">
        <v>50000</v>
      </c>
      <c r="Q600" s="16">
        <v>30000</v>
      </c>
      <c r="R600" s="16">
        <v>80000</v>
      </c>
    </row>
    <row r="601" spans="1:18" x14ac:dyDescent="0.3">
      <c r="A601">
        <v>227806052</v>
      </c>
      <c r="B601" t="s">
        <v>198</v>
      </c>
      <c r="C601" t="s">
        <v>847</v>
      </c>
      <c r="D601">
        <v>13</v>
      </c>
      <c r="E601" t="s">
        <v>157</v>
      </c>
      <c r="F601">
        <v>227806</v>
      </c>
      <c r="G601" t="s">
        <v>207</v>
      </c>
      <c r="H601" t="s">
        <v>544</v>
      </c>
      <c r="I601">
        <v>6</v>
      </c>
      <c r="J601" t="s">
        <v>406</v>
      </c>
      <c r="K601">
        <v>10</v>
      </c>
      <c r="L601">
        <v>1</v>
      </c>
      <c r="M601">
        <v>9</v>
      </c>
      <c r="N601">
        <v>1</v>
      </c>
      <c r="O601">
        <v>-0.01</v>
      </c>
      <c r="P601" s="16">
        <v>50000</v>
      </c>
      <c r="Q601" s="16">
        <v>30000</v>
      </c>
      <c r="R601" s="16">
        <v>80000</v>
      </c>
    </row>
    <row r="602" spans="1:18" x14ac:dyDescent="0.3">
      <c r="A602">
        <v>227806053</v>
      </c>
      <c r="B602" t="s">
        <v>198</v>
      </c>
      <c r="C602" t="s">
        <v>848</v>
      </c>
      <c r="D602">
        <v>13</v>
      </c>
      <c r="E602" t="s">
        <v>157</v>
      </c>
      <c r="F602">
        <v>227806</v>
      </c>
      <c r="G602" t="s">
        <v>207</v>
      </c>
      <c r="H602" t="s">
        <v>544</v>
      </c>
      <c r="I602">
        <v>12</v>
      </c>
      <c r="J602" t="s">
        <v>213</v>
      </c>
      <c r="K602">
        <v>10</v>
      </c>
      <c r="L602">
        <v>7</v>
      </c>
      <c r="M602">
        <v>3</v>
      </c>
      <c r="N602">
        <v>1</v>
      </c>
      <c r="O602">
        <v>0</v>
      </c>
      <c r="P602" s="16">
        <v>50000</v>
      </c>
      <c r="Q602" s="16">
        <v>30000</v>
      </c>
      <c r="R602" s="16">
        <v>80000</v>
      </c>
    </row>
    <row r="603" spans="1:18" x14ac:dyDescent="0.3">
      <c r="A603">
        <v>227806057</v>
      </c>
      <c r="B603" t="s">
        <v>198</v>
      </c>
      <c r="C603" t="s">
        <v>851</v>
      </c>
      <c r="D603">
        <v>13</v>
      </c>
      <c r="E603" t="s">
        <v>157</v>
      </c>
      <c r="F603">
        <v>227806</v>
      </c>
      <c r="G603" t="s">
        <v>207</v>
      </c>
      <c r="H603" t="s">
        <v>544</v>
      </c>
      <c r="I603">
        <v>12</v>
      </c>
      <c r="J603" t="s">
        <v>213</v>
      </c>
      <c r="K603">
        <v>14</v>
      </c>
      <c r="L603">
        <v>2</v>
      </c>
      <c r="M603">
        <v>12</v>
      </c>
      <c r="N603">
        <v>1</v>
      </c>
      <c r="O603">
        <v>0</v>
      </c>
      <c r="P603" s="16">
        <v>50000</v>
      </c>
      <c r="Q603" s="16">
        <v>30000</v>
      </c>
      <c r="R603" s="16">
        <v>80000</v>
      </c>
    </row>
    <row r="604" spans="1:18" x14ac:dyDescent="0.3">
      <c r="A604">
        <v>227816001</v>
      </c>
      <c r="B604" t="s">
        <v>198</v>
      </c>
      <c r="C604" t="s">
        <v>853</v>
      </c>
      <c r="D604">
        <v>13</v>
      </c>
      <c r="E604" t="s">
        <v>71</v>
      </c>
      <c r="F604">
        <v>227816</v>
      </c>
      <c r="G604" t="s">
        <v>200</v>
      </c>
      <c r="H604" t="s">
        <v>201</v>
      </c>
      <c r="I604">
        <v>699</v>
      </c>
      <c r="J604" t="s">
        <v>202</v>
      </c>
      <c r="K604">
        <v>687</v>
      </c>
      <c r="L604">
        <v>663</v>
      </c>
      <c r="M604">
        <v>0</v>
      </c>
      <c r="N604">
        <v>0.98</v>
      </c>
      <c r="O604">
        <v>0.55000000000000004</v>
      </c>
      <c r="P604" s="16">
        <v>50000</v>
      </c>
      <c r="Q604" s="16">
        <v>0</v>
      </c>
      <c r="R604" s="16">
        <v>50000</v>
      </c>
    </row>
    <row r="605" spans="1:18" x14ac:dyDescent="0.3">
      <c r="A605">
        <v>227816002</v>
      </c>
      <c r="B605" t="s">
        <v>198</v>
      </c>
      <c r="C605" t="s">
        <v>854</v>
      </c>
      <c r="D605">
        <v>13</v>
      </c>
      <c r="E605" t="s">
        <v>71</v>
      </c>
      <c r="F605">
        <v>227816</v>
      </c>
      <c r="G605" t="s">
        <v>200</v>
      </c>
      <c r="H605" t="s">
        <v>201</v>
      </c>
      <c r="I605">
        <v>795</v>
      </c>
      <c r="J605" t="s">
        <v>213</v>
      </c>
      <c r="K605">
        <v>858</v>
      </c>
      <c r="L605">
        <v>315</v>
      </c>
      <c r="M605">
        <v>543</v>
      </c>
      <c r="N605">
        <v>0.69</v>
      </c>
      <c r="O605">
        <v>0.8</v>
      </c>
      <c r="P605" s="16">
        <v>50000</v>
      </c>
      <c r="Q605" s="16">
        <v>30000</v>
      </c>
      <c r="R605" s="16">
        <v>80000</v>
      </c>
    </row>
    <row r="606" spans="1:18" x14ac:dyDescent="0.3">
      <c r="A606">
        <v>227816003</v>
      </c>
      <c r="B606" t="s">
        <v>198</v>
      </c>
      <c r="C606" t="s">
        <v>855</v>
      </c>
      <c r="D606">
        <v>13</v>
      </c>
      <c r="E606" t="s">
        <v>71</v>
      </c>
      <c r="F606">
        <v>227816</v>
      </c>
      <c r="G606" t="s">
        <v>200</v>
      </c>
      <c r="H606" t="s">
        <v>201</v>
      </c>
      <c r="I606">
        <v>456</v>
      </c>
      <c r="J606" t="s">
        <v>365</v>
      </c>
      <c r="K606">
        <v>456</v>
      </c>
      <c r="L606">
        <v>412</v>
      </c>
      <c r="M606">
        <v>0</v>
      </c>
      <c r="N606">
        <v>0.56000000000000005</v>
      </c>
      <c r="O606">
        <v>0.8</v>
      </c>
      <c r="P606" s="16">
        <v>50000</v>
      </c>
      <c r="Q606" s="16">
        <v>0</v>
      </c>
      <c r="R606" s="16">
        <v>50000</v>
      </c>
    </row>
    <row r="607" spans="1:18" x14ac:dyDescent="0.3">
      <c r="A607">
        <v>227816004</v>
      </c>
      <c r="B607" t="s">
        <v>198</v>
      </c>
      <c r="C607" t="s">
        <v>856</v>
      </c>
      <c r="D607">
        <v>13</v>
      </c>
      <c r="E607" t="s">
        <v>71</v>
      </c>
      <c r="F607">
        <v>227816</v>
      </c>
      <c r="G607" t="s">
        <v>200</v>
      </c>
      <c r="H607" t="s">
        <v>201</v>
      </c>
      <c r="I607">
        <v>961</v>
      </c>
      <c r="J607" t="s">
        <v>349</v>
      </c>
      <c r="K607">
        <v>896</v>
      </c>
      <c r="L607">
        <v>717</v>
      </c>
      <c r="M607">
        <v>158</v>
      </c>
      <c r="N607">
        <v>0.32</v>
      </c>
      <c r="O607">
        <v>0.89</v>
      </c>
      <c r="P607" s="16">
        <v>50000</v>
      </c>
      <c r="Q607" s="16">
        <v>30000</v>
      </c>
      <c r="R607" s="16">
        <v>80000</v>
      </c>
    </row>
    <row r="608" spans="1:18" x14ac:dyDescent="0.3">
      <c r="A608">
        <v>227816005</v>
      </c>
      <c r="B608" t="s">
        <v>198</v>
      </c>
      <c r="C608" t="s">
        <v>857</v>
      </c>
      <c r="D608">
        <v>13</v>
      </c>
      <c r="E608" t="s">
        <v>71</v>
      </c>
      <c r="F608">
        <v>227816</v>
      </c>
      <c r="G608" t="s">
        <v>200</v>
      </c>
      <c r="H608" t="s">
        <v>201</v>
      </c>
      <c r="I608">
        <v>342</v>
      </c>
      <c r="J608" t="s">
        <v>365</v>
      </c>
      <c r="K608">
        <v>362</v>
      </c>
      <c r="L608">
        <v>320</v>
      </c>
      <c r="M608">
        <v>0</v>
      </c>
      <c r="N608">
        <v>0.85</v>
      </c>
      <c r="O608">
        <v>0.71</v>
      </c>
      <c r="P608" s="16">
        <v>50000</v>
      </c>
      <c r="Q608" s="16">
        <v>0</v>
      </c>
      <c r="R608" s="16">
        <v>50000</v>
      </c>
    </row>
    <row r="609" spans="1:18" x14ac:dyDescent="0.3">
      <c r="A609">
        <v>227816101</v>
      </c>
      <c r="B609" t="s">
        <v>198</v>
      </c>
      <c r="C609" t="s">
        <v>859</v>
      </c>
      <c r="D609">
        <v>13</v>
      </c>
      <c r="E609" t="s">
        <v>71</v>
      </c>
      <c r="F609">
        <v>227816</v>
      </c>
      <c r="G609" t="s">
        <v>200</v>
      </c>
      <c r="H609" t="s">
        <v>201</v>
      </c>
      <c r="I609">
        <v>558</v>
      </c>
      <c r="J609" t="s">
        <v>213</v>
      </c>
      <c r="K609">
        <v>539</v>
      </c>
      <c r="L609">
        <v>256</v>
      </c>
      <c r="M609">
        <v>283</v>
      </c>
      <c r="N609">
        <v>0.91</v>
      </c>
      <c r="O609">
        <v>0.61</v>
      </c>
      <c r="P609" s="16">
        <v>50000</v>
      </c>
      <c r="Q609" s="16">
        <v>30000</v>
      </c>
      <c r="R609" s="16">
        <v>80000</v>
      </c>
    </row>
    <row r="610" spans="1:18" x14ac:dyDescent="0.3">
      <c r="A610">
        <v>227817001</v>
      </c>
      <c r="B610" t="s">
        <v>198</v>
      </c>
      <c r="C610" t="s">
        <v>860</v>
      </c>
      <c r="D610">
        <v>13</v>
      </c>
      <c r="E610" t="s">
        <v>37</v>
      </c>
      <c r="F610">
        <v>227817</v>
      </c>
      <c r="G610" t="s">
        <v>200</v>
      </c>
      <c r="H610" t="s">
        <v>201</v>
      </c>
      <c r="I610">
        <v>112</v>
      </c>
      <c r="J610" t="s">
        <v>208</v>
      </c>
      <c r="K610">
        <v>111</v>
      </c>
      <c r="L610">
        <v>0</v>
      </c>
      <c r="M610">
        <v>111</v>
      </c>
      <c r="N610">
        <v>0.66</v>
      </c>
      <c r="O610">
        <v>0.85</v>
      </c>
      <c r="P610" s="16">
        <v>0</v>
      </c>
      <c r="Q610" s="16">
        <v>30000</v>
      </c>
      <c r="R610" s="16">
        <v>30000</v>
      </c>
    </row>
    <row r="611" spans="1:18" x14ac:dyDescent="0.3">
      <c r="A611">
        <v>227817101</v>
      </c>
      <c r="B611" t="s">
        <v>198</v>
      </c>
      <c r="C611" t="s">
        <v>37</v>
      </c>
      <c r="D611">
        <v>13</v>
      </c>
      <c r="E611" t="s">
        <v>37</v>
      </c>
      <c r="F611">
        <v>227817</v>
      </c>
      <c r="G611" t="s">
        <v>200</v>
      </c>
      <c r="H611" t="s">
        <v>201</v>
      </c>
      <c r="I611">
        <v>349</v>
      </c>
      <c r="J611" t="s">
        <v>202</v>
      </c>
      <c r="K611">
        <v>382</v>
      </c>
      <c r="L611">
        <v>349</v>
      </c>
      <c r="M611">
        <v>0</v>
      </c>
      <c r="N611">
        <v>0.81</v>
      </c>
      <c r="O611">
        <v>0.73</v>
      </c>
      <c r="P611" s="16">
        <v>50000</v>
      </c>
      <c r="Q611" s="16">
        <v>0</v>
      </c>
      <c r="R611" s="16">
        <v>50000</v>
      </c>
    </row>
    <row r="612" spans="1:18" x14ac:dyDescent="0.3">
      <c r="A612">
        <v>227819101</v>
      </c>
      <c r="B612" t="s">
        <v>198</v>
      </c>
      <c r="C612" t="s">
        <v>861</v>
      </c>
      <c r="D612">
        <v>13</v>
      </c>
      <c r="E612" t="s">
        <v>156</v>
      </c>
      <c r="F612">
        <v>227819</v>
      </c>
      <c r="G612" t="s">
        <v>200</v>
      </c>
      <c r="H612" t="s">
        <v>544</v>
      </c>
      <c r="I612">
        <v>292</v>
      </c>
      <c r="J612" t="s">
        <v>365</v>
      </c>
      <c r="K612">
        <v>296</v>
      </c>
      <c r="L612">
        <v>267</v>
      </c>
      <c r="M612">
        <v>0</v>
      </c>
      <c r="N612">
        <v>0.56999999999999995</v>
      </c>
      <c r="O612">
        <v>0.73</v>
      </c>
      <c r="P612" s="16">
        <v>50000</v>
      </c>
      <c r="Q612" s="16">
        <v>0</v>
      </c>
      <c r="R612" s="16">
        <v>50000</v>
      </c>
    </row>
    <row r="613" spans="1:18" x14ac:dyDescent="0.3">
      <c r="A613">
        <v>227824001</v>
      </c>
      <c r="B613" t="s">
        <v>198</v>
      </c>
      <c r="C613" t="s">
        <v>864</v>
      </c>
      <c r="D613">
        <v>13</v>
      </c>
      <c r="E613" t="s">
        <v>159</v>
      </c>
      <c r="F613">
        <v>227824</v>
      </c>
      <c r="G613" t="s">
        <v>200</v>
      </c>
      <c r="H613" t="s">
        <v>201</v>
      </c>
      <c r="I613">
        <v>179</v>
      </c>
      <c r="J613" t="s">
        <v>437</v>
      </c>
      <c r="K613">
        <v>161</v>
      </c>
      <c r="L613">
        <v>128</v>
      </c>
      <c r="M613">
        <v>0</v>
      </c>
      <c r="N613">
        <v>0.98</v>
      </c>
      <c r="O613">
        <v>0.61</v>
      </c>
      <c r="P613" s="16">
        <v>50000</v>
      </c>
      <c r="Q613" s="16">
        <v>0</v>
      </c>
      <c r="R613" s="16">
        <v>50000</v>
      </c>
    </row>
    <row r="614" spans="1:18" x14ac:dyDescent="0.3">
      <c r="A614">
        <v>227824002</v>
      </c>
      <c r="B614" t="s">
        <v>198</v>
      </c>
      <c r="C614" t="s">
        <v>865</v>
      </c>
      <c r="D614">
        <v>13</v>
      </c>
      <c r="E614" t="s">
        <v>159</v>
      </c>
      <c r="F614">
        <v>227824</v>
      </c>
      <c r="G614" t="s">
        <v>200</v>
      </c>
      <c r="H614" t="s">
        <v>201</v>
      </c>
      <c r="I614">
        <v>200</v>
      </c>
      <c r="J614" t="s">
        <v>637</v>
      </c>
      <c r="K614">
        <v>226</v>
      </c>
      <c r="L614">
        <v>61</v>
      </c>
      <c r="M614">
        <v>165</v>
      </c>
      <c r="N614">
        <v>0.98</v>
      </c>
      <c r="O614">
        <v>0.66</v>
      </c>
      <c r="P614" s="16">
        <v>50000</v>
      </c>
      <c r="Q614" s="16">
        <v>30000</v>
      </c>
      <c r="R614" s="16">
        <v>80000</v>
      </c>
    </row>
    <row r="615" spans="1:18" x14ac:dyDescent="0.3">
      <c r="A615">
        <v>227824003</v>
      </c>
      <c r="B615" t="s">
        <v>198</v>
      </c>
      <c r="C615" t="s">
        <v>866</v>
      </c>
      <c r="D615">
        <v>13</v>
      </c>
      <c r="E615" t="s">
        <v>159</v>
      </c>
      <c r="F615">
        <v>227824</v>
      </c>
      <c r="G615" t="s">
        <v>200</v>
      </c>
      <c r="H615" t="s">
        <v>201</v>
      </c>
      <c r="I615">
        <v>193</v>
      </c>
      <c r="J615" t="s">
        <v>360</v>
      </c>
      <c r="K615">
        <v>192</v>
      </c>
      <c r="L615">
        <v>148</v>
      </c>
      <c r="M615">
        <v>0</v>
      </c>
      <c r="N615">
        <v>0.94</v>
      </c>
      <c r="O615">
        <v>0.82</v>
      </c>
      <c r="P615" s="16">
        <v>50000</v>
      </c>
      <c r="Q615" s="16">
        <v>0</v>
      </c>
      <c r="R615" s="16">
        <v>50000</v>
      </c>
    </row>
    <row r="616" spans="1:18" x14ac:dyDescent="0.3">
      <c r="A616">
        <v>227824004</v>
      </c>
      <c r="B616" t="s">
        <v>198</v>
      </c>
      <c r="C616" t="s">
        <v>867</v>
      </c>
      <c r="D616">
        <v>13</v>
      </c>
      <c r="E616" t="s">
        <v>159</v>
      </c>
      <c r="F616">
        <v>227824</v>
      </c>
      <c r="G616" t="s">
        <v>200</v>
      </c>
      <c r="H616" t="s">
        <v>201</v>
      </c>
      <c r="I616">
        <v>391</v>
      </c>
      <c r="J616" t="s">
        <v>868</v>
      </c>
      <c r="K616">
        <v>391</v>
      </c>
      <c r="L616">
        <v>325</v>
      </c>
      <c r="M616">
        <v>11</v>
      </c>
      <c r="N616">
        <v>0.88</v>
      </c>
      <c r="O616">
        <v>0.78</v>
      </c>
      <c r="P616" s="16">
        <v>50000</v>
      </c>
      <c r="Q616" s="16">
        <v>30000</v>
      </c>
      <c r="R616" s="16">
        <v>80000</v>
      </c>
    </row>
    <row r="617" spans="1:18" x14ac:dyDescent="0.3">
      <c r="A617">
        <v>227825001</v>
      </c>
      <c r="B617" t="s">
        <v>198</v>
      </c>
      <c r="C617" t="s">
        <v>869</v>
      </c>
      <c r="D617">
        <v>13</v>
      </c>
      <c r="E617" t="s">
        <v>22</v>
      </c>
      <c r="F617">
        <v>227825</v>
      </c>
      <c r="G617" t="s">
        <v>200</v>
      </c>
      <c r="H617" t="s">
        <v>201</v>
      </c>
      <c r="I617">
        <v>647</v>
      </c>
      <c r="J617" t="s">
        <v>356</v>
      </c>
      <c r="K617">
        <v>625</v>
      </c>
      <c r="L617">
        <v>625</v>
      </c>
      <c r="M617">
        <v>0</v>
      </c>
      <c r="N617">
        <v>0.95</v>
      </c>
      <c r="O617">
        <v>0.55000000000000004</v>
      </c>
      <c r="P617" s="16">
        <v>50000</v>
      </c>
      <c r="Q617" s="16">
        <v>0</v>
      </c>
      <c r="R617" s="16">
        <v>50000</v>
      </c>
    </row>
    <row r="618" spans="1:18" x14ac:dyDescent="0.3">
      <c r="A618">
        <v>227825003</v>
      </c>
      <c r="B618" t="s">
        <v>198</v>
      </c>
      <c r="C618" t="s">
        <v>870</v>
      </c>
      <c r="D618">
        <v>13</v>
      </c>
      <c r="E618" t="s">
        <v>22</v>
      </c>
      <c r="F618">
        <v>227825</v>
      </c>
      <c r="G618" t="s">
        <v>200</v>
      </c>
      <c r="H618" t="s">
        <v>201</v>
      </c>
      <c r="I618">
        <v>903</v>
      </c>
      <c r="J618" t="s">
        <v>507</v>
      </c>
      <c r="K618">
        <v>1008</v>
      </c>
      <c r="L618">
        <v>785</v>
      </c>
      <c r="M618">
        <v>0</v>
      </c>
      <c r="N618">
        <v>0.91</v>
      </c>
      <c r="O618">
        <v>0.63</v>
      </c>
      <c r="P618" s="16">
        <v>50000</v>
      </c>
      <c r="Q618" s="16">
        <v>0</v>
      </c>
      <c r="R618" s="16">
        <v>50000</v>
      </c>
    </row>
    <row r="619" spans="1:18" x14ac:dyDescent="0.3">
      <c r="A619">
        <v>227825004</v>
      </c>
      <c r="B619" t="s">
        <v>198</v>
      </c>
      <c r="C619" t="s">
        <v>871</v>
      </c>
      <c r="D619">
        <v>13</v>
      </c>
      <c r="E619" t="s">
        <v>22</v>
      </c>
      <c r="F619">
        <v>227825</v>
      </c>
      <c r="G619" t="s">
        <v>200</v>
      </c>
      <c r="H619" t="s">
        <v>201</v>
      </c>
      <c r="I619">
        <v>633</v>
      </c>
      <c r="J619" t="s">
        <v>208</v>
      </c>
      <c r="K619">
        <v>645</v>
      </c>
      <c r="L619">
        <v>0</v>
      </c>
      <c r="M619">
        <v>645</v>
      </c>
      <c r="N619">
        <v>0.94</v>
      </c>
      <c r="O619">
        <v>0.67</v>
      </c>
      <c r="P619" s="16">
        <v>0</v>
      </c>
      <c r="Q619" s="16">
        <v>30000</v>
      </c>
      <c r="R619" s="16">
        <v>30000</v>
      </c>
    </row>
    <row r="620" spans="1:18" x14ac:dyDescent="0.3">
      <c r="A620">
        <v>227825005</v>
      </c>
      <c r="B620" t="s">
        <v>198</v>
      </c>
      <c r="C620" t="s">
        <v>872</v>
      </c>
      <c r="D620">
        <v>13</v>
      </c>
      <c r="E620" t="s">
        <v>22</v>
      </c>
      <c r="F620">
        <v>227825</v>
      </c>
      <c r="G620" t="s">
        <v>200</v>
      </c>
      <c r="H620" t="s">
        <v>201</v>
      </c>
      <c r="I620">
        <v>388</v>
      </c>
      <c r="J620" t="s">
        <v>360</v>
      </c>
      <c r="K620">
        <v>171</v>
      </c>
      <c r="L620">
        <v>101</v>
      </c>
      <c r="M620">
        <v>0</v>
      </c>
      <c r="N620">
        <v>0.94</v>
      </c>
      <c r="O620">
        <v>0.56000000000000005</v>
      </c>
      <c r="P620" s="16">
        <v>50000</v>
      </c>
      <c r="Q620" s="16">
        <v>0</v>
      </c>
      <c r="R620" s="16">
        <v>50000</v>
      </c>
    </row>
    <row r="621" spans="1:18" x14ac:dyDescent="0.3">
      <c r="A621">
        <v>227826101</v>
      </c>
      <c r="B621" t="s">
        <v>198</v>
      </c>
      <c r="C621" t="s">
        <v>873</v>
      </c>
      <c r="D621">
        <v>13</v>
      </c>
      <c r="E621" t="s">
        <v>99</v>
      </c>
      <c r="F621">
        <v>227826</v>
      </c>
      <c r="G621" t="s">
        <v>200</v>
      </c>
      <c r="H621" t="s">
        <v>201</v>
      </c>
      <c r="I621">
        <v>478</v>
      </c>
      <c r="J621" t="s">
        <v>360</v>
      </c>
      <c r="K621">
        <v>456</v>
      </c>
      <c r="L621">
        <v>338</v>
      </c>
      <c r="M621">
        <v>0</v>
      </c>
      <c r="N621">
        <v>0.5</v>
      </c>
      <c r="O621">
        <v>0.71</v>
      </c>
      <c r="P621" s="16">
        <v>50000</v>
      </c>
      <c r="Q621" s="16">
        <v>0</v>
      </c>
      <c r="R621" s="16">
        <v>50000</v>
      </c>
    </row>
    <row r="622" spans="1:18" x14ac:dyDescent="0.3">
      <c r="A622">
        <v>227827001</v>
      </c>
      <c r="B622" t="s">
        <v>198</v>
      </c>
      <c r="C622" t="s">
        <v>139</v>
      </c>
      <c r="D622">
        <v>13</v>
      </c>
      <c r="E622" t="s">
        <v>139</v>
      </c>
      <c r="F622">
        <v>227827</v>
      </c>
      <c r="G622" t="s">
        <v>207</v>
      </c>
      <c r="H622" t="s">
        <v>201</v>
      </c>
      <c r="I622">
        <v>506</v>
      </c>
      <c r="J622" t="s">
        <v>874</v>
      </c>
      <c r="K622">
        <v>409</v>
      </c>
      <c r="L622">
        <v>0</v>
      </c>
      <c r="M622">
        <v>475</v>
      </c>
      <c r="N622">
        <v>0.91</v>
      </c>
      <c r="O622">
        <v>0</v>
      </c>
      <c r="P622" s="16">
        <v>0</v>
      </c>
      <c r="Q622" s="16">
        <v>30000</v>
      </c>
      <c r="R622" s="16">
        <v>30000</v>
      </c>
    </row>
    <row r="623" spans="1:18" x14ac:dyDescent="0.3">
      <c r="A623">
        <v>227827002</v>
      </c>
      <c r="B623" t="s">
        <v>198</v>
      </c>
      <c r="C623" t="s">
        <v>875</v>
      </c>
      <c r="D623">
        <v>13</v>
      </c>
      <c r="E623" t="s">
        <v>139</v>
      </c>
      <c r="F623">
        <v>227827</v>
      </c>
      <c r="G623" t="s">
        <v>207</v>
      </c>
      <c r="H623" t="s">
        <v>201</v>
      </c>
      <c r="I623">
        <v>193</v>
      </c>
      <c r="J623" t="s">
        <v>208</v>
      </c>
      <c r="K623">
        <v>189</v>
      </c>
      <c r="L623">
        <v>0</v>
      </c>
      <c r="M623">
        <v>189</v>
      </c>
      <c r="N623">
        <v>1</v>
      </c>
      <c r="O623">
        <v>-0.01</v>
      </c>
      <c r="P623" s="16">
        <v>0</v>
      </c>
      <c r="Q623" s="16">
        <v>30000</v>
      </c>
      <c r="R623" s="16">
        <v>30000</v>
      </c>
    </row>
    <row r="624" spans="1:18" x14ac:dyDescent="0.3">
      <c r="A624">
        <v>227827003</v>
      </c>
      <c r="B624" t="s">
        <v>198</v>
      </c>
      <c r="C624" t="s">
        <v>876</v>
      </c>
      <c r="D624">
        <v>13</v>
      </c>
      <c r="E624" t="s">
        <v>139</v>
      </c>
      <c r="F624">
        <v>227827</v>
      </c>
      <c r="G624" t="s">
        <v>207</v>
      </c>
      <c r="H624" t="s">
        <v>201</v>
      </c>
      <c r="I624">
        <v>109</v>
      </c>
      <c r="J624" t="s">
        <v>208</v>
      </c>
      <c r="K624">
        <v>90</v>
      </c>
      <c r="L624">
        <v>0</v>
      </c>
      <c r="M624">
        <v>96</v>
      </c>
      <c r="N624">
        <v>0.89</v>
      </c>
      <c r="O624">
        <v>0</v>
      </c>
      <c r="P624" s="16">
        <v>0</v>
      </c>
      <c r="Q624" s="16">
        <v>30000</v>
      </c>
      <c r="R624" s="16">
        <v>30000</v>
      </c>
    </row>
    <row r="625" spans="1:18" x14ac:dyDescent="0.3">
      <c r="A625">
        <v>227827004</v>
      </c>
      <c r="B625" t="s">
        <v>198</v>
      </c>
      <c r="C625" t="s">
        <v>877</v>
      </c>
      <c r="D625">
        <v>13</v>
      </c>
      <c r="E625" t="s">
        <v>139</v>
      </c>
      <c r="F625">
        <v>227827</v>
      </c>
      <c r="G625" t="s">
        <v>207</v>
      </c>
      <c r="H625" t="s">
        <v>201</v>
      </c>
      <c r="I625">
        <v>140</v>
      </c>
      <c r="J625" t="s">
        <v>208</v>
      </c>
      <c r="K625">
        <v>196</v>
      </c>
      <c r="L625">
        <v>0</v>
      </c>
      <c r="M625">
        <v>196</v>
      </c>
      <c r="N625">
        <v>1</v>
      </c>
      <c r="O625">
        <v>0</v>
      </c>
      <c r="P625" s="16">
        <v>0</v>
      </c>
      <c r="Q625" s="16">
        <v>30000</v>
      </c>
      <c r="R625" s="16">
        <v>30000</v>
      </c>
    </row>
    <row r="626" spans="1:18" x14ac:dyDescent="0.3">
      <c r="A626">
        <v>227827007</v>
      </c>
      <c r="B626" t="s">
        <v>198</v>
      </c>
      <c r="C626" t="s">
        <v>878</v>
      </c>
      <c r="D626">
        <v>13</v>
      </c>
      <c r="E626" t="s">
        <v>139</v>
      </c>
      <c r="F626">
        <v>227827</v>
      </c>
      <c r="G626" t="s">
        <v>207</v>
      </c>
      <c r="H626" t="s">
        <v>201</v>
      </c>
      <c r="I626">
        <v>69</v>
      </c>
      <c r="J626" t="s">
        <v>208</v>
      </c>
      <c r="K626">
        <v>104</v>
      </c>
      <c r="L626">
        <v>0</v>
      </c>
      <c r="M626">
        <v>104</v>
      </c>
      <c r="N626">
        <v>1</v>
      </c>
      <c r="O626">
        <v>0</v>
      </c>
      <c r="P626" s="16">
        <v>0</v>
      </c>
      <c r="Q626" s="16">
        <v>30000</v>
      </c>
      <c r="R626" s="16">
        <v>30000</v>
      </c>
    </row>
    <row r="627" spans="1:18" x14ac:dyDescent="0.3">
      <c r="A627">
        <v>227829003</v>
      </c>
      <c r="B627" t="s">
        <v>198</v>
      </c>
      <c r="C627" t="s">
        <v>881</v>
      </c>
      <c r="D627">
        <v>13</v>
      </c>
      <c r="E627" t="s">
        <v>160</v>
      </c>
      <c r="F627">
        <v>227829</v>
      </c>
      <c r="G627" t="s">
        <v>200</v>
      </c>
      <c r="H627" t="s">
        <v>201</v>
      </c>
      <c r="I627">
        <v>765</v>
      </c>
      <c r="J627" t="s">
        <v>406</v>
      </c>
      <c r="K627">
        <v>581</v>
      </c>
      <c r="L627">
        <v>581</v>
      </c>
      <c r="M627">
        <v>0</v>
      </c>
      <c r="N627">
        <v>0.35</v>
      </c>
      <c r="O627">
        <v>0.67</v>
      </c>
      <c r="P627" s="16">
        <v>50000</v>
      </c>
      <c r="Q627" s="16">
        <v>0</v>
      </c>
      <c r="R627" s="16">
        <v>50000</v>
      </c>
    </row>
    <row r="628" spans="1:18" x14ac:dyDescent="0.3">
      <c r="A628">
        <v>246802001</v>
      </c>
      <c r="B628" t="s">
        <v>198</v>
      </c>
      <c r="C628" t="s">
        <v>65</v>
      </c>
      <c r="D628">
        <v>13</v>
      </c>
      <c r="E628" t="s">
        <v>65</v>
      </c>
      <c r="F628">
        <v>246802</v>
      </c>
      <c r="G628" t="s">
        <v>200</v>
      </c>
      <c r="H628" t="s">
        <v>201</v>
      </c>
      <c r="I628">
        <v>396</v>
      </c>
      <c r="J628" t="s">
        <v>360</v>
      </c>
      <c r="K628">
        <v>410</v>
      </c>
      <c r="L628">
        <v>334</v>
      </c>
      <c r="M628">
        <v>0</v>
      </c>
      <c r="N628">
        <v>0.36</v>
      </c>
      <c r="O628">
        <v>0.62</v>
      </c>
      <c r="P628" s="16">
        <v>50000</v>
      </c>
      <c r="Q628" s="16">
        <v>0</v>
      </c>
      <c r="R628" s="16">
        <v>50000</v>
      </c>
    </row>
    <row r="629" spans="1:18" x14ac:dyDescent="0.3">
      <c r="A629">
        <v>221801005</v>
      </c>
      <c r="B629" t="s">
        <v>198</v>
      </c>
      <c r="C629" t="s">
        <v>883</v>
      </c>
      <c r="D629">
        <v>14</v>
      </c>
      <c r="E629" t="s">
        <v>163</v>
      </c>
      <c r="F629">
        <v>221801</v>
      </c>
      <c r="G629" t="s">
        <v>200</v>
      </c>
      <c r="H629" t="s">
        <v>201</v>
      </c>
      <c r="I629">
        <v>403</v>
      </c>
      <c r="J629" t="s">
        <v>360</v>
      </c>
      <c r="K629">
        <v>375</v>
      </c>
      <c r="L629">
        <v>375</v>
      </c>
      <c r="M629">
        <v>0</v>
      </c>
      <c r="N629">
        <v>0.68</v>
      </c>
      <c r="O629">
        <v>0.68</v>
      </c>
      <c r="P629" s="16">
        <v>50000</v>
      </c>
      <c r="Q629" s="16">
        <v>0</v>
      </c>
      <c r="R629" s="16">
        <v>50000</v>
      </c>
    </row>
    <row r="630" spans="1:18" x14ac:dyDescent="0.3">
      <c r="A630">
        <v>221801023</v>
      </c>
      <c r="B630" t="s">
        <v>198</v>
      </c>
      <c r="C630" t="s">
        <v>888</v>
      </c>
      <c r="D630">
        <v>14</v>
      </c>
      <c r="E630" t="s">
        <v>163</v>
      </c>
      <c r="F630">
        <v>221801</v>
      </c>
      <c r="G630" t="s">
        <v>200</v>
      </c>
      <c r="H630" t="s">
        <v>201</v>
      </c>
      <c r="I630">
        <v>534</v>
      </c>
      <c r="J630" t="s">
        <v>406</v>
      </c>
      <c r="K630">
        <v>579</v>
      </c>
      <c r="L630">
        <v>519</v>
      </c>
      <c r="M630">
        <v>60</v>
      </c>
      <c r="N630">
        <v>0.43</v>
      </c>
      <c r="O630">
        <v>0.81</v>
      </c>
      <c r="P630" s="16">
        <v>50000</v>
      </c>
      <c r="Q630" s="16">
        <v>30000</v>
      </c>
      <c r="R630" s="16">
        <v>80000</v>
      </c>
    </row>
    <row r="631" spans="1:18" x14ac:dyDescent="0.3">
      <c r="A631">
        <v>221801025</v>
      </c>
      <c r="B631" t="s">
        <v>198</v>
      </c>
      <c r="C631" t="s">
        <v>889</v>
      </c>
      <c r="D631">
        <v>14</v>
      </c>
      <c r="E631" t="s">
        <v>163</v>
      </c>
      <c r="F631">
        <v>221801</v>
      </c>
      <c r="G631" t="s">
        <v>200</v>
      </c>
      <c r="H631" t="s">
        <v>201</v>
      </c>
      <c r="I631">
        <v>386</v>
      </c>
      <c r="J631" t="s">
        <v>352</v>
      </c>
      <c r="K631">
        <v>354</v>
      </c>
      <c r="L631">
        <v>354</v>
      </c>
      <c r="M631">
        <v>0</v>
      </c>
      <c r="N631">
        <v>0.35</v>
      </c>
      <c r="O631">
        <v>0.74</v>
      </c>
      <c r="P631" s="16">
        <v>50000</v>
      </c>
      <c r="Q631" s="16">
        <v>0</v>
      </c>
      <c r="R631" s="16">
        <v>50000</v>
      </c>
    </row>
    <row r="632" spans="1:18" x14ac:dyDescent="0.3">
      <c r="A632">
        <v>221801026</v>
      </c>
      <c r="B632" t="s">
        <v>198</v>
      </c>
      <c r="C632" t="s">
        <v>890</v>
      </c>
      <c r="D632">
        <v>14</v>
      </c>
      <c r="E632" t="s">
        <v>163</v>
      </c>
      <c r="F632">
        <v>221801</v>
      </c>
      <c r="G632" t="s">
        <v>200</v>
      </c>
      <c r="H632" t="s">
        <v>201</v>
      </c>
      <c r="I632">
        <v>297</v>
      </c>
      <c r="J632" t="s">
        <v>202</v>
      </c>
      <c r="K632">
        <v>335</v>
      </c>
      <c r="L632">
        <v>306</v>
      </c>
      <c r="M632">
        <v>0</v>
      </c>
      <c r="N632">
        <v>0.87</v>
      </c>
      <c r="O632">
        <v>0.78</v>
      </c>
      <c r="P632" s="16">
        <v>50000</v>
      </c>
      <c r="Q632" s="16">
        <v>0</v>
      </c>
      <c r="R632" s="16">
        <v>50000</v>
      </c>
    </row>
    <row r="633" spans="1:18" x14ac:dyDescent="0.3">
      <c r="A633">
        <v>221801027</v>
      </c>
      <c r="B633" t="s">
        <v>198</v>
      </c>
      <c r="C633" t="s">
        <v>891</v>
      </c>
      <c r="D633">
        <v>14</v>
      </c>
      <c r="E633" t="s">
        <v>163</v>
      </c>
      <c r="F633">
        <v>221801</v>
      </c>
      <c r="G633" t="s">
        <v>200</v>
      </c>
      <c r="H633" t="s">
        <v>201</v>
      </c>
      <c r="I633">
        <v>108</v>
      </c>
      <c r="J633" t="s">
        <v>538</v>
      </c>
      <c r="K633">
        <v>101</v>
      </c>
      <c r="L633">
        <v>101</v>
      </c>
      <c r="M633">
        <v>0</v>
      </c>
      <c r="N633">
        <v>0.46</v>
      </c>
      <c r="O633">
        <v>0.76</v>
      </c>
      <c r="P633" s="16">
        <v>50000</v>
      </c>
      <c r="Q633" s="16">
        <v>0</v>
      </c>
      <c r="R633" s="16">
        <v>50000</v>
      </c>
    </row>
    <row r="634" spans="1:18" x14ac:dyDescent="0.3">
      <c r="A634">
        <v>221801046</v>
      </c>
      <c r="B634" t="s">
        <v>198</v>
      </c>
      <c r="C634" t="s">
        <v>894</v>
      </c>
      <c r="D634">
        <v>14</v>
      </c>
      <c r="E634" t="s">
        <v>163</v>
      </c>
      <c r="F634">
        <v>221801</v>
      </c>
      <c r="G634" t="s">
        <v>200</v>
      </c>
      <c r="H634" t="s">
        <v>201</v>
      </c>
      <c r="I634">
        <v>544</v>
      </c>
      <c r="J634" t="s">
        <v>349</v>
      </c>
      <c r="K634">
        <v>582</v>
      </c>
      <c r="L634">
        <v>479</v>
      </c>
      <c r="M634">
        <v>103</v>
      </c>
      <c r="N634">
        <v>0.46</v>
      </c>
      <c r="O634">
        <v>0.77</v>
      </c>
      <c r="P634" s="16">
        <v>50000</v>
      </c>
      <c r="Q634" s="16">
        <v>30000</v>
      </c>
      <c r="R634" s="16">
        <v>80000</v>
      </c>
    </row>
    <row r="635" spans="1:18" x14ac:dyDescent="0.3">
      <c r="A635">
        <v>221801051</v>
      </c>
      <c r="B635" t="s">
        <v>198</v>
      </c>
      <c r="C635" t="s">
        <v>895</v>
      </c>
      <c r="D635">
        <v>14</v>
      </c>
      <c r="E635" t="s">
        <v>163</v>
      </c>
      <c r="F635">
        <v>221801</v>
      </c>
      <c r="G635" t="s">
        <v>200</v>
      </c>
      <c r="H635" t="s">
        <v>201</v>
      </c>
      <c r="I635">
        <v>420</v>
      </c>
      <c r="J635" t="s">
        <v>637</v>
      </c>
      <c r="K635">
        <v>374</v>
      </c>
      <c r="L635">
        <v>65</v>
      </c>
      <c r="M635">
        <v>309</v>
      </c>
      <c r="N635">
        <v>0.36</v>
      </c>
      <c r="O635">
        <v>0.94</v>
      </c>
      <c r="P635" s="16">
        <v>50000</v>
      </c>
      <c r="Q635" s="16">
        <v>30000</v>
      </c>
      <c r="R635" s="16">
        <v>80000</v>
      </c>
    </row>
    <row r="636" spans="1:18" x14ac:dyDescent="0.3">
      <c r="A636">
        <v>221801052</v>
      </c>
      <c r="B636" t="s">
        <v>198</v>
      </c>
      <c r="C636" t="s">
        <v>896</v>
      </c>
      <c r="D636">
        <v>14</v>
      </c>
      <c r="E636" t="s">
        <v>163</v>
      </c>
      <c r="F636">
        <v>221801</v>
      </c>
      <c r="G636" t="s">
        <v>200</v>
      </c>
      <c r="H636" t="s">
        <v>201</v>
      </c>
      <c r="I636">
        <v>198</v>
      </c>
      <c r="J636" t="s">
        <v>538</v>
      </c>
      <c r="K636">
        <v>216</v>
      </c>
      <c r="L636">
        <v>178</v>
      </c>
      <c r="M636">
        <v>0</v>
      </c>
      <c r="N636">
        <v>0.76</v>
      </c>
      <c r="O636">
        <v>0.62</v>
      </c>
      <c r="P636" s="16">
        <v>50000</v>
      </c>
      <c r="Q636" s="16">
        <v>0</v>
      </c>
      <c r="R636" s="16">
        <v>50000</v>
      </c>
    </row>
    <row r="637" spans="1:18" x14ac:dyDescent="0.3">
      <c r="A637">
        <v>221801055</v>
      </c>
      <c r="B637" t="s">
        <v>198</v>
      </c>
      <c r="C637" t="s">
        <v>897</v>
      </c>
      <c r="D637">
        <v>14</v>
      </c>
      <c r="E637" t="s">
        <v>163</v>
      </c>
      <c r="F637">
        <v>221801</v>
      </c>
      <c r="G637" t="s">
        <v>200</v>
      </c>
      <c r="H637" t="s">
        <v>201</v>
      </c>
      <c r="I637">
        <v>220</v>
      </c>
      <c r="J637" t="s">
        <v>360</v>
      </c>
      <c r="K637">
        <v>221</v>
      </c>
      <c r="L637">
        <v>189</v>
      </c>
      <c r="M637">
        <v>0</v>
      </c>
      <c r="N637">
        <v>0.8</v>
      </c>
      <c r="O637">
        <v>0.75</v>
      </c>
      <c r="P637" s="16">
        <v>50000</v>
      </c>
      <c r="Q637" s="16">
        <v>0</v>
      </c>
      <c r="R637" s="16">
        <v>50000</v>
      </c>
    </row>
    <row r="638" spans="1:18" x14ac:dyDescent="0.3">
      <c r="A638">
        <v>221801057</v>
      </c>
      <c r="B638" t="s">
        <v>198</v>
      </c>
      <c r="C638" t="s">
        <v>899</v>
      </c>
      <c r="D638">
        <v>14</v>
      </c>
      <c r="E638" t="s">
        <v>163</v>
      </c>
      <c r="F638">
        <v>221801</v>
      </c>
      <c r="G638" t="s">
        <v>200</v>
      </c>
      <c r="H638" t="s">
        <v>201</v>
      </c>
      <c r="I638">
        <v>188</v>
      </c>
      <c r="J638" t="s">
        <v>270</v>
      </c>
      <c r="K638">
        <v>237</v>
      </c>
      <c r="L638">
        <v>208</v>
      </c>
      <c r="M638">
        <v>0</v>
      </c>
      <c r="N638">
        <v>0.77</v>
      </c>
      <c r="O638">
        <v>0.69</v>
      </c>
      <c r="P638" s="16">
        <v>50000</v>
      </c>
      <c r="Q638" s="16">
        <v>0</v>
      </c>
      <c r="R638" s="16">
        <v>50000</v>
      </c>
    </row>
    <row r="639" spans="1:18" x14ac:dyDescent="0.3">
      <c r="A639">
        <v>221801061</v>
      </c>
      <c r="B639" t="s">
        <v>198</v>
      </c>
      <c r="C639" t="s">
        <v>902</v>
      </c>
      <c r="D639">
        <v>14</v>
      </c>
      <c r="E639" t="s">
        <v>163</v>
      </c>
      <c r="F639">
        <v>221801</v>
      </c>
      <c r="G639" t="s">
        <v>200</v>
      </c>
      <c r="H639" t="s">
        <v>201</v>
      </c>
      <c r="I639">
        <v>511</v>
      </c>
      <c r="J639" t="s">
        <v>406</v>
      </c>
      <c r="K639">
        <v>637</v>
      </c>
      <c r="L639">
        <v>473</v>
      </c>
      <c r="M639">
        <v>164</v>
      </c>
      <c r="N639">
        <v>0.77</v>
      </c>
      <c r="O639">
        <v>0.7</v>
      </c>
      <c r="P639" s="16">
        <v>50000</v>
      </c>
      <c r="Q639" s="16">
        <v>30000</v>
      </c>
      <c r="R639" s="16">
        <v>80000</v>
      </c>
    </row>
    <row r="640" spans="1:18" x14ac:dyDescent="0.3">
      <c r="A640">
        <v>221801062</v>
      </c>
      <c r="B640" t="s">
        <v>198</v>
      </c>
      <c r="C640" t="s">
        <v>903</v>
      </c>
      <c r="D640">
        <v>14</v>
      </c>
      <c r="E640" t="s">
        <v>163</v>
      </c>
      <c r="F640">
        <v>221801</v>
      </c>
      <c r="G640" t="s">
        <v>200</v>
      </c>
      <c r="H640" t="s">
        <v>201</v>
      </c>
      <c r="I640">
        <v>337</v>
      </c>
      <c r="J640" t="s">
        <v>202</v>
      </c>
      <c r="K640">
        <v>322</v>
      </c>
      <c r="L640">
        <v>273</v>
      </c>
      <c r="M640">
        <v>0</v>
      </c>
      <c r="N640">
        <v>0.92</v>
      </c>
      <c r="O640">
        <v>0.62</v>
      </c>
      <c r="P640" s="16">
        <v>50000</v>
      </c>
      <c r="Q640" s="16">
        <v>0</v>
      </c>
      <c r="R640" s="16">
        <v>50000</v>
      </c>
    </row>
    <row r="641" spans="1:18" x14ac:dyDescent="0.3">
      <c r="A641">
        <v>221801065</v>
      </c>
      <c r="B641" t="s">
        <v>198</v>
      </c>
      <c r="C641" t="s">
        <v>906</v>
      </c>
      <c r="D641">
        <v>14</v>
      </c>
      <c r="E641" t="s">
        <v>163</v>
      </c>
      <c r="F641">
        <v>221801</v>
      </c>
      <c r="G641" t="s">
        <v>200</v>
      </c>
      <c r="H641" t="s">
        <v>201</v>
      </c>
      <c r="I641">
        <v>285</v>
      </c>
      <c r="J641" t="s">
        <v>371</v>
      </c>
      <c r="K641">
        <v>287</v>
      </c>
      <c r="L641">
        <v>277</v>
      </c>
      <c r="M641">
        <v>10</v>
      </c>
      <c r="N641">
        <v>0.74</v>
      </c>
      <c r="O641">
        <v>0.72</v>
      </c>
      <c r="P641" s="16">
        <v>50000</v>
      </c>
      <c r="Q641" s="16">
        <v>30000</v>
      </c>
      <c r="R641" s="16">
        <v>80000</v>
      </c>
    </row>
    <row r="642" spans="1:18" x14ac:dyDescent="0.3">
      <c r="A642">
        <v>221801066</v>
      </c>
      <c r="B642" t="s">
        <v>198</v>
      </c>
      <c r="C642" t="s">
        <v>907</v>
      </c>
      <c r="D642">
        <v>14</v>
      </c>
      <c r="E642" t="s">
        <v>163</v>
      </c>
      <c r="F642">
        <v>221801</v>
      </c>
      <c r="G642" t="s">
        <v>200</v>
      </c>
      <c r="H642" t="s">
        <v>201</v>
      </c>
      <c r="I642">
        <v>800</v>
      </c>
      <c r="J642" t="s">
        <v>406</v>
      </c>
      <c r="K642">
        <v>816</v>
      </c>
      <c r="L642">
        <v>657</v>
      </c>
      <c r="M642">
        <v>159</v>
      </c>
      <c r="N642">
        <v>0.33</v>
      </c>
      <c r="O642">
        <v>0.84</v>
      </c>
      <c r="P642" s="16">
        <v>50000</v>
      </c>
      <c r="Q642" s="16">
        <v>30000</v>
      </c>
      <c r="R642" s="16">
        <v>80000</v>
      </c>
    </row>
    <row r="643" spans="1:18" x14ac:dyDescent="0.3">
      <c r="A643">
        <v>221801067</v>
      </c>
      <c r="B643" t="s">
        <v>198</v>
      </c>
      <c r="C643" t="s">
        <v>908</v>
      </c>
      <c r="D643">
        <v>14</v>
      </c>
      <c r="E643" t="s">
        <v>163</v>
      </c>
      <c r="F643">
        <v>221801</v>
      </c>
      <c r="G643" t="s">
        <v>200</v>
      </c>
      <c r="H643" t="s">
        <v>201</v>
      </c>
      <c r="I643">
        <v>258</v>
      </c>
      <c r="J643" t="s">
        <v>202</v>
      </c>
      <c r="K643">
        <v>248</v>
      </c>
      <c r="L643">
        <v>248</v>
      </c>
      <c r="M643">
        <v>0</v>
      </c>
      <c r="N643">
        <v>0.44</v>
      </c>
      <c r="O643">
        <v>0.75</v>
      </c>
      <c r="P643" s="16">
        <v>50000</v>
      </c>
      <c r="Q643" s="16">
        <v>0</v>
      </c>
      <c r="R643" s="16">
        <v>50000</v>
      </c>
    </row>
    <row r="644" spans="1:18" x14ac:dyDescent="0.3">
      <c r="A644">
        <v>221801069</v>
      </c>
      <c r="B644" t="s">
        <v>198</v>
      </c>
      <c r="C644" t="s">
        <v>910</v>
      </c>
      <c r="D644">
        <v>14</v>
      </c>
      <c r="E644" t="s">
        <v>163</v>
      </c>
      <c r="F644">
        <v>221801</v>
      </c>
      <c r="G644" t="s">
        <v>200</v>
      </c>
      <c r="H644" t="s">
        <v>201</v>
      </c>
      <c r="I644">
        <v>458</v>
      </c>
      <c r="J644" t="s">
        <v>360</v>
      </c>
      <c r="K644">
        <v>407</v>
      </c>
      <c r="L644">
        <v>299</v>
      </c>
      <c r="M644">
        <v>0</v>
      </c>
      <c r="N644">
        <v>0.9</v>
      </c>
      <c r="O644">
        <v>0.77</v>
      </c>
      <c r="P644" s="16">
        <v>50000</v>
      </c>
      <c r="Q644" s="16">
        <v>0</v>
      </c>
      <c r="R644" s="16">
        <v>50000</v>
      </c>
    </row>
    <row r="645" spans="1:18" x14ac:dyDescent="0.3">
      <c r="A645">
        <v>221801070</v>
      </c>
      <c r="B645" t="s">
        <v>198</v>
      </c>
      <c r="C645" t="s">
        <v>911</v>
      </c>
      <c r="D645">
        <v>14</v>
      </c>
      <c r="E645" t="s">
        <v>163</v>
      </c>
      <c r="F645">
        <v>221801</v>
      </c>
      <c r="G645" t="s">
        <v>200</v>
      </c>
      <c r="H645" t="s">
        <v>201</v>
      </c>
      <c r="I645">
        <v>209</v>
      </c>
      <c r="J645" t="s">
        <v>360</v>
      </c>
      <c r="K645">
        <v>190</v>
      </c>
      <c r="L645">
        <v>161</v>
      </c>
      <c r="M645">
        <v>0</v>
      </c>
      <c r="N645">
        <v>0.97</v>
      </c>
      <c r="O645">
        <v>0.45</v>
      </c>
      <c r="P645" s="16">
        <v>50000</v>
      </c>
      <c r="Q645" s="16">
        <v>0</v>
      </c>
      <c r="R645" s="16">
        <v>50000</v>
      </c>
    </row>
    <row r="646" spans="1:18" x14ac:dyDescent="0.3">
      <c r="A646">
        <v>221801071</v>
      </c>
      <c r="B646" t="s">
        <v>198</v>
      </c>
      <c r="C646" t="s">
        <v>912</v>
      </c>
      <c r="D646">
        <v>14</v>
      </c>
      <c r="E646" t="s">
        <v>163</v>
      </c>
      <c r="F646">
        <v>221801</v>
      </c>
      <c r="G646" t="s">
        <v>200</v>
      </c>
      <c r="H646" t="s">
        <v>201</v>
      </c>
      <c r="I646">
        <v>263</v>
      </c>
      <c r="J646" t="s">
        <v>349</v>
      </c>
      <c r="K646">
        <v>289</v>
      </c>
      <c r="L646">
        <v>222</v>
      </c>
      <c r="M646">
        <v>67</v>
      </c>
      <c r="N646">
        <v>0.67</v>
      </c>
      <c r="O646">
        <v>0.8</v>
      </c>
      <c r="P646" s="16">
        <v>50000</v>
      </c>
      <c r="Q646" s="16">
        <v>30000</v>
      </c>
      <c r="R646" s="16">
        <v>80000</v>
      </c>
    </row>
    <row r="647" spans="1:18" x14ac:dyDescent="0.3">
      <c r="A647">
        <v>221801073</v>
      </c>
      <c r="B647" t="s">
        <v>198</v>
      </c>
      <c r="C647" t="s">
        <v>913</v>
      </c>
      <c r="D647">
        <v>14</v>
      </c>
      <c r="E647" t="s">
        <v>163</v>
      </c>
      <c r="F647">
        <v>221801</v>
      </c>
      <c r="G647" t="s">
        <v>200</v>
      </c>
      <c r="H647" t="s">
        <v>201</v>
      </c>
      <c r="I647">
        <v>703</v>
      </c>
      <c r="J647" t="s">
        <v>352</v>
      </c>
      <c r="K647">
        <v>648</v>
      </c>
      <c r="L647">
        <v>648</v>
      </c>
      <c r="M647">
        <v>0</v>
      </c>
      <c r="N647">
        <v>0.33</v>
      </c>
      <c r="O647">
        <v>0.68</v>
      </c>
      <c r="P647" s="16">
        <v>50000</v>
      </c>
      <c r="Q647" s="16">
        <v>0</v>
      </c>
      <c r="R647" s="16">
        <v>50000</v>
      </c>
    </row>
    <row r="648" spans="1:18" x14ac:dyDescent="0.3">
      <c r="A648">
        <v>221801074</v>
      </c>
      <c r="B648" t="s">
        <v>198</v>
      </c>
      <c r="C648" t="s">
        <v>914</v>
      </c>
      <c r="D648">
        <v>14</v>
      </c>
      <c r="E648" t="s">
        <v>163</v>
      </c>
      <c r="F648">
        <v>221801</v>
      </c>
      <c r="G648" t="s">
        <v>200</v>
      </c>
      <c r="H648" t="s">
        <v>201</v>
      </c>
      <c r="I648">
        <v>363</v>
      </c>
      <c r="J648" t="s">
        <v>360</v>
      </c>
      <c r="K648">
        <v>203</v>
      </c>
      <c r="L648">
        <v>131</v>
      </c>
      <c r="M648">
        <v>0</v>
      </c>
      <c r="N648">
        <v>0.85</v>
      </c>
      <c r="O648">
        <v>0.66</v>
      </c>
      <c r="P648" s="16">
        <v>50000</v>
      </c>
      <c r="Q648" s="16">
        <v>0</v>
      </c>
      <c r="R648" s="16">
        <v>50000</v>
      </c>
    </row>
    <row r="649" spans="1:18" x14ac:dyDescent="0.3">
      <c r="A649">
        <v>221801075</v>
      </c>
      <c r="B649" t="s">
        <v>198</v>
      </c>
      <c r="C649" t="s">
        <v>915</v>
      </c>
      <c r="D649">
        <v>14</v>
      </c>
      <c r="E649" t="s">
        <v>163</v>
      </c>
      <c r="F649">
        <v>221801</v>
      </c>
      <c r="G649" t="s">
        <v>200</v>
      </c>
      <c r="H649" t="s">
        <v>201</v>
      </c>
      <c r="I649">
        <v>193</v>
      </c>
      <c r="J649" t="s">
        <v>916</v>
      </c>
      <c r="K649">
        <v>103</v>
      </c>
      <c r="L649">
        <v>90</v>
      </c>
      <c r="M649">
        <v>13</v>
      </c>
      <c r="N649">
        <v>0.35</v>
      </c>
      <c r="O649">
        <v>0.76</v>
      </c>
      <c r="P649" s="16">
        <v>50000</v>
      </c>
      <c r="Q649" s="16">
        <v>30000</v>
      </c>
      <c r="R649" s="16">
        <v>80000</v>
      </c>
    </row>
    <row r="650" spans="1:18" x14ac:dyDescent="0.3">
      <c r="A650">
        <v>221801076</v>
      </c>
      <c r="B650" t="s">
        <v>198</v>
      </c>
      <c r="C650" t="s">
        <v>917</v>
      </c>
      <c r="D650">
        <v>14</v>
      </c>
      <c r="E650" t="s">
        <v>163</v>
      </c>
      <c r="F650">
        <v>221801</v>
      </c>
      <c r="G650" t="s">
        <v>200</v>
      </c>
      <c r="H650" t="s">
        <v>201</v>
      </c>
      <c r="I650">
        <v>127</v>
      </c>
      <c r="J650" t="s">
        <v>231</v>
      </c>
      <c r="K650">
        <v>90</v>
      </c>
      <c r="L650">
        <v>0</v>
      </c>
      <c r="M650">
        <v>90</v>
      </c>
      <c r="N650">
        <v>0.44</v>
      </c>
      <c r="O650">
        <v>1</v>
      </c>
      <c r="P650" s="16">
        <v>0</v>
      </c>
      <c r="Q650" s="16">
        <v>30000</v>
      </c>
      <c r="R650" s="16">
        <v>30000</v>
      </c>
    </row>
    <row r="651" spans="1:18" x14ac:dyDescent="0.3">
      <c r="A651">
        <v>221801078</v>
      </c>
      <c r="B651" t="s">
        <v>198</v>
      </c>
      <c r="C651" t="s">
        <v>919</v>
      </c>
      <c r="D651">
        <v>14</v>
      </c>
      <c r="E651" t="s">
        <v>163</v>
      </c>
      <c r="F651">
        <v>221801</v>
      </c>
      <c r="G651" t="s">
        <v>200</v>
      </c>
      <c r="H651" t="s">
        <v>201</v>
      </c>
      <c r="I651">
        <v>113</v>
      </c>
      <c r="J651" t="s">
        <v>406</v>
      </c>
      <c r="K651">
        <v>132</v>
      </c>
      <c r="L651">
        <v>118</v>
      </c>
      <c r="M651">
        <v>0</v>
      </c>
      <c r="N651">
        <v>0.47</v>
      </c>
      <c r="O651">
        <v>0.81</v>
      </c>
      <c r="P651" s="16">
        <v>50000</v>
      </c>
      <c r="Q651" s="16">
        <v>0</v>
      </c>
      <c r="R651" s="16">
        <v>50000</v>
      </c>
    </row>
    <row r="652" spans="1:18" x14ac:dyDescent="0.3">
      <c r="A652">
        <v>226801001</v>
      </c>
      <c r="B652" t="s">
        <v>198</v>
      </c>
      <c r="C652" t="s">
        <v>922</v>
      </c>
      <c r="D652">
        <v>15</v>
      </c>
      <c r="E652" t="s">
        <v>166</v>
      </c>
      <c r="F652">
        <v>226801</v>
      </c>
      <c r="G652" t="s">
        <v>200</v>
      </c>
      <c r="H652" t="s">
        <v>201</v>
      </c>
      <c r="I652">
        <v>1451</v>
      </c>
      <c r="J652" t="s">
        <v>349</v>
      </c>
      <c r="K652">
        <v>1299</v>
      </c>
      <c r="L652">
        <v>954</v>
      </c>
      <c r="M652">
        <v>345</v>
      </c>
      <c r="N652">
        <v>0.48</v>
      </c>
      <c r="O652">
        <v>0.78</v>
      </c>
      <c r="P652" s="16">
        <v>50000</v>
      </c>
      <c r="Q652" s="16">
        <v>30000</v>
      </c>
      <c r="R652" s="16">
        <v>80000</v>
      </c>
    </row>
    <row r="653" spans="1:18" x14ac:dyDescent="0.3">
      <c r="A653">
        <v>226801002</v>
      </c>
      <c r="B653" t="s">
        <v>198</v>
      </c>
      <c r="C653" t="s">
        <v>923</v>
      </c>
      <c r="D653">
        <v>15</v>
      </c>
      <c r="E653" t="s">
        <v>166</v>
      </c>
      <c r="F653">
        <v>226801</v>
      </c>
      <c r="G653" t="s">
        <v>200</v>
      </c>
      <c r="H653" t="s">
        <v>201</v>
      </c>
      <c r="I653">
        <v>830</v>
      </c>
      <c r="J653" t="s">
        <v>349</v>
      </c>
      <c r="K653">
        <v>713</v>
      </c>
      <c r="L653">
        <v>591</v>
      </c>
      <c r="M653">
        <v>122</v>
      </c>
      <c r="N653">
        <v>0.43</v>
      </c>
      <c r="O653">
        <v>0.57999999999999996</v>
      </c>
      <c r="P653" s="16">
        <v>50000</v>
      </c>
      <c r="Q653" s="16">
        <v>30000</v>
      </c>
      <c r="R653" s="16">
        <v>80000</v>
      </c>
    </row>
    <row r="654" spans="1:18" x14ac:dyDescent="0.3">
      <c r="A654">
        <v>226801003</v>
      </c>
      <c r="B654" t="s">
        <v>198</v>
      </c>
      <c r="C654" t="s">
        <v>924</v>
      </c>
      <c r="D654">
        <v>15</v>
      </c>
      <c r="E654" t="s">
        <v>166</v>
      </c>
      <c r="F654">
        <v>226801</v>
      </c>
      <c r="G654" t="s">
        <v>200</v>
      </c>
      <c r="H654" t="s">
        <v>201</v>
      </c>
      <c r="I654">
        <v>924</v>
      </c>
      <c r="J654" t="s">
        <v>349</v>
      </c>
      <c r="K654">
        <v>983</v>
      </c>
      <c r="L654">
        <v>724</v>
      </c>
      <c r="M654">
        <v>259</v>
      </c>
      <c r="N654">
        <v>0.63</v>
      </c>
      <c r="O654">
        <v>0.62</v>
      </c>
      <c r="P654" s="16">
        <v>50000</v>
      </c>
      <c r="Q654" s="16">
        <v>30000</v>
      </c>
      <c r="R654" s="16">
        <v>80000</v>
      </c>
    </row>
    <row r="655" spans="1:18" x14ac:dyDescent="0.3">
      <c r="A655">
        <v>226801004</v>
      </c>
      <c r="B655" t="s">
        <v>198</v>
      </c>
      <c r="C655" t="s">
        <v>925</v>
      </c>
      <c r="D655">
        <v>15</v>
      </c>
      <c r="E655" t="s">
        <v>166</v>
      </c>
      <c r="F655">
        <v>226801</v>
      </c>
      <c r="G655" t="s">
        <v>200</v>
      </c>
      <c r="H655" t="s">
        <v>201</v>
      </c>
      <c r="I655">
        <v>870</v>
      </c>
      <c r="J655" t="s">
        <v>349</v>
      </c>
      <c r="K655">
        <v>727</v>
      </c>
      <c r="L655">
        <v>607</v>
      </c>
      <c r="M655">
        <v>120</v>
      </c>
      <c r="N655">
        <v>0.67</v>
      </c>
      <c r="O655">
        <v>0.71</v>
      </c>
      <c r="P655" s="16">
        <v>50000</v>
      </c>
      <c r="Q655" s="16">
        <v>30000</v>
      </c>
      <c r="R655" s="16">
        <v>80000</v>
      </c>
    </row>
    <row r="656" spans="1:18" x14ac:dyDescent="0.3">
      <c r="A656">
        <v>152802101</v>
      </c>
      <c r="B656" t="s">
        <v>198</v>
      </c>
      <c r="C656" t="s">
        <v>125</v>
      </c>
      <c r="D656">
        <v>17</v>
      </c>
      <c r="E656" t="s">
        <v>125</v>
      </c>
      <c r="F656">
        <v>152802</v>
      </c>
      <c r="G656" t="s">
        <v>200</v>
      </c>
      <c r="H656" t="s">
        <v>201</v>
      </c>
      <c r="I656">
        <v>301</v>
      </c>
      <c r="J656" t="s">
        <v>202</v>
      </c>
      <c r="K656">
        <v>297</v>
      </c>
      <c r="L656">
        <v>216</v>
      </c>
      <c r="M656">
        <v>0</v>
      </c>
      <c r="N656">
        <v>0.86</v>
      </c>
      <c r="O656">
        <v>0.93</v>
      </c>
      <c r="P656" s="16">
        <v>50000</v>
      </c>
      <c r="Q656" s="16">
        <v>0</v>
      </c>
      <c r="R656" s="16">
        <v>50000</v>
      </c>
    </row>
    <row r="657" spans="1:18" x14ac:dyDescent="0.3">
      <c r="A657">
        <v>152803001</v>
      </c>
      <c r="B657" t="s">
        <v>198</v>
      </c>
      <c r="C657" t="s">
        <v>147</v>
      </c>
      <c r="D657">
        <v>17</v>
      </c>
      <c r="E657" t="s">
        <v>147</v>
      </c>
      <c r="F657">
        <v>152803</v>
      </c>
      <c r="G657" t="s">
        <v>207</v>
      </c>
      <c r="H657" t="s">
        <v>201</v>
      </c>
      <c r="I657">
        <v>171</v>
      </c>
      <c r="J657" t="s">
        <v>208</v>
      </c>
      <c r="K657">
        <v>217</v>
      </c>
      <c r="L657">
        <v>0</v>
      </c>
      <c r="M657">
        <v>226</v>
      </c>
      <c r="N657">
        <v>0.85</v>
      </c>
      <c r="O657">
        <v>0.48</v>
      </c>
      <c r="P657" s="16">
        <v>0</v>
      </c>
      <c r="Q657" s="16">
        <v>30000</v>
      </c>
      <c r="R657" s="16">
        <v>30000</v>
      </c>
    </row>
    <row r="658" spans="1:18" x14ac:dyDescent="0.3">
      <c r="A658">
        <v>152806001</v>
      </c>
      <c r="B658" t="s">
        <v>198</v>
      </c>
      <c r="C658" t="s">
        <v>27</v>
      </c>
      <c r="D658">
        <v>17</v>
      </c>
      <c r="E658" t="s">
        <v>27</v>
      </c>
      <c r="F658">
        <v>152806</v>
      </c>
      <c r="G658" t="s">
        <v>200</v>
      </c>
      <c r="H658" t="s">
        <v>201</v>
      </c>
      <c r="I658">
        <v>174</v>
      </c>
      <c r="J658" t="s">
        <v>270</v>
      </c>
      <c r="K658">
        <v>175</v>
      </c>
      <c r="L658">
        <v>175</v>
      </c>
      <c r="M658">
        <v>0</v>
      </c>
      <c r="N658">
        <v>0.74</v>
      </c>
      <c r="O658">
        <v>0.56000000000000005</v>
      </c>
      <c r="P658" s="16">
        <v>50000</v>
      </c>
      <c r="Q658" s="16">
        <v>0</v>
      </c>
      <c r="R658" s="16">
        <v>50000</v>
      </c>
    </row>
    <row r="659" spans="1:18" x14ac:dyDescent="0.3">
      <c r="A659">
        <v>165802101</v>
      </c>
      <c r="B659" t="s">
        <v>198</v>
      </c>
      <c r="C659" t="s">
        <v>97</v>
      </c>
      <c r="D659">
        <v>18</v>
      </c>
      <c r="E659" t="s">
        <v>97</v>
      </c>
      <c r="F659">
        <v>165802</v>
      </c>
      <c r="G659" t="s">
        <v>207</v>
      </c>
      <c r="H659" t="s">
        <v>201</v>
      </c>
      <c r="I659">
        <v>402</v>
      </c>
      <c r="J659" t="s">
        <v>202</v>
      </c>
      <c r="K659">
        <v>385</v>
      </c>
      <c r="L659">
        <v>385</v>
      </c>
      <c r="M659">
        <v>0</v>
      </c>
      <c r="N659">
        <v>0.44</v>
      </c>
      <c r="O659">
        <v>0.88</v>
      </c>
      <c r="P659" s="16">
        <v>50000</v>
      </c>
      <c r="Q659" s="16">
        <v>0</v>
      </c>
      <c r="R659" s="16">
        <v>50000</v>
      </c>
    </row>
    <row r="660" spans="1:18" x14ac:dyDescent="0.3">
      <c r="A660">
        <v>71801001</v>
      </c>
      <c r="B660" t="s">
        <v>198</v>
      </c>
      <c r="C660" t="s">
        <v>927</v>
      </c>
      <c r="D660">
        <v>19</v>
      </c>
      <c r="E660" t="s">
        <v>35</v>
      </c>
      <c r="F660">
        <v>71801</v>
      </c>
      <c r="G660" t="s">
        <v>200</v>
      </c>
      <c r="H660" t="s">
        <v>201</v>
      </c>
      <c r="I660">
        <v>316</v>
      </c>
      <c r="J660" t="s">
        <v>365</v>
      </c>
      <c r="K660">
        <v>290</v>
      </c>
      <c r="L660">
        <v>261</v>
      </c>
      <c r="M660">
        <v>0</v>
      </c>
      <c r="N660">
        <v>0.74</v>
      </c>
      <c r="O660">
        <v>0.86</v>
      </c>
      <c r="P660" s="16">
        <v>50000</v>
      </c>
      <c r="Q660" s="16">
        <v>0</v>
      </c>
      <c r="R660" s="16">
        <v>50000</v>
      </c>
    </row>
    <row r="661" spans="1:18" x14ac:dyDescent="0.3">
      <c r="A661">
        <v>71801003</v>
      </c>
      <c r="B661" t="s">
        <v>198</v>
      </c>
      <c r="C661" t="s">
        <v>928</v>
      </c>
      <c r="D661">
        <v>19</v>
      </c>
      <c r="E661" t="s">
        <v>35</v>
      </c>
      <c r="F661">
        <v>71801</v>
      </c>
      <c r="G661" t="s">
        <v>200</v>
      </c>
      <c r="H661" t="s">
        <v>201</v>
      </c>
      <c r="I661">
        <v>965</v>
      </c>
      <c r="J661" t="s">
        <v>213</v>
      </c>
      <c r="K661">
        <v>721</v>
      </c>
      <c r="L661">
        <v>349</v>
      </c>
      <c r="M661">
        <v>373</v>
      </c>
      <c r="N661">
        <v>0.77</v>
      </c>
      <c r="O661">
        <v>0.8</v>
      </c>
      <c r="P661" s="16">
        <v>50000</v>
      </c>
      <c r="Q661" s="16">
        <v>30000</v>
      </c>
      <c r="R661" s="16">
        <v>80000</v>
      </c>
    </row>
    <row r="662" spans="1:18" x14ac:dyDescent="0.3">
      <c r="A662">
        <v>71801004</v>
      </c>
      <c r="B662" t="s">
        <v>198</v>
      </c>
      <c r="C662" t="s">
        <v>929</v>
      </c>
      <c r="D662">
        <v>19</v>
      </c>
      <c r="E662" t="s">
        <v>35</v>
      </c>
      <c r="F662">
        <v>71801</v>
      </c>
      <c r="G662" t="s">
        <v>200</v>
      </c>
      <c r="H662" t="s">
        <v>201</v>
      </c>
      <c r="I662">
        <v>378</v>
      </c>
      <c r="J662" t="s">
        <v>390</v>
      </c>
      <c r="K662">
        <v>347</v>
      </c>
      <c r="L662">
        <v>240</v>
      </c>
      <c r="M662">
        <v>0</v>
      </c>
      <c r="N662">
        <v>0.38</v>
      </c>
      <c r="O662">
        <v>0.9</v>
      </c>
      <c r="P662" s="16">
        <v>50000</v>
      </c>
      <c r="Q662" s="16">
        <v>0</v>
      </c>
      <c r="R662" s="16">
        <v>50000</v>
      </c>
    </row>
    <row r="663" spans="1:18" x14ac:dyDescent="0.3">
      <c r="A663">
        <v>71803001</v>
      </c>
      <c r="B663" t="s">
        <v>198</v>
      </c>
      <c r="C663" t="s">
        <v>930</v>
      </c>
      <c r="D663">
        <v>19</v>
      </c>
      <c r="E663" t="s">
        <v>151</v>
      </c>
      <c r="F663">
        <v>71803</v>
      </c>
      <c r="G663" t="s">
        <v>207</v>
      </c>
      <c r="H663" t="s">
        <v>201</v>
      </c>
      <c r="I663">
        <v>104</v>
      </c>
      <c r="J663" t="s">
        <v>208</v>
      </c>
      <c r="K663">
        <v>79</v>
      </c>
      <c r="L663">
        <v>0</v>
      </c>
      <c r="M663">
        <v>79</v>
      </c>
      <c r="N663">
        <v>0.96</v>
      </c>
      <c r="O663">
        <v>0.75</v>
      </c>
      <c r="P663" s="16">
        <v>0</v>
      </c>
      <c r="Q663" s="16">
        <v>30000</v>
      </c>
      <c r="R663" s="16">
        <v>30000</v>
      </c>
    </row>
    <row r="664" spans="1:18" x14ac:dyDescent="0.3">
      <c r="A664">
        <v>71803002</v>
      </c>
      <c r="B664" t="s">
        <v>198</v>
      </c>
      <c r="C664" t="s">
        <v>931</v>
      </c>
      <c r="D664">
        <v>19</v>
      </c>
      <c r="E664" t="s">
        <v>151</v>
      </c>
      <c r="F664">
        <v>71803</v>
      </c>
      <c r="G664" t="s">
        <v>207</v>
      </c>
      <c r="H664" t="s">
        <v>201</v>
      </c>
      <c r="I664">
        <v>133</v>
      </c>
      <c r="J664" t="s">
        <v>208</v>
      </c>
      <c r="K664">
        <v>108</v>
      </c>
      <c r="L664">
        <v>0</v>
      </c>
      <c r="M664">
        <v>109</v>
      </c>
      <c r="N664">
        <v>0.82</v>
      </c>
      <c r="O664">
        <v>0.86</v>
      </c>
      <c r="P664" s="16">
        <v>0</v>
      </c>
      <c r="Q664" s="16">
        <v>30000</v>
      </c>
      <c r="R664" s="16">
        <v>30000</v>
      </c>
    </row>
    <row r="665" spans="1:18" x14ac:dyDescent="0.3">
      <c r="A665">
        <v>71804001</v>
      </c>
      <c r="B665" t="s">
        <v>198</v>
      </c>
      <c r="C665" t="s">
        <v>51</v>
      </c>
      <c r="D665">
        <v>19</v>
      </c>
      <c r="E665" t="s">
        <v>51</v>
      </c>
      <c r="F665">
        <v>71804</v>
      </c>
      <c r="G665" t="s">
        <v>207</v>
      </c>
      <c r="H665" t="s">
        <v>201</v>
      </c>
      <c r="I665">
        <v>240</v>
      </c>
      <c r="J665" t="s">
        <v>208</v>
      </c>
      <c r="K665">
        <v>237</v>
      </c>
      <c r="L665">
        <v>0</v>
      </c>
      <c r="M665">
        <v>237</v>
      </c>
      <c r="N665">
        <v>0.6</v>
      </c>
      <c r="O665">
        <v>0.84</v>
      </c>
      <c r="P665" s="16">
        <v>0</v>
      </c>
      <c r="Q665" s="16">
        <v>30000</v>
      </c>
      <c r="R665" s="16">
        <v>30000</v>
      </c>
    </row>
    <row r="666" spans="1:18" x14ac:dyDescent="0.3">
      <c r="A666">
        <v>71804002</v>
      </c>
      <c r="B666" t="s">
        <v>198</v>
      </c>
      <c r="C666" t="s">
        <v>932</v>
      </c>
      <c r="D666">
        <v>19</v>
      </c>
      <c r="E666" t="s">
        <v>51</v>
      </c>
      <c r="F666">
        <v>71804</v>
      </c>
      <c r="G666" t="s">
        <v>207</v>
      </c>
      <c r="H666" t="s">
        <v>201</v>
      </c>
      <c r="I666">
        <v>141</v>
      </c>
      <c r="J666" t="s">
        <v>208</v>
      </c>
      <c r="K666">
        <v>147</v>
      </c>
      <c r="L666">
        <v>0</v>
      </c>
      <c r="M666">
        <v>147</v>
      </c>
      <c r="N666">
        <v>0.71</v>
      </c>
      <c r="O666">
        <v>0.89</v>
      </c>
      <c r="P666" s="16">
        <v>0</v>
      </c>
      <c r="Q666" s="16">
        <v>30000</v>
      </c>
      <c r="R666" s="16">
        <v>30000</v>
      </c>
    </row>
    <row r="667" spans="1:18" x14ac:dyDescent="0.3">
      <c r="A667">
        <v>71806001</v>
      </c>
      <c r="B667" t="s">
        <v>198</v>
      </c>
      <c r="C667" t="s">
        <v>933</v>
      </c>
      <c r="D667">
        <v>19</v>
      </c>
      <c r="E667" t="s">
        <v>83</v>
      </c>
      <c r="F667">
        <v>71806</v>
      </c>
      <c r="G667" t="s">
        <v>200</v>
      </c>
      <c r="H667" t="s">
        <v>201</v>
      </c>
      <c r="I667">
        <v>1003</v>
      </c>
      <c r="J667" t="s">
        <v>213</v>
      </c>
      <c r="K667">
        <v>1020</v>
      </c>
      <c r="L667">
        <v>484</v>
      </c>
      <c r="M667">
        <v>536</v>
      </c>
      <c r="N667">
        <v>0.74</v>
      </c>
      <c r="O667">
        <v>0.9</v>
      </c>
      <c r="P667" s="16">
        <v>50000</v>
      </c>
      <c r="Q667" s="16">
        <v>30000</v>
      </c>
      <c r="R667" s="16">
        <v>80000</v>
      </c>
    </row>
    <row r="668" spans="1:18" x14ac:dyDescent="0.3">
      <c r="A668">
        <v>71806002</v>
      </c>
      <c r="B668" t="s">
        <v>198</v>
      </c>
      <c r="C668" t="s">
        <v>934</v>
      </c>
      <c r="D668">
        <v>19</v>
      </c>
      <c r="E668" t="s">
        <v>83</v>
      </c>
      <c r="F668">
        <v>71806</v>
      </c>
      <c r="G668" t="s">
        <v>200</v>
      </c>
      <c r="H668" t="s">
        <v>201</v>
      </c>
      <c r="I668">
        <v>1361</v>
      </c>
      <c r="J668" t="s">
        <v>349</v>
      </c>
      <c r="K668">
        <v>1385</v>
      </c>
      <c r="L668">
        <v>1047</v>
      </c>
      <c r="M668">
        <v>287</v>
      </c>
      <c r="N668">
        <v>0.75</v>
      </c>
      <c r="O668">
        <v>0.8</v>
      </c>
      <c r="P668" s="16">
        <v>50000</v>
      </c>
      <c r="Q668" s="16">
        <v>30000</v>
      </c>
      <c r="R668" s="16">
        <v>80000</v>
      </c>
    </row>
    <row r="669" spans="1:18" x14ac:dyDescent="0.3">
      <c r="A669">
        <v>71806004</v>
      </c>
      <c r="B669" t="s">
        <v>198</v>
      </c>
      <c r="C669" t="s">
        <v>935</v>
      </c>
      <c r="D669">
        <v>19</v>
      </c>
      <c r="E669" t="s">
        <v>83</v>
      </c>
      <c r="F669">
        <v>71806</v>
      </c>
      <c r="G669" t="s">
        <v>200</v>
      </c>
      <c r="H669" t="s">
        <v>201</v>
      </c>
      <c r="I669">
        <v>610</v>
      </c>
      <c r="J669" t="s">
        <v>202</v>
      </c>
      <c r="K669">
        <v>567</v>
      </c>
      <c r="L669">
        <v>523</v>
      </c>
      <c r="M669">
        <v>0</v>
      </c>
      <c r="N669">
        <v>0.87</v>
      </c>
      <c r="O669">
        <v>0.72</v>
      </c>
      <c r="P669" s="16">
        <v>50000</v>
      </c>
      <c r="Q669" s="16">
        <v>0</v>
      </c>
      <c r="R669" s="16">
        <v>50000</v>
      </c>
    </row>
    <row r="670" spans="1:18" x14ac:dyDescent="0.3">
      <c r="A670">
        <v>71806005</v>
      </c>
      <c r="B670" t="s">
        <v>198</v>
      </c>
      <c r="C670" t="s">
        <v>936</v>
      </c>
      <c r="D670">
        <v>19</v>
      </c>
      <c r="E670" t="s">
        <v>83</v>
      </c>
      <c r="F670">
        <v>71806</v>
      </c>
      <c r="G670" t="s">
        <v>200</v>
      </c>
      <c r="H670" t="s">
        <v>201</v>
      </c>
      <c r="I670">
        <v>540</v>
      </c>
      <c r="J670" t="s">
        <v>352</v>
      </c>
      <c r="K670">
        <v>516</v>
      </c>
      <c r="L670">
        <v>516</v>
      </c>
      <c r="M670">
        <v>0</v>
      </c>
      <c r="N670">
        <v>0.7</v>
      </c>
      <c r="O670">
        <v>0.76</v>
      </c>
      <c r="P670" s="16">
        <v>50000</v>
      </c>
      <c r="Q670" s="16">
        <v>0</v>
      </c>
      <c r="R670" s="16">
        <v>50000</v>
      </c>
    </row>
    <row r="671" spans="1:18" x14ac:dyDescent="0.3">
      <c r="A671">
        <v>71806006</v>
      </c>
      <c r="B671" t="s">
        <v>198</v>
      </c>
      <c r="C671" t="s">
        <v>937</v>
      </c>
      <c r="D671">
        <v>19</v>
      </c>
      <c r="E671" t="s">
        <v>83</v>
      </c>
      <c r="F671">
        <v>71806</v>
      </c>
      <c r="G671" t="s">
        <v>200</v>
      </c>
      <c r="H671" t="s">
        <v>201</v>
      </c>
      <c r="I671">
        <v>660</v>
      </c>
      <c r="J671" t="s">
        <v>270</v>
      </c>
      <c r="K671">
        <v>702</v>
      </c>
      <c r="L671">
        <v>702</v>
      </c>
      <c r="M671">
        <v>0</v>
      </c>
      <c r="N671">
        <v>0.79</v>
      </c>
      <c r="O671">
        <v>0.8</v>
      </c>
      <c r="P671" s="16">
        <v>50000</v>
      </c>
      <c r="Q671" s="16">
        <v>0</v>
      </c>
      <c r="R671" s="16">
        <v>50000</v>
      </c>
    </row>
    <row r="672" spans="1:18" x14ac:dyDescent="0.3">
      <c r="A672">
        <v>71806007</v>
      </c>
      <c r="B672" t="s">
        <v>198</v>
      </c>
      <c r="C672" t="s">
        <v>938</v>
      </c>
      <c r="D672">
        <v>19</v>
      </c>
      <c r="E672" t="s">
        <v>83</v>
      </c>
      <c r="F672">
        <v>71806</v>
      </c>
      <c r="G672" t="s">
        <v>200</v>
      </c>
      <c r="H672" t="s">
        <v>201</v>
      </c>
      <c r="I672">
        <v>1123</v>
      </c>
      <c r="J672" t="s">
        <v>531</v>
      </c>
      <c r="K672">
        <v>777</v>
      </c>
      <c r="L672">
        <v>730</v>
      </c>
      <c r="M672">
        <v>0</v>
      </c>
      <c r="N672">
        <v>0.64</v>
      </c>
      <c r="O672">
        <v>0.8</v>
      </c>
      <c r="P672" s="16">
        <v>50000</v>
      </c>
      <c r="Q672" s="16">
        <v>0</v>
      </c>
      <c r="R672" s="16">
        <v>50000</v>
      </c>
    </row>
    <row r="673" spans="1:18" x14ac:dyDescent="0.3">
      <c r="A673">
        <v>71807101</v>
      </c>
      <c r="B673" t="s">
        <v>198</v>
      </c>
      <c r="C673" t="s">
        <v>86</v>
      </c>
      <c r="D673">
        <v>19</v>
      </c>
      <c r="E673" t="s">
        <v>86</v>
      </c>
      <c r="F673">
        <v>71807</v>
      </c>
      <c r="G673" t="s">
        <v>200</v>
      </c>
      <c r="H673" t="s">
        <v>201</v>
      </c>
      <c r="I673">
        <v>193</v>
      </c>
      <c r="J673" t="s">
        <v>202</v>
      </c>
      <c r="K673">
        <v>184</v>
      </c>
      <c r="L673">
        <v>165</v>
      </c>
      <c r="M673">
        <v>0</v>
      </c>
      <c r="N673">
        <v>1</v>
      </c>
      <c r="O673">
        <v>0.68</v>
      </c>
      <c r="P673" s="16">
        <v>50000</v>
      </c>
      <c r="Q673" s="16">
        <v>0</v>
      </c>
      <c r="R673" s="16">
        <v>50000</v>
      </c>
    </row>
    <row r="674" spans="1:18" x14ac:dyDescent="0.3">
      <c r="A674">
        <v>71809001</v>
      </c>
      <c r="B674" t="s">
        <v>198</v>
      </c>
      <c r="C674" t="s">
        <v>164</v>
      </c>
      <c r="D674">
        <v>19</v>
      </c>
      <c r="E674" t="s">
        <v>164</v>
      </c>
      <c r="F674">
        <v>71809</v>
      </c>
      <c r="G674" t="s">
        <v>200</v>
      </c>
      <c r="H674" t="s">
        <v>201</v>
      </c>
      <c r="I674">
        <v>338</v>
      </c>
      <c r="J674" t="s">
        <v>202</v>
      </c>
      <c r="K674">
        <v>332</v>
      </c>
      <c r="L674">
        <v>281</v>
      </c>
      <c r="M674">
        <v>0</v>
      </c>
      <c r="N674">
        <v>0.59</v>
      </c>
      <c r="O674">
        <v>0.81</v>
      </c>
      <c r="P674" s="16">
        <v>50000</v>
      </c>
      <c r="Q674" s="16">
        <v>0</v>
      </c>
      <c r="R674" s="16">
        <v>50000</v>
      </c>
    </row>
    <row r="675" spans="1:18" x14ac:dyDescent="0.3">
      <c r="A675">
        <v>71810001</v>
      </c>
      <c r="B675" t="s">
        <v>198</v>
      </c>
      <c r="C675" t="s">
        <v>52</v>
      </c>
      <c r="D675">
        <v>19</v>
      </c>
      <c r="E675" t="s">
        <v>52</v>
      </c>
      <c r="F675">
        <v>71810</v>
      </c>
      <c r="G675" t="s">
        <v>200</v>
      </c>
      <c r="H675" t="s">
        <v>201</v>
      </c>
      <c r="I675">
        <v>185</v>
      </c>
      <c r="J675" t="s">
        <v>363</v>
      </c>
      <c r="K675">
        <v>169</v>
      </c>
      <c r="L675">
        <v>169</v>
      </c>
      <c r="M675">
        <v>0</v>
      </c>
      <c r="N675">
        <v>0.99</v>
      </c>
      <c r="O675">
        <v>0.62</v>
      </c>
      <c r="P675" s="16">
        <v>50000</v>
      </c>
      <c r="Q675" s="16">
        <v>0</v>
      </c>
      <c r="R675" s="16">
        <v>50000</v>
      </c>
    </row>
    <row r="676" spans="1:18" x14ac:dyDescent="0.3">
      <c r="A676">
        <v>71810002</v>
      </c>
      <c r="B676" t="s">
        <v>198</v>
      </c>
      <c r="C676" t="s">
        <v>939</v>
      </c>
      <c r="D676">
        <v>19</v>
      </c>
      <c r="E676" t="s">
        <v>52</v>
      </c>
      <c r="F676">
        <v>71810</v>
      </c>
      <c r="G676" t="s">
        <v>200</v>
      </c>
      <c r="H676" t="s">
        <v>201</v>
      </c>
      <c r="I676">
        <v>371</v>
      </c>
      <c r="J676" t="s">
        <v>208</v>
      </c>
      <c r="K676">
        <v>226</v>
      </c>
      <c r="L676">
        <v>0</v>
      </c>
      <c r="M676">
        <v>226</v>
      </c>
      <c r="N676">
        <v>0.81</v>
      </c>
      <c r="O676">
        <v>0.56000000000000005</v>
      </c>
      <c r="P676" s="16">
        <v>0</v>
      </c>
      <c r="Q676" s="16">
        <v>30000</v>
      </c>
      <c r="R676" s="16">
        <v>30000</v>
      </c>
    </row>
    <row r="677" spans="1:18" x14ac:dyDescent="0.3">
      <c r="A677">
        <v>71810003</v>
      </c>
      <c r="B677" t="s">
        <v>198</v>
      </c>
      <c r="C677" t="s">
        <v>940</v>
      </c>
      <c r="D677">
        <v>19</v>
      </c>
      <c r="E677" t="s">
        <v>52</v>
      </c>
      <c r="F677">
        <v>71810</v>
      </c>
      <c r="G677" t="s">
        <v>200</v>
      </c>
      <c r="H677" t="s">
        <v>201</v>
      </c>
      <c r="I677">
        <v>239</v>
      </c>
      <c r="J677" t="s">
        <v>363</v>
      </c>
      <c r="K677">
        <v>199</v>
      </c>
      <c r="L677">
        <v>199</v>
      </c>
      <c r="M677">
        <v>0</v>
      </c>
      <c r="N677">
        <v>0.96</v>
      </c>
      <c r="O677">
        <v>0.57999999999999996</v>
      </c>
      <c r="P677" s="16">
        <v>50000</v>
      </c>
      <c r="Q677" s="16">
        <v>0</v>
      </c>
      <c r="R677" s="16">
        <v>50000</v>
      </c>
    </row>
    <row r="678" spans="1:18" x14ac:dyDescent="0.3">
      <c r="A678">
        <v>14801001</v>
      </c>
      <c r="B678" t="s">
        <v>198</v>
      </c>
      <c r="C678" t="s">
        <v>941</v>
      </c>
      <c r="D678">
        <v>20</v>
      </c>
      <c r="E678" t="s">
        <v>124</v>
      </c>
      <c r="F678">
        <v>14801</v>
      </c>
      <c r="G678" t="s">
        <v>207</v>
      </c>
      <c r="H678" t="s">
        <v>201</v>
      </c>
      <c r="I678">
        <v>122</v>
      </c>
      <c r="J678" t="s">
        <v>208</v>
      </c>
      <c r="K678">
        <v>157</v>
      </c>
      <c r="L678">
        <v>0</v>
      </c>
      <c r="M678">
        <v>157</v>
      </c>
      <c r="N678">
        <v>0.61</v>
      </c>
      <c r="O678">
        <v>0.57999999999999996</v>
      </c>
      <c r="P678" s="16">
        <v>0</v>
      </c>
      <c r="Q678" s="16">
        <v>30000</v>
      </c>
      <c r="R678" s="16">
        <v>30000</v>
      </c>
    </row>
    <row r="679" spans="1:18" x14ac:dyDescent="0.3">
      <c r="A679">
        <v>14801002</v>
      </c>
      <c r="B679" t="s">
        <v>198</v>
      </c>
      <c r="C679" t="s">
        <v>942</v>
      </c>
      <c r="D679">
        <v>20</v>
      </c>
      <c r="E679" t="s">
        <v>124</v>
      </c>
      <c r="F679">
        <v>14801</v>
      </c>
      <c r="G679" t="s">
        <v>207</v>
      </c>
      <c r="H679" t="s">
        <v>201</v>
      </c>
      <c r="I679">
        <v>348</v>
      </c>
      <c r="J679" t="s">
        <v>208</v>
      </c>
      <c r="K679">
        <v>358</v>
      </c>
      <c r="L679">
        <v>0</v>
      </c>
      <c r="M679">
        <v>360</v>
      </c>
      <c r="N679">
        <v>0.53</v>
      </c>
      <c r="O679">
        <v>0.32</v>
      </c>
      <c r="P679" s="16">
        <v>0</v>
      </c>
      <c r="Q679" s="16">
        <v>30000</v>
      </c>
      <c r="R679" s="16">
        <v>30000</v>
      </c>
    </row>
    <row r="680" spans="1:18" x14ac:dyDescent="0.3">
      <c r="A680">
        <v>14801004</v>
      </c>
      <c r="B680" t="s">
        <v>198</v>
      </c>
      <c r="C680" t="s">
        <v>943</v>
      </c>
      <c r="D680">
        <v>20</v>
      </c>
      <c r="E680" t="s">
        <v>124</v>
      </c>
      <c r="F680">
        <v>14801</v>
      </c>
      <c r="G680" t="s">
        <v>207</v>
      </c>
      <c r="H680" t="s">
        <v>201</v>
      </c>
      <c r="I680">
        <v>134</v>
      </c>
      <c r="J680" t="s">
        <v>208</v>
      </c>
      <c r="K680">
        <v>142</v>
      </c>
      <c r="L680">
        <v>0</v>
      </c>
      <c r="M680">
        <v>142</v>
      </c>
      <c r="N680">
        <v>0.81</v>
      </c>
      <c r="O680">
        <v>0.43</v>
      </c>
      <c r="P680" s="16">
        <v>0</v>
      </c>
      <c r="Q680" s="16">
        <v>30000</v>
      </c>
      <c r="R680" s="16">
        <v>30000</v>
      </c>
    </row>
    <row r="681" spans="1:18" x14ac:dyDescent="0.3">
      <c r="A681">
        <v>14801005</v>
      </c>
      <c r="B681" t="s">
        <v>198</v>
      </c>
      <c r="C681" t="s">
        <v>944</v>
      </c>
      <c r="D681">
        <v>20</v>
      </c>
      <c r="E681" t="s">
        <v>124</v>
      </c>
      <c r="F681">
        <v>14801</v>
      </c>
      <c r="G681" t="s">
        <v>207</v>
      </c>
      <c r="H681" t="s">
        <v>201</v>
      </c>
      <c r="I681">
        <v>144</v>
      </c>
      <c r="J681" t="s">
        <v>208</v>
      </c>
      <c r="K681">
        <v>156</v>
      </c>
      <c r="L681">
        <v>0</v>
      </c>
      <c r="M681">
        <v>156</v>
      </c>
      <c r="N681">
        <v>0.79</v>
      </c>
      <c r="O681">
        <v>0.42</v>
      </c>
      <c r="P681" s="16">
        <v>0</v>
      </c>
      <c r="Q681" s="16">
        <v>30000</v>
      </c>
      <c r="R681" s="16">
        <v>30000</v>
      </c>
    </row>
    <row r="682" spans="1:18" x14ac:dyDescent="0.3">
      <c r="A682">
        <v>14801006</v>
      </c>
      <c r="B682" t="s">
        <v>198</v>
      </c>
      <c r="C682" t="s">
        <v>945</v>
      </c>
      <c r="D682">
        <v>20</v>
      </c>
      <c r="E682" t="s">
        <v>124</v>
      </c>
      <c r="F682">
        <v>14801</v>
      </c>
      <c r="G682" t="s">
        <v>207</v>
      </c>
      <c r="H682" t="s">
        <v>201</v>
      </c>
      <c r="I682">
        <v>117</v>
      </c>
      <c r="J682" t="s">
        <v>208</v>
      </c>
      <c r="K682">
        <v>191</v>
      </c>
      <c r="L682">
        <v>0</v>
      </c>
      <c r="M682">
        <v>191</v>
      </c>
      <c r="N682">
        <v>0.6</v>
      </c>
      <c r="O682">
        <v>0.36</v>
      </c>
      <c r="P682" s="16">
        <v>0</v>
      </c>
      <c r="Q682" s="16">
        <v>30000</v>
      </c>
      <c r="R682" s="16">
        <v>30000</v>
      </c>
    </row>
    <row r="683" spans="1:18" x14ac:dyDescent="0.3">
      <c r="A683">
        <v>14801007</v>
      </c>
      <c r="B683" t="s">
        <v>198</v>
      </c>
      <c r="C683" t="s">
        <v>946</v>
      </c>
      <c r="D683">
        <v>20</v>
      </c>
      <c r="E683" t="s">
        <v>124</v>
      </c>
      <c r="F683">
        <v>14801</v>
      </c>
      <c r="G683" t="s">
        <v>207</v>
      </c>
      <c r="H683" t="s">
        <v>201</v>
      </c>
      <c r="I683">
        <v>210</v>
      </c>
      <c r="J683" t="s">
        <v>208</v>
      </c>
      <c r="K683">
        <v>248</v>
      </c>
      <c r="L683">
        <v>0</v>
      </c>
      <c r="M683">
        <v>249</v>
      </c>
      <c r="N683">
        <v>0.71</v>
      </c>
      <c r="O683">
        <v>0.53</v>
      </c>
      <c r="P683" s="16">
        <v>0</v>
      </c>
      <c r="Q683" s="16">
        <v>30000</v>
      </c>
      <c r="R683" s="16">
        <v>30000</v>
      </c>
    </row>
    <row r="684" spans="1:18" x14ac:dyDescent="0.3">
      <c r="A684">
        <v>14801008</v>
      </c>
      <c r="B684" t="s">
        <v>198</v>
      </c>
      <c r="C684" t="s">
        <v>947</v>
      </c>
      <c r="D684">
        <v>20</v>
      </c>
      <c r="E684" t="s">
        <v>124</v>
      </c>
      <c r="F684">
        <v>14801</v>
      </c>
      <c r="G684" t="s">
        <v>207</v>
      </c>
      <c r="H684" t="s">
        <v>201</v>
      </c>
      <c r="I684">
        <v>122</v>
      </c>
      <c r="J684" t="s">
        <v>208</v>
      </c>
      <c r="K684">
        <v>151</v>
      </c>
      <c r="L684">
        <v>0</v>
      </c>
      <c r="M684">
        <v>151</v>
      </c>
      <c r="N684">
        <v>0.65</v>
      </c>
      <c r="O684">
        <v>0.56999999999999995</v>
      </c>
      <c r="P684" s="16">
        <v>0</v>
      </c>
      <c r="Q684" s="16">
        <v>30000</v>
      </c>
      <c r="R684" s="16">
        <v>30000</v>
      </c>
    </row>
    <row r="685" spans="1:18" x14ac:dyDescent="0.3">
      <c r="A685">
        <v>14801009</v>
      </c>
      <c r="B685" t="s">
        <v>198</v>
      </c>
      <c r="C685" t="s">
        <v>948</v>
      </c>
      <c r="D685">
        <v>20</v>
      </c>
      <c r="E685" t="s">
        <v>124</v>
      </c>
      <c r="F685">
        <v>14801</v>
      </c>
      <c r="G685" t="s">
        <v>207</v>
      </c>
      <c r="H685" t="s">
        <v>201</v>
      </c>
      <c r="I685">
        <v>127</v>
      </c>
      <c r="J685" t="s">
        <v>208</v>
      </c>
      <c r="K685">
        <v>142</v>
      </c>
      <c r="L685">
        <v>0</v>
      </c>
      <c r="M685">
        <v>142</v>
      </c>
      <c r="N685">
        <v>0.72</v>
      </c>
      <c r="O685">
        <v>0.51</v>
      </c>
      <c r="P685" s="16">
        <v>0</v>
      </c>
      <c r="Q685" s="16">
        <v>30000</v>
      </c>
      <c r="R685" s="16">
        <v>30000</v>
      </c>
    </row>
    <row r="686" spans="1:18" x14ac:dyDescent="0.3">
      <c r="A686">
        <v>14801010</v>
      </c>
      <c r="B686" t="s">
        <v>198</v>
      </c>
      <c r="C686" t="s">
        <v>949</v>
      </c>
      <c r="D686">
        <v>20</v>
      </c>
      <c r="E686" t="s">
        <v>124</v>
      </c>
      <c r="F686">
        <v>14801</v>
      </c>
      <c r="G686" t="s">
        <v>207</v>
      </c>
      <c r="H686" t="s">
        <v>201</v>
      </c>
      <c r="I686">
        <v>126</v>
      </c>
      <c r="J686" t="s">
        <v>208</v>
      </c>
      <c r="K686">
        <v>145</v>
      </c>
      <c r="L686">
        <v>0</v>
      </c>
      <c r="M686">
        <v>145</v>
      </c>
      <c r="N686">
        <v>0.64</v>
      </c>
      <c r="O686">
        <v>0.42</v>
      </c>
      <c r="P686" s="16">
        <v>0</v>
      </c>
      <c r="Q686" s="16">
        <v>30000</v>
      </c>
      <c r="R686" s="16">
        <v>30000</v>
      </c>
    </row>
    <row r="687" spans="1:18" x14ac:dyDescent="0.3">
      <c r="A687">
        <v>15801001</v>
      </c>
      <c r="B687" t="s">
        <v>198</v>
      </c>
      <c r="C687" t="s">
        <v>950</v>
      </c>
      <c r="D687">
        <v>20</v>
      </c>
      <c r="E687" t="s">
        <v>113</v>
      </c>
      <c r="F687">
        <v>15801</v>
      </c>
      <c r="G687" t="s">
        <v>207</v>
      </c>
      <c r="H687" t="s">
        <v>201</v>
      </c>
      <c r="I687">
        <v>128</v>
      </c>
      <c r="J687" t="s">
        <v>208</v>
      </c>
      <c r="K687">
        <v>88</v>
      </c>
      <c r="L687">
        <v>0</v>
      </c>
      <c r="M687">
        <v>88</v>
      </c>
      <c r="N687">
        <v>0.93</v>
      </c>
      <c r="O687">
        <v>0.6</v>
      </c>
      <c r="P687" s="16">
        <v>0</v>
      </c>
      <c r="Q687" s="16">
        <v>30000</v>
      </c>
      <c r="R687" s="16">
        <v>30000</v>
      </c>
    </row>
    <row r="688" spans="1:18" x14ac:dyDescent="0.3">
      <c r="A688">
        <v>15801002</v>
      </c>
      <c r="B688" t="s">
        <v>198</v>
      </c>
      <c r="C688" t="s">
        <v>951</v>
      </c>
      <c r="D688">
        <v>20</v>
      </c>
      <c r="E688" t="s">
        <v>113</v>
      </c>
      <c r="F688">
        <v>15801</v>
      </c>
      <c r="G688" t="s">
        <v>207</v>
      </c>
      <c r="H688" t="s">
        <v>201</v>
      </c>
      <c r="I688">
        <v>77</v>
      </c>
      <c r="J688" t="s">
        <v>208</v>
      </c>
      <c r="K688">
        <v>47</v>
      </c>
      <c r="L688">
        <v>0</v>
      </c>
      <c r="M688">
        <v>47</v>
      </c>
      <c r="N688">
        <v>0.66</v>
      </c>
      <c r="O688">
        <v>0.88</v>
      </c>
      <c r="P688" s="16">
        <v>0</v>
      </c>
      <c r="Q688" s="16">
        <v>30000</v>
      </c>
      <c r="R688" s="16">
        <v>30000</v>
      </c>
    </row>
    <row r="689" spans="1:18" x14ac:dyDescent="0.3">
      <c r="A689">
        <v>15802001</v>
      </c>
      <c r="B689" t="s">
        <v>198</v>
      </c>
      <c r="C689" t="s">
        <v>61</v>
      </c>
      <c r="D689">
        <v>20</v>
      </c>
      <c r="E689" t="s">
        <v>61</v>
      </c>
      <c r="F689">
        <v>15802</v>
      </c>
      <c r="G689" t="s">
        <v>207</v>
      </c>
      <c r="H689" t="s">
        <v>201</v>
      </c>
      <c r="I689">
        <v>830</v>
      </c>
      <c r="J689" t="s">
        <v>349</v>
      </c>
      <c r="K689">
        <v>622</v>
      </c>
      <c r="L689">
        <v>371</v>
      </c>
      <c r="M689">
        <v>66</v>
      </c>
      <c r="N689">
        <v>1</v>
      </c>
      <c r="O689">
        <v>0.49</v>
      </c>
      <c r="P689" s="16">
        <v>50000</v>
      </c>
      <c r="Q689" s="16">
        <v>30000</v>
      </c>
      <c r="R689" s="16">
        <v>80000</v>
      </c>
    </row>
    <row r="690" spans="1:18" x14ac:dyDescent="0.3">
      <c r="A690">
        <v>15802004</v>
      </c>
      <c r="B690" t="s">
        <v>198</v>
      </c>
      <c r="C690" t="s">
        <v>952</v>
      </c>
      <c r="D690">
        <v>20</v>
      </c>
      <c r="E690" t="s">
        <v>61</v>
      </c>
      <c r="F690">
        <v>15802</v>
      </c>
      <c r="G690" t="s">
        <v>207</v>
      </c>
      <c r="H690" t="s">
        <v>201</v>
      </c>
      <c r="I690">
        <v>49</v>
      </c>
      <c r="J690" t="s">
        <v>349</v>
      </c>
      <c r="K690">
        <v>67</v>
      </c>
      <c r="L690">
        <v>0</v>
      </c>
      <c r="M690">
        <v>8</v>
      </c>
      <c r="N690">
        <v>1</v>
      </c>
      <c r="O690">
        <v>0.42</v>
      </c>
      <c r="P690" s="16">
        <v>0</v>
      </c>
      <c r="Q690" s="16">
        <v>30000</v>
      </c>
      <c r="R690" s="16">
        <v>30000</v>
      </c>
    </row>
    <row r="691" spans="1:18" x14ac:dyDescent="0.3">
      <c r="A691">
        <v>15805001</v>
      </c>
      <c r="B691" t="s">
        <v>198</v>
      </c>
      <c r="C691" t="s">
        <v>953</v>
      </c>
      <c r="D691">
        <v>20</v>
      </c>
      <c r="E691" t="s">
        <v>100</v>
      </c>
      <c r="F691">
        <v>15805</v>
      </c>
      <c r="G691" t="s">
        <v>200</v>
      </c>
      <c r="H691" t="s">
        <v>201</v>
      </c>
      <c r="I691">
        <v>179</v>
      </c>
      <c r="J691" t="s">
        <v>208</v>
      </c>
      <c r="K691">
        <v>163</v>
      </c>
      <c r="L691">
        <v>0</v>
      </c>
      <c r="M691">
        <v>163</v>
      </c>
      <c r="N691">
        <v>0.68</v>
      </c>
      <c r="O691">
        <v>0.94</v>
      </c>
      <c r="P691" s="16">
        <v>0</v>
      </c>
      <c r="Q691" s="16">
        <v>30000</v>
      </c>
      <c r="R691" s="16">
        <v>30000</v>
      </c>
    </row>
    <row r="692" spans="1:18" x14ac:dyDescent="0.3">
      <c r="A692">
        <v>15805002</v>
      </c>
      <c r="B692" t="s">
        <v>198</v>
      </c>
      <c r="C692" t="s">
        <v>954</v>
      </c>
      <c r="D692">
        <v>20</v>
      </c>
      <c r="E692" t="s">
        <v>100</v>
      </c>
      <c r="F692">
        <v>15805</v>
      </c>
      <c r="G692" t="s">
        <v>200</v>
      </c>
      <c r="H692" t="s">
        <v>201</v>
      </c>
      <c r="I692">
        <v>18</v>
      </c>
      <c r="J692" t="s">
        <v>208</v>
      </c>
      <c r="K692">
        <v>8</v>
      </c>
      <c r="L692">
        <v>0</v>
      </c>
      <c r="M692">
        <v>8</v>
      </c>
      <c r="N692">
        <v>0.75</v>
      </c>
      <c r="O692">
        <v>1</v>
      </c>
      <c r="P692" s="16">
        <v>0</v>
      </c>
      <c r="Q692" s="16">
        <v>30000</v>
      </c>
      <c r="R692" s="16">
        <v>30000</v>
      </c>
    </row>
    <row r="693" spans="1:18" x14ac:dyDescent="0.3">
      <c r="A693">
        <v>15806003</v>
      </c>
      <c r="B693" t="s">
        <v>198</v>
      </c>
      <c r="C693" t="s">
        <v>955</v>
      </c>
      <c r="D693">
        <v>20</v>
      </c>
      <c r="E693" t="s">
        <v>90</v>
      </c>
      <c r="F693">
        <v>15806</v>
      </c>
      <c r="G693" t="s">
        <v>200</v>
      </c>
      <c r="H693" t="s">
        <v>201</v>
      </c>
      <c r="I693">
        <v>196</v>
      </c>
      <c r="J693" t="s">
        <v>213</v>
      </c>
      <c r="K693">
        <v>91</v>
      </c>
      <c r="L693">
        <v>0</v>
      </c>
      <c r="M693">
        <v>91</v>
      </c>
      <c r="N693">
        <v>0.52</v>
      </c>
      <c r="O693">
        <v>0.78</v>
      </c>
      <c r="P693" s="16">
        <v>0</v>
      </c>
      <c r="Q693" s="16">
        <v>30000</v>
      </c>
      <c r="R693" s="16">
        <v>30000</v>
      </c>
    </row>
    <row r="694" spans="1:18" x14ac:dyDescent="0.3">
      <c r="A694">
        <v>15806041</v>
      </c>
      <c r="B694" t="s">
        <v>198</v>
      </c>
      <c r="C694" t="s">
        <v>956</v>
      </c>
      <c r="D694">
        <v>20</v>
      </c>
      <c r="E694" t="s">
        <v>90</v>
      </c>
      <c r="F694">
        <v>15806</v>
      </c>
      <c r="G694" t="s">
        <v>200</v>
      </c>
      <c r="H694" t="s">
        <v>201</v>
      </c>
      <c r="I694">
        <v>604</v>
      </c>
      <c r="J694" t="s">
        <v>360</v>
      </c>
      <c r="K694">
        <v>155</v>
      </c>
      <c r="L694">
        <v>155</v>
      </c>
      <c r="M694">
        <v>0</v>
      </c>
      <c r="N694">
        <v>0.64</v>
      </c>
      <c r="O694">
        <v>0.53</v>
      </c>
      <c r="P694" s="16">
        <v>50000</v>
      </c>
      <c r="Q694" s="16">
        <v>0</v>
      </c>
      <c r="R694" s="16">
        <v>50000</v>
      </c>
    </row>
    <row r="695" spans="1:18" x14ac:dyDescent="0.3">
      <c r="A695">
        <v>15806101</v>
      </c>
      <c r="B695" t="s">
        <v>198</v>
      </c>
      <c r="C695" t="s">
        <v>957</v>
      </c>
      <c r="D695">
        <v>20</v>
      </c>
      <c r="E695" t="s">
        <v>90</v>
      </c>
      <c r="F695">
        <v>15806</v>
      </c>
      <c r="G695" t="s">
        <v>200</v>
      </c>
      <c r="H695" t="s">
        <v>201</v>
      </c>
      <c r="I695">
        <v>218</v>
      </c>
      <c r="J695" t="s">
        <v>365</v>
      </c>
      <c r="K695">
        <v>146</v>
      </c>
      <c r="L695">
        <v>123</v>
      </c>
      <c r="M695">
        <v>0</v>
      </c>
      <c r="N695">
        <v>0.67</v>
      </c>
      <c r="O695">
        <v>0.57999999999999996</v>
      </c>
      <c r="P695" s="16">
        <v>50000</v>
      </c>
      <c r="Q695" s="16">
        <v>0</v>
      </c>
      <c r="R695" s="16">
        <v>50000</v>
      </c>
    </row>
    <row r="696" spans="1:18" x14ac:dyDescent="0.3">
      <c r="A696">
        <v>15806106</v>
      </c>
      <c r="B696" t="s">
        <v>198</v>
      </c>
      <c r="C696" t="s">
        <v>958</v>
      </c>
      <c r="D696">
        <v>20</v>
      </c>
      <c r="E696" t="s">
        <v>90</v>
      </c>
      <c r="F696">
        <v>15806</v>
      </c>
      <c r="G696" t="s">
        <v>200</v>
      </c>
      <c r="H696" t="s">
        <v>201</v>
      </c>
      <c r="I696">
        <v>736</v>
      </c>
      <c r="J696" t="s">
        <v>360</v>
      </c>
      <c r="K696">
        <v>539</v>
      </c>
      <c r="L696">
        <v>484</v>
      </c>
      <c r="M696">
        <v>0</v>
      </c>
      <c r="N696">
        <v>0.4</v>
      </c>
      <c r="O696">
        <v>0.71</v>
      </c>
      <c r="P696" s="16">
        <v>50000</v>
      </c>
      <c r="Q696" s="16">
        <v>0</v>
      </c>
      <c r="R696" s="16">
        <v>50000</v>
      </c>
    </row>
    <row r="697" spans="1:18" x14ac:dyDescent="0.3">
      <c r="A697">
        <v>15807001</v>
      </c>
      <c r="B697" t="s">
        <v>198</v>
      </c>
      <c r="C697" t="s">
        <v>959</v>
      </c>
      <c r="D697">
        <v>20</v>
      </c>
      <c r="E697" t="s">
        <v>130</v>
      </c>
      <c r="F697">
        <v>15807</v>
      </c>
      <c r="G697" t="s">
        <v>207</v>
      </c>
      <c r="H697" t="s">
        <v>201</v>
      </c>
      <c r="I697">
        <v>53</v>
      </c>
      <c r="J697" t="s">
        <v>365</v>
      </c>
      <c r="K697">
        <v>53</v>
      </c>
      <c r="L697">
        <v>50</v>
      </c>
      <c r="M697">
        <v>0</v>
      </c>
      <c r="N697">
        <v>0.96</v>
      </c>
      <c r="O697">
        <v>0.43</v>
      </c>
      <c r="P697" s="16">
        <v>50000</v>
      </c>
      <c r="Q697" s="16">
        <v>0</v>
      </c>
      <c r="R697" s="16">
        <v>50000</v>
      </c>
    </row>
    <row r="698" spans="1:18" x14ac:dyDescent="0.3">
      <c r="A698">
        <v>15807002</v>
      </c>
      <c r="B698" t="s">
        <v>198</v>
      </c>
      <c r="C698" t="s">
        <v>960</v>
      </c>
      <c r="D698">
        <v>20</v>
      </c>
      <c r="E698" t="s">
        <v>130</v>
      </c>
      <c r="F698">
        <v>15807</v>
      </c>
      <c r="G698" t="s">
        <v>207</v>
      </c>
      <c r="H698" t="s">
        <v>201</v>
      </c>
      <c r="I698">
        <v>186</v>
      </c>
      <c r="J698" t="s">
        <v>349</v>
      </c>
      <c r="K698">
        <v>179</v>
      </c>
      <c r="L698">
        <v>128</v>
      </c>
      <c r="M698">
        <v>42</v>
      </c>
      <c r="N698">
        <v>0.97</v>
      </c>
      <c r="O698">
        <v>0.54</v>
      </c>
      <c r="P698" s="16">
        <v>50000</v>
      </c>
      <c r="Q698" s="16">
        <v>30000</v>
      </c>
      <c r="R698" s="16">
        <v>80000</v>
      </c>
    </row>
    <row r="699" spans="1:18" x14ac:dyDescent="0.3">
      <c r="A699">
        <v>15807004</v>
      </c>
      <c r="B699" t="s">
        <v>198</v>
      </c>
      <c r="C699" t="s">
        <v>961</v>
      </c>
      <c r="D699">
        <v>20</v>
      </c>
      <c r="E699" t="s">
        <v>130</v>
      </c>
      <c r="F699">
        <v>15807</v>
      </c>
      <c r="G699" t="s">
        <v>207</v>
      </c>
      <c r="H699" t="s">
        <v>201</v>
      </c>
      <c r="I699">
        <v>136</v>
      </c>
      <c r="J699" t="s">
        <v>213</v>
      </c>
      <c r="K699">
        <v>142</v>
      </c>
      <c r="L699">
        <v>59</v>
      </c>
      <c r="M699">
        <v>83</v>
      </c>
      <c r="N699">
        <v>0.8</v>
      </c>
      <c r="O699">
        <v>0.59</v>
      </c>
      <c r="P699" s="16">
        <v>50000</v>
      </c>
      <c r="Q699" s="16">
        <v>30000</v>
      </c>
      <c r="R699" s="16">
        <v>80000</v>
      </c>
    </row>
    <row r="700" spans="1:18" x14ac:dyDescent="0.3">
      <c r="A700">
        <v>15807005</v>
      </c>
      <c r="B700" t="s">
        <v>198</v>
      </c>
      <c r="C700" t="s">
        <v>962</v>
      </c>
      <c r="D700">
        <v>20</v>
      </c>
      <c r="E700" t="s">
        <v>130</v>
      </c>
      <c r="F700">
        <v>15807</v>
      </c>
      <c r="G700" t="s">
        <v>207</v>
      </c>
      <c r="H700" t="s">
        <v>201</v>
      </c>
      <c r="I700">
        <v>59</v>
      </c>
      <c r="J700" t="s">
        <v>213</v>
      </c>
      <c r="K700">
        <v>69</v>
      </c>
      <c r="L700">
        <v>34</v>
      </c>
      <c r="M700">
        <v>35</v>
      </c>
      <c r="N700">
        <v>0.83</v>
      </c>
      <c r="O700">
        <v>0.56999999999999995</v>
      </c>
      <c r="P700" s="16">
        <v>50000</v>
      </c>
      <c r="Q700" s="16">
        <v>30000</v>
      </c>
      <c r="R700" s="16">
        <v>80000</v>
      </c>
    </row>
    <row r="701" spans="1:18" x14ac:dyDescent="0.3">
      <c r="A701">
        <v>15807101</v>
      </c>
      <c r="B701" t="s">
        <v>198</v>
      </c>
      <c r="C701" t="s">
        <v>963</v>
      </c>
      <c r="D701">
        <v>20</v>
      </c>
      <c r="E701" t="s">
        <v>130</v>
      </c>
      <c r="F701">
        <v>15807</v>
      </c>
      <c r="G701" t="s">
        <v>200</v>
      </c>
      <c r="H701" t="s">
        <v>201</v>
      </c>
      <c r="I701">
        <v>85</v>
      </c>
      <c r="J701" t="s">
        <v>365</v>
      </c>
      <c r="K701">
        <v>93</v>
      </c>
      <c r="L701">
        <v>64</v>
      </c>
      <c r="M701">
        <v>0</v>
      </c>
      <c r="N701">
        <v>0.88</v>
      </c>
      <c r="O701">
        <v>0.44</v>
      </c>
      <c r="P701" s="16">
        <v>50000</v>
      </c>
      <c r="Q701" s="16">
        <v>0</v>
      </c>
      <c r="R701" s="16">
        <v>50000</v>
      </c>
    </row>
    <row r="702" spans="1:18" x14ac:dyDescent="0.3">
      <c r="A702">
        <v>15807102</v>
      </c>
      <c r="B702" t="s">
        <v>198</v>
      </c>
      <c r="C702" t="s">
        <v>964</v>
      </c>
      <c r="D702">
        <v>20</v>
      </c>
      <c r="E702" t="s">
        <v>130</v>
      </c>
      <c r="F702">
        <v>15807</v>
      </c>
      <c r="G702" t="s">
        <v>200</v>
      </c>
      <c r="H702" t="s">
        <v>201</v>
      </c>
      <c r="I702">
        <v>273</v>
      </c>
      <c r="J702" t="s">
        <v>349</v>
      </c>
      <c r="K702">
        <v>251</v>
      </c>
      <c r="L702">
        <v>208</v>
      </c>
      <c r="M702">
        <v>22</v>
      </c>
      <c r="N702">
        <v>0.65</v>
      </c>
      <c r="O702">
        <v>0.68</v>
      </c>
      <c r="P702" s="16">
        <v>50000</v>
      </c>
      <c r="Q702" s="16">
        <v>30000</v>
      </c>
      <c r="R702" s="16">
        <v>80000</v>
      </c>
    </row>
    <row r="703" spans="1:18" x14ac:dyDescent="0.3">
      <c r="A703">
        <v>15808003</v>
      </c>
      <c r="B703" t="s">
        <v>198</v>
      </c>
      <c r="C703" t="s">
        <v>965</v>
      </c>
      <c r="D703">
        <v>20</v>
      </c>
      <c r="E703" t="s">
        <v>76</v>
      </c>
      <c r="F703">
        <v>15808</v>
      </c>
      <c r="G703" t="s">
        <v>207</v>
      </c>
      <c r="H703" t="s">
        <v>201</v>
      </c>
      <c r="I703">
        <v>28</v>
      </c>
      <c r="J703" t="s">
        <v>836</v>
      </c>
      <c r="K703">
        <v>21</v>
      </c>
      <c r="L703">
        <v>5</v>
      </c>
      <c r="M703">
        <v>16</v>
      </c>
      <c r="N703">
        <v>1</v>
      </c>
      <c r="O703">
        <v>0</v>
      </c>
      <c r="P703" s="16">
        <v>50000</v>
      </c>
      <c r="Q703" s="16">
        <v>30000</v>
      </c>
      <c r="R703" s="16">
        <v>80000</v>
      </c>
    </row>
    <row r="704" spans="1:18" x14ac:dyDescent="0.3">
      <c r="A704">
        <v>15808007</v>
      </c>
      <c r="B704" t="s">
        <v>198</v>
      </c>
      <c r="C704" t="s">
        <v>966</v>
      </c>
      <c r="D704">
        <v>20</v>
      </c>
      <c r="E704" t="s">
        <v>76</v>
      </c>
      <c r="F704">
        <v>15808</v>
      </c>
      <c r="G704" t="s">
        <v>207</v>
      </c>
      <c r="H704" t="s">
        <v>201</v>
      </c>
      <c r="I704">
        <v>61</v>
      </c>
      <c r="J704" t="s">
        <v>836</v>
      </c>
      <c r="K704">
        <v>61</v>
      </c>
      <c r="L704">
        <v>9</v>
      </c>
      <c r="M704">
        <v>52</v>
      </c>
      <c r="N704">
        <v>1</v>
      </c>
      <c r="O704">
        <v>0</v>
      </c>
      <c r="P704" s="16">
        <v>50000</v>
      </c>
      <c r="Q704" s="16">
        <v>30000</v>
      </c>
      <c r="R704" s="16">
        <v>80000</v>
      </c>
    </row>
    <row r="705" spans="1:18" x14ac:dyDescent="0.3">
      <c r="A705">
        <v>15808009</v>
      </c>
      <c r="B705" t="s">
        <v>198</v>
      </c>
      <c r="C705" t="s">
        <v>967</v>
      </c>
      <c r="D705">
        <v>20</v>
      </c>
      <c r="E705" t="s">
        <v>76</v>
      </c>
      <c r="F705">
        <v>15808</v>
      </c>
      <c r="G705" t="s">
        <v>200</v>
      </c>
      <c r="H705" t="s">
        <v>201</v>
      </c>
      <c r="I705">
        <v>621</v>
      </c>
      <c r="J705" t="s">
        <v>406</v>
      </c>
      <c r="K705">
        <v>561</v>
      </c>
      <c r="L705">
        <v>418</v>
      </c>
      <c r="M705">
        <v>143</v>
      </c>
      <c r="N705">
        <v>0.43</v>
      </c>
      <c r="O705">
        <v>0.69</v>
      </c>
      <c r="P705" s="16">
        <v>50000</v>
      </c>
      <c r="Q705" s="16">
        <v>30000</v>
      </c>
      <c r="R705" s="16">
        <v>80000</v>
      </c>
    </row>
    <row r="706" spans="1:18" x14ac:dyDescent="0.3">
      <c r="A706">
        <v>15808012</v>
      </c>
      <c r="B706" t="s">
        <v>198</v>
      </c>
      <c r="C706" t="s">
        <v>968</v>
      </c>
      <c r="D706">
        <v>20</v>
      </c>
      <c r="E706" t="s">
        <v>76</v>
      </c>
      <c r="F706">
        <v>15808</v>
      </c>
      <c r="G706" t="s">
        <v>207</v>
      </c>
      <c r="H706" t="s">
        <v>201</v>
      </c>
      <c r="I706">
        <v>35</v>
      </c>
      <c r="J706" t="s">
        <v>406</v>
      </c>
      <c r="K706">
        <v>40</v>
      </c>
      <c r="L706">
        <v>38</v>
      </c>
      <c r="M706">
        <v>2</v>
      </c>
      <c r="N706">
        <v>1</v>
      </c>
      <c r="O706">
        <v>-0.01</v>
      </c>
      <c r="P706" s="16">
        <v>50000</v>
      </c>
      <c r="Q706" s="16">
        <v>30000</v>
      </c>
      <c r="R706" s="16">
        <v>80000</v>
      </c>
    </row>
    <row r="707" spans="1:18" x14ac:dyDescent="0.3">
      <c r="A707">
        <v>15808014</v>
      </c>
      <c r="B707" t="s">
        <v>198</v>
      </c>
      <c r="C707" t="s">
        <v>969</v>
      </c>
      <c r="D707">
        <v>20</v>
      </c>
      <c r="E707" t="s">
        <v>76</v>
      </c>
      <c r="F707">
        <v>15808</v>
      </c>
      <c r="G707" t="s">
        <v>207</v>
      </c>
      <c r="H707" t="s">
        <v>201</v>
      </c>
      <c r="I707">
        <v>34</v>
      </c>
      <c r="J707" t="s">
        <v>836</v>
      </c>
      <c r="K707">
        <v>36</v>
      </c>
      <c r="L707">
        <v>6</v>
      </c>
      <c r="M707">
        <v>30</v>
      </c>
      <c r="N707">
        <v>1</v>
      </c>
      <c r="O707">
        <v>0</v>
      </c>
      <c r="P707" s="16">
        <v>50000</v>
      </c>
      <c r="Q707" s="16">
        <v>30000</v>
      </c>
      <c r="R707" s="16">
        <v>80000</v>
      </c>
    </row>
    <row r="708" spans="1:18" x14ac:dyDescent="0.3">
      <c r="A708">
        <v>15808016</v>
      </c>
      <c r="B708" t="s">
        <v>198</v>
      </c>
      <c r="C708" t="s">
        <v>970</v>
      </c>
      <c r="D708">
        <v>20</v>
      </c>
      <c r="E708" t="s">
        <v>76</v>
      </c>
      <c r="F708">
        <v>15808</v>
      </c>
      <c r="G708" t="s">
        <v>207</v>
      </c>
      <c r="H708" t="s">
        <v>201</v>
      </c>
      <c r="I708">
        <v>23</v>
      </c>
      <c r="J708" t="s">
        <v>874</v>
      </c>
      <c r="K708">
        <v>16</v>
      </c>
      <c r="L708">
        <v>0</v>
      </c>
      <c r="M708">
        <v>16</v>
      </c>
      <c r="N708">
        <v>0.44</v>
      </c>
      <c r="O708">
        <v>0.56999999999999995</v>
      </c>
      <c r="P708" s="16">
        <v>0</v>
      </c>
      <c r="Q708" s="16">
        <v>30000</v>
      </c>
      <c r="R708" s="16">
        <v>30000</v>
      </c>
    </row>
    <row r="709" spans="1:18" x14ac:dyDescent="0.3">
      <c r="A709">
        <v>15809101</v>
      </c>
      <c r="B709" t="s">
        <v>198</v>
      </c>
      <c r="C709" t="s">
        <v>28</v>
      </c>
      <c r="D709">
        <v>20</v>
      </c>
      <c r="E709" t="s">
        <v>28</v>
      </c>
      <c r="F709">
        <v>15809</v>
      </c>
      <c r="G709" t="s">
        <v>200</v>
      </c>
      <c r="H709" t="s">
        <v>201</v>
      </c>
      <c r="I709">
        <v>198</v>
      </c>
      <c r="J709" t="s">
        <v>360</v>
      </c>
      <c r="K709">
        <v>238</v>
      </c>
      <c r="L709">
        <v>200</v>
      </c>
      <c r="M709">
        <v>0</v>
      </c>
      <c r="N709">
        <v>0.94</v>
      </c>
      <c r="O709">
        <v>0.51</v>
      </c>
      <c r="P709" s="16">
        <v>50000</v>
      </c>
      <c r="Q709" s="16">
        <v>0</v>
      </c>
      <c r="R709" s="16">
        <v>50000</v>
      </c>
    </row>
    <row r="710" spans="1:18" x14ac:dyDescent="0.3">
      <c r="A710">
        <v>15814001</v>
      </c>
      <c r="B710" t="s">
        <v>198</v>
      </c>
      <c r="C710" t="s">
        <v>971</v>
      </c>
      <c r="D710">
        <v>20</v>
      </c>
      <c r="E710" t="s">
        <v>114</v>
      </c>
      <c r="F710">
        <v>15814</v>
      </c>
      <c r="G710" t="s">
        <v>207</v>
      </c>
      <c r="H710" t="s">
        <v>201</v>
      </c>
      <c r="I710">
        <v>81</v>
      </c>
      <c r="J710" t="s">
        <v>208</v>
      </c>
      <c r="K710">
        <v>101</v>
      </c>
      <c r="L710">
        <v>0</v>
      </c>
      <c r="M710">
        <v>101</v>
      </c>
      <c r="N710">
        <v>0.89</v>
      </c>
      <c r="O710">
        <v>0.59</v>
      </c>
      <c r="P710" s="16">
        <v>0</v>
      </c>
      <c r="Q710" s="16">
        <v>30000</v>
      </c>
      <c r="R710" s="16">
        <v>30000</v>
      </c>
    </row>
    <row r="711" spans="1:18" x14ac:dyDescent="0.3">
      <c r="A711">
        <v>15815001</v>
      </c>
      <c r="B711" t="s">
        <v>198</v>
      </c>
      <c r="C711" t="s">
        <v>972</v>
      </c>
      <c r="D711">
        <v>20</v>
      </c>
      <c r="E711" t="s">
        <v>67</v>
      </c>
      <c r="F711">
        <v>15815</v>
      </c>
      <c r="G711" t="s">
        <v>207</v>
      </c>
      <c r="H711" t="s">
        <v>201</v>
      </c>
      <c r="I711">
        <v>115</v>
      </c>
      <c r="J711" t="s">
        <v>365</v>
      </c>
      <c r="K711">
        <v>93</v>
      </c>
      <c r="L711">
        <v>82</v>
      </c>
      <c r="M711">
        <v>0</v>
      </c>
      <c r="N711">
        <v>0.98</v>
      </c>
      <c r="O711">
        <v>0.68</v>
      </c>
      <c r="P711" s="16">
        <v>50000</v>
      </c>
      <c r="Q711" s="16">
        <v>0</v>
      </c>
      <c r="R711" s="16">
        <v>50000</v>
      </c>
    </row>
    <row r="712" spans="1:18" x14ac:dyDescent="0.3">
      <c r="A712">
        <v>15815041</v>
      </c>
      <c r="B712" t="s">
        <v>198</v>
      </c>
      <c r="C712" t="s">
        <v>973</v>
      </c>
      <c r="D712">
        <v>20</v>
      </c>
      <c r="E712" t="s">
        <v>67</v>
      </c>
      <c r="F712">
        <v>15815</v>
      </c>
      <c r="G712" t="s">
        <v>207</v>
      </c>
      <c r="H712" t="s">
        <v>201</v>
      </c>
      <c r="I712">
        <v>183</v>
      </c>
      <c r="J712" t="s">
        <v>213</v>
      </c>
      <c r="K712">
        <v>181</v>
      </c>
      <c r="L712">
        <v>0</v>
      </c>
      <c r="M712">
        <v>181</v>
      </c>
      <c r="N712">
        <v>0.85</v>
      </c>
      <c r="O712">
        <v>0.88</v>
      </c>
      <c r="P712" s="16">
        <v>0</v>
      </c>
      <c r="Q712" s="16">
        <v>30000</v>
      </c>
      <c r="R712" s="16">
        <v>30000</v>
      </c>
    </row>
    <row r="713" spans="1:18" x14ac:dyDescent="0.3">
      <c r="A713">
        <v>15815042</v>
      </c>
      <c r="B713" t="s">
        <v>198</v>
      </c>
      <c r="C713" t="s">
        <v>974</v>
      </c>
      <c r="D713">
        <v>20</v>
      </c>
      <c r="E713" t="s">
        <v>67</v>
      </c>
      <c r="F713">
        <v>15815</v>
      </c>
      <c r="G713" t="s">
        <v>207</v>
      </c>
      <c r="H713" t="s">
        <v>201</v>
      </c>
      <c r="I713">
        <v>222</v>
      </c>
      <c r="J713" t="s">
        <v>975</v>
      </c>
      <c r="K713">
        <v>226</v>
      </c>
      <c r="L713">
        <v>226</v>
      </c>
      <c r="M713">
        <v>0</v>
      </c>
      <c r="N713">
        <v>0.81</v>
      </c>
      <c r="O713">
        <v>0.79</v>
      </c>
      <c r="P713" s="16">
        <v>50000</v>
      </c>
      <c r="Q713" s="16">
        <v>0</v>
      </c>
      <c r="R713" s="16">
        <v>50000</v>
      </c>
    </row>
    <row r="714" spans="1:18" x14ac:dyDescent="0.3">
      <c r="A714">
        <v>15815101</v>
      </c>
      <c r="B714" t="s">
        <v>198</v>
      </c>
      <c r="C714" t="s">
        <v>67</v>
      </c>
      <c r="D714">
        <v>20</v>
      </c>
      <c r="E714" t="s">
        <v>67</v>
      </c>
      <c r="F714">
        <v>15815</v>
      </c>
      <c r="G714" t="s">
        <v>207</v>
      </c>
      <c r="H714" t="s">
        <v>201</v>
      </c>
      <c r="I714">
        <v>28</v>
      </c>
      <c r="J714" t="s">
        <v>435</v>
      </c>
      <c r="K714">
        <v>27</v>
      </c>
      <c r="L714">
        <v>27</v>
      </c>
      <c r="M714">
        <v>0</v>
      </c>
      <c r="N714">
        <v>0.93</v>
      </c>
      <c r="O714">
        <v>0.72</v>
      </c>
      <c r="P714" s="16">
        <v>50000</v>
      </c>
      <c r="Q714" s="16">
        <v>0</v>
      </c>
      <c r="R714" s="16">
        <v>50000</v>
      </c>
    </row>
    <row r="715" spans="1:18" x14ac:dyDescent="0.3">
      <c r="A715">
        <v>15815104</v>
      </c>
      <c r="B715" t="s">
        <v>198</v>
      </c>
      <c r="C715" t="s">
        <v>976</v>
      </c>
      <c r="D715">
        <v>20</v>
      </c>
      <c r="E715" t="s">
        <v>67</v>
      </c>
      <c r="F715">
        <v>15815</v>
      </c>
      <c r="G715" t="s">
        <v>207</v>
      </c>
      <c r="H715" t="s">
        <v>201</v>
      </c>
      <c r="I715">
        <v>26</v>
      </c>
      <c r="J715" t="s">
        <v>352</v>
      </c>
      <c r="K715">
        <v>15</v>
      </c>
      <c r="L715">
        <v>15</v>
      </c>
      <c r="M715">
        <v>0</v>
      </c>
      <c r="N715">
        <v>0.93</v>
      </c>
      <c r="O715">
        <v>0.75</v>
      </c>
      <c r="P715" s="16">
        <v>50000</v>
      </c>
      <c r="Q715" s="16">
        <v>0</v>
      </c>
      <c r="R715" s="16">
        <v>50000</v>
      </c>
    </row>
    <row r="716" spans="1:18" x14ac:dyDescent="0.3">
      <c r="A716">
        <v>15822001</v>
      </c>
      <c r="B716" t="s">
        <v>198</v>
      </c>
      <c r="C716" t="s">
        <v>977</v>
      </c>
      <c r="D716">
        <v>20</v>
      </c>
      <c r="E716" t="s">
        <v>98</v>
      </c>
      <c r="F716">
        <v>15822</v>
      </c>
      <c r="G716" t="s">
        <v>200</v>
      </c>
      <c r="H716" t="s">
        <v>201</v>
      </c>
      <c r="I716">
        <v>1054</v>
      </c>
      <c r="J716" t="s">
        <v>349</v>
      </c>
      <c r="K716">
        <v>1010</v>
      </c>
      <c r="L716">
        <v>675</v>
      </c>
      <c r="M716">
        <v>297</v>
      </c>
      <c r="N716">
        <v>0.88</v>
      </c>
      <c r="O716">
        <v>0.52</v>
      </c>
      <c r="P716" s="16">
        <v>50000</v>
      </c>
      <c r="Q716" s="16">
        <v>30000</v>
      </c>
      <c r="R716" s="16">
        <v>80000</v>
      </c>
    </row>
    <row r="717" spans="1:18" x14ac:dyDescent="0.3">
      <c r="A717">
        <v>15822002</v>
      </c>
      <c r="B717" t="s">
        <v>198</v>
      </c>
      <c r="C717" t="s">
        <v>978</v>
      </c>
      <c r="D717">
        <v>20</v>
      </c>
      <c r="E717" t="s">
        <v>98</v>
      </c>
      <c r="F717">
        <v>15822</v>
      </c>
      <c r="G717" t="s">
        <v>200</v>
      </c>
      <c r="H717" t="s">
        <v>201</v>
      </c>
      <c r="I717">
        <v>877</v>
      </c>
      <c r="J717" t="s">
        <v>202</v>
      </c>
      <c r="K717">
        <v>780</v>
      </c>
      <c r="L717">
        <v>733</v>
      </c>
      <c r="M717">
        <v>0</v>
      </c>
      <c r="N717">
        <v>0.91</v>
      </c>
      <c r="O717">
        <v>0.52</v>
      </c>
      <c r="P717" s="16">
        <v>50000</v>
      </c>
      <c r="Q717" s="16">
        <v>0</v>
      </c>
      <c r="R717" s="16">
        <v>50000</v>
      </c>
    </row>
    <row r="718" spans="1:18" x14ac:dyDescent="0.3">
      <c r="A718">
        <v>15822004</v>
      </c>
      <c r="B718" t="s">
        <v>198</v>
      </c>
      <c r="C718" t="s">
        <v>979</v>
      </c>
      <c r="D718">
        <v>20</v>
      </c>
      <c r="E718" t="s">
        <v>98</v>
      </c>
      <c r="F718">
        <v>15822</v>
      </c>
      <c r="G718" t="s">
        <v>200</v>
      </c>
      <c r="H718" t="s">
        <v>201</v>
      </c>
      <c r="I718">
        <v>566</v>
      </c>
      <c r="J718" t="s">
        <v>349</v>
      </c>
      <c r="K718">
        <v>538</v>
      </c>
      <c r="L718">
        <v>400</v>
      </c>
      <c r="M718">
        <v>110</v>
      </c>
      <c r="N718">
        <v>0.93</v>
      </c>
      <c r="O718">
        <v>0.52</v>
      </c>
      <c r="P718" s="16">
        <v>50000</v>
      </c>
      <c r="Q718" s="16">
        <v>30000</v>
      </c>
      <c r="R718" s="16">
        <v>80000</v>
      </c>
    </row>
    <row r="719" spans="1:18" x14ac:dyDescent="0.3">
      <c r="A719">
        <v>15822006</v>
      </c>
      <c r="B719" t="s">
        <v>198</v>
      </c>
      <c r="C719" t="s">
        <v>980</v>
      </c>
      <c r="D719">
        <v>20</v>
      </c>
      <c r="E719" t="s">
        <v>98</v>
      </c>
      <c r="F719">
        <v>15822</v>
      </c>
      <c r="G719" t="s">
        <v>200</v>
      </c>
      <c r="H719" t="s">
        <v>201</v>
      </c>
      <c r="I719">
        <v>365</v>
      </c>
      <c r="J719" t="s">
        <v>202</v>
      </c>
      <c r="K719">
        <v>350</v>
      </c>
      <c r="L719">
        <v>306</v>
      </c>
      <c r="M719">
        <v>13</v>
      </c>
      <c r="N719">
        <v>0.85</v>
      </c>
      <c r="O719">
        <v>0.55000000000000004</v>
      </c>
      <c r="P719" s="16">
        <v>50000</v>
      </c>
      <c r="Q719" s="16">
        <v>30000</v>
      </c>
      <c r="R719" s="16">
        <v>80000</v>
      </c>
    </row>
    <row r="720" spans="1:18" x14ac:dyDescent="0.3">
      <c r="A720">
        <v>15822007</v>
      </c>
      <c r="B720" t="s">
        <v>198</v>
      </c>
      <c r="C720" t="s">
        <v>981</v>
      </c>
      <c r="D720">
        <v>20</v>
      </c>
      <c r="E720" t="s">
        <v>98</v>
      </c>
      <c r="F720">
        <v>15822</v>
      </c>
      <c r="G720" t="s">
        <v>200</v>
      </c>
      <c r="H720" t="s">
        <v>201</v>
      </c>
      <c r="I720">
        <v>385</v>
      </c>
      <c r="J720" t="s">
        <v>365</v>
      </c>
      <c r="K720">
        <v>382</v>
      </c>
      <c r="L720">
        <v>336</v>
      </c>
      <c r="M720">
        <v>0</v>
      </c>
      <c r="N720">
        <v>0.76</v>
      </c>
      <c r="O720">
        <v>0.75</v>
      </c>
      <c r="P720" s="16">
        <v>50000</v>
      </c>
      <c r="Q720" s="16">
        <v>0</v>
      </c>
      <c r="R720" s="16">
        <v>50000</v>
      </c>
    </row>
    <row r="721" spans="1:18" x14ac:dyDescent="0.3">
      <c r="A721">
        <v>15822008</v>
      </c>
      <c r="B721" t="s">
        <v>198</v>
      </c>
      <c r="C721" t="s">
        <v>982</v>
      </c>
      <c r="D721">
        <v>20</v>
      </c>
      <c r="E721" t="s">
        <v>98</v>
      </c>
      <c r="F721">
        <v>15822</v>
      </c>
      <c r="G721" t="s">
        <v>200</v>
      </c>
      <c r="H721" t="s">
        <v>201</v>
      </c>
      <c r="I721">
        <v>421</v>
      </c>
      <c r="J721" t="s">
        <v>202</v>
      </c>
      <c r="K721">
        <v>422</v>
      </c>
      <c r="L721">
        <v>380</v>
      </c>
      <c r="M721">
        <v>0</v>
      </c>
      <c r="N721">
        <v>0.75</v>
      </c>
      <c r="O721">
        <v>0.71</v>
      </c>
      <c r="P721" s="16">
        <v>50000</v>
      </c>
      <c r="Q721" s="16">
        <v>0</v>
      </c>
      <c r="R721" s="16">
        <v>50000</v>
      </c>
    </row>
    <row r="722" spans="1:18" x14ac:dyDescent="0.3">
      <c r="A722">
        <v>15822009</v>
      </c>
      <c r="B722" t="s">
        <v>198</v>
      </c>
      <c r="C722" t="s">
        <v>983</v>
      </c>
      <c r="D722">
        <v>20</v>
      </c>
      <c r="E722" t="s">
        <v>98</v>
      </c>
      <c r="F722">
        <v>15822</v>
      </c>
      <c r="G722" t="s">
        <v>200</v>
      </c>
      <c r="H722" t="s">
        <v>201</v>
      </c>
      <c r="I722">
        <v>429</v>
      </c>
      <c r="J722" t="s">
        <v>349</v>
      </c>
      <c r="K722">
        <v>451</v>
      </c>
      <c r="L722">
        <v>352</v>
      </c>
      <c r="M722">
        <v>72</v>
      </c>
      <c r="N722">
        <v>0.74</v>
      </c>
      <c r="O722">
        <v>0.57999999999999996</v>
      </c>
      <c r="P722" s="16">
        <v>50000</v>
      </c>
      <c r="Q722" s="16">
        <v>30000</v>
      </c>
      <c r="R722" s="16">
        <v>80000</v>
      </c>
    </row>
    <row r="723" spans="1:18" x14ac:dyDescent="0.3">
      <c r="A723">
        <v>15822010</v>
      </c>
      <c r="B723" t="s">
        <v>198</v>
      </c>
      <c r="C723" t="s">
        <v>984</v>
      </c>
      <c r="D723">
        <v>20</v>
      </c>
      <c r="E723" t="s">
        <v>98</v>
      </c>
      <c r="F723">
        <v>15822</v>
      </c>
      <c r="G723" t="s">
        <v>200</v>
      </c>
      <c r="H723" t="s">
        <v>201</v>
      </c>
      <c r="I723">
        <v>980</v>
      </c>
      <c r="J723" t="s">
        <v>349</v>
      </c>
      <c r="K723">
        <v>1010</v>
      </c>
      <c r="L723">
        <v>629</v>
      </c>
      <c r="M723">
        <v>358</v>
      </c>
      <c r="N723">
        <v>0.76</v>
      </c>
      <c r="O723">
        <v>0.7</v>
      </c>
      <c r="P723" s="16">
        <v>50000</v>
      </c>
      <c r="Q723" s="16">
        <v>30000</v>
      </c>
      <c r="R723" s="16">
        <v>80000</v>
      </c>
    </row>
    <row r="724" spans="1:18" x14ac:dyDescent="0.3">
      <c r="A724">
        <v>15822011</v>
      </c>
      <c r="B724" t="s">
        <v>198</v>
      </c>
      <c r="C724" t="s">
        <v>985</v>
      </c>
      <c r="D724">
        <v>20</v>
      </c>
      <c r="E724" t="s">
        <v>98</v>
      </c>
      <c r="F724">
        <v>15822</v>
      </c>
      <c r="G724" t="s">
        <v>200</v>
      </c>
      <c r="H724" t="s">
        <v>201</v>
      </c>
      <c r="I724">
        <v>590</v>
      </c>
      <c r="J724" t="s">
        <v>202</v>
      </c>
      <c r="K724">
        <v>471</v>
      </c>
      <c r="L724">
        <v>411</v>
      </c>
      <c r="M724">
        <v>0</v>
      </c>
      <c r="N724">
        <v>0.93</v>
      </c>
      <c r="O724">
        <v>0.65</v>
      </c>
      <c r="P724" s="16">
        <v>50000</v>
      </c>
      <c r="Q724" s="16">
        <v>0</v>
      </c>
      <c r="R724" s="16">
        <v>50000</v>
      </c>
    </row>
    <row r="725" spans="1:18" x14ac:dyDescent="0.3">
      <c r="A725">
        <v>15822012</v>
      </c>
      <c r="B725" t="s">
        <v>198</v>
      </c>
      <c r="C725" t="s">
        <v>986</v>
      </c>
      <c r="D725">
        <v>20</v>
      </c>
      <c r="E725" t="s">
        <v>98</v>
      </c>
      <c r="F725">
        <v>15822</v>
      </c>
      <c r="G725" t="s">
        <v>200</v>
      </c>
      <c r="H725" t="s">
        <v>201</v>
      </c>
      <c r="I725">
        <v>272</v>
      </c>
      <c r="J725" t="s">
        <v>365</v>
      </c>
      <c r="K725">
        <v>246</v>
      </c>
      <c r="L725">
        <v>205</v>
      </c>
      <c r="M725">
        <v>0</v>
      </c>
      <c r="N725">
        <v>0.9</v>
      </c>
      <c r="O725">
        <v>0.51</v>
      </c>
      <c r="P725" s="16">
        <v>50000</v>
      </c>
      <c r="Q725" s="16">
        <v>0</v>
      </c>
      <c r="R725" s="16">
        <v>50000</v>
      </c>
    </row>
    <row r="726" spans="1:18" x14ac:dyDescent="0.3">
      <c r="A726">
        <v>15822013</v>
      </c>
      <c r="B726" t="s">
        <v>198</v>
      </c>
      <c r="C726" t="s">
        <v>987</v>
      </c>
      <c r="D726">
        <v>20</v>
      </c>
      <c r="E726" t="s">
        <v>98</v>
      </c>
      <c r="F726">
        <v>15822</v>
      </c>
      <c r="G726" t="s">
        <v>200</v>
      </c>
      <c r="H726" t="s">
        <v>201</v>
      </c>
      <c r="I726">
        <v>78</v>
      </c>
      <c r="J726" t="s">
        <v>363</v>
      </c>
      <c r="K726">
        <v>90</v>
      </c>
      <c r="L726">
        <v>90</v>
      </c>
      <c r="M726">
        <v>0</v>
      </c>
      <c r="N726">
        <v>0.97</v>
      </c>
      <c r="O726">
        <v>0.49</v>
      </c>
      <c r="P726" s="16">
        <v>50000</v>
      </c>
      <c r="Q726" s="16">
        <v>0</v>
      </c>
      <c r="R726" s="16">
        <v>50000</v>
      </c>
    </row>
    <row r="727" spans="1:18" x14ac:dyDescent="0.3">
      <c r="A727">
        <v>15825001</v>
      </c>
      <c r="B727" t="s">
        <v>198</v>
      </c>
      <c r="C727" t="s">
        <v>988</v>
      </c>
      <c r="D727">
        <v>20</v>
      </c>
      <c r="E727" t="s">
        <v>92</v>
      </c>
      <c r="F727">
        <v>15825</v>
      </c>
      <c r="G727" t="s">
        <v>200</v>
      </c>
      <c r="H727" t="s">
        <v>201</v>
      </c>
      <c r="I727">
        <v>67</v>
      </c>
      <c r="J727" t="s">
        <v>363</v>
      </c>
      <c r="K727">
        <v>86</v>
      </c>
      <c r="L727">
        <v>86</v>
      </c>
      <c r="M727">
        <v>0</v>
      </c>
      <c r="N727">
        <v>0.88</v>
      </c>
      <c r="O727">
        <v>0.38</v>
      </c>
      <c r="P727" s="16">
        <v>50000</v>
      </c>
      <c r="Q727" s="16">
        <v>0</v>
      </c>
      <c r="R727" s="16">
        <v>50000</v>
      </c>
    </row>
    <row r="728" spans="1:18" x14ac:dyDescent="0.3">
      <c r="A728">
        <v>15825002</v>
      </c>
      <c r="B728" t="s">
        <v>198</v>
      </c>
      <c r="C728" t="s">
        <v>989</v>
      </c>
      <c r="D728">
        <v>20</v>
      </c>
      <c r="E728" t="s">
        <v>92</v>
      </c>
      <c r="F728">
        <v>15825</v>
      </c>
      <c r="G728" t="s">
        <v>200</v>
      </c>
      <c r="H728" t="s">
        <v>201</v>
      </c>
      <c r="I728">
        <v>82</v>
      </c>
      <c r="J728" t="s">
        <v>208</v>
      </c>
      <c r="K728">
        <v>82</v>
      </c>
      <c r="L728">
        <v>0</v>
      </c>
      <c r="M728">
        <v>82</v>
      </c>
      <c r="N728">
        <v>0.87</v>
      </c>
      <c r="O728">
        <v>0.62</v>
      </c>
      <c r="P728" s="16">
        <v>0</v>
      </c>
      <c r="Q728" s="16">
        <v>30000</v>
      </c>
      <c r="R728" s="16">
        <v>30000</v>
      </c>
    </row>
    <row r="729" spans="1:18" x14ac:dyDescent="0.3">
      <c r="A729">
        <v>15825101</v>
      </c>
      <c r="B729" t="s">
        <v>198</v>
      </c>
      <c r="C729" t="s">
        <v>990</v>
      </c>
      <c r="D729">
        <v>20</v>
      </c>
      <c r="E729" t="s">
        <v>92</v>
      </c>
      <c r="F729">
        <v>15825</v>
      </c>
      <c r="G729" t="s">
        <v>200</v>
      </c>
      <c r="H729" t="s">
        <v>201</v>
      </c>
      <c r="I729">
        <v>233</v>
      </c>
      <c r="J729" t="s">
        <v>345</v>
      </c>
      <c r="K729">
        <v>254</v>
      </c>
      <c r="L729">
        <v>188</v>
      </c>
      <c r="M729">
        <v>0</v>
      </c>
      <c r="N729">
        <v>0.9</v>
      </c>
      <c r="O729">
        <v>0.36</v>
      </c>
      <c r="P729" s="16">
        <v>50000</v>
      </c>
      <c r="Q729" s="16">
        <v>0</v>
      </c>
      <c r="R729" s="16">
        <v>50000</v>
      </c>
    </row>
    <row r="730" spans="1:18" x14ac:dyDescent="0.3">
      <c r="A730">
        <v>15827001</v>
      </c>
      <c r="B730" t="s">
        <v>198</v>
      </c>
      <c r="C730" t="s">
        <v>991</v>
      </c>
      <c r="D730">
        <v>20</v>
      </c>
      <c r="E730" t="s">
        <v>148</v>
      </c>
      <c r="F730">
        <v>15827</v>
      </c>
      <c r="G730" t="s">
        <v>200</v>
      </c>
      <c r="H730" t="s">
        <v>201</v>
      </c>
      <c r="I730">
        <v>547</v>
      </c>
      <c r="J730" t="s">
        <v>459</v>
      </c>
      <c r="K730">
        <v>615</v>
      </c>
      <c r="L730">
        <v>272</v>
      </c>
      <c r="M730">
        <v>343</v>
      </c>
      <c r="N730">
        <v>0.46</v>
      </c>
      <c r="O730">
        <v>0.88</v>
      </c>
      <c r="P730" s="16">
        <v>50000</v>
      </c>
      <c r="Q730" s="16">
        <v>30000</v>
      </c>
      <c r="R730" s="16">
        <v>80000</v>
      </c>
    </row>
    <row r="731" spans="1:18" x14ac:dyDescent="0.3">
      <c r="A731">
        <v>15827002</v>
      </c>
      <c r="B731" t="s">
        <v>198</v>
      </c>
      <c r="C731" t="s">
        <v>992</v>
      </c>
      <c r="D731">
        <v>20</v>
      </c>
      <c r="E731" t="s">
        <v>148</v>
      </c>
      <c r="F731">
        <v>15827</v>
      </c>
      <c r="G731" t="s">
        <v>200</v>
      </c>
      <c r="H731" t="s">
        <v>201</v>
      </c>
      <c r="I731">
        <v>846</v>
      </c>
      <c r="J731" t="s">
        <v>390</v>
      </c>
      <c r="K731">
        <v>771</v>
      </c>
      <c r="L731">
        <v>723</v>
      </c>
      <c r="M731">
        <v>0</v>
      </c>
      <c r="N731">
        <v>0.54</v>
      </c>
      <c r="O731">
        <v>0.84</v>
      </c>
      <c r="P731" s="16">
        <v>50000</v>
      </c>
      <c r="Q731" s="16">
        <v>0</v>
      </c>
      <c r="R731" s="16">
        <v>50000</v>
      </c>
    </row>
    <row r="732" spans="1:18" x14ac:dyDescent="0.3">
      <c r="A732">
        <v>15827003</v>
      </c>
      <c r="B732" t="s">
        <v>198</v>
      </c>
      <c r="C732" t="s">
        <v>993</v>
      </c>
      <c r="D732">
        <v>20</v>
      </c>
      <c r="E732" t="s">
        <v>148</v>
      </c>
      <c r="F732">
        <v>15827</v>
      </c>
      <c r="G732" t="s">
        <v>200</v>
      </c>
      <c r="H732" t="s">
        <v>201</v>
      </c>
      <c r="I732">
        <v>475</v>
      </c>
      <c r="J732" t="s">
        <v>459</v>
      </c>
      <c r="K732">
        <v>324</v>
      </c>
      <c r="L732">
        <v>283</v>
      </c>
      <c r="M732">
        <v>0</v>
      </c>
      <c r="N732">
        <v>0.55000000000000004</v>
      </c>
      <c r="O732">
        <v>0.83</v>
      </c>
      <c r="P732" s="16">
        <v>50000</v>
      </c>
      <c r="Q732" s="16">
        <v>0</v>
      </c>
      <c r="R732" s="16">
        <v>50000</v>
      </c>
    </row>
    <row r="733" spans="1:18" x14ac:dyDescent="0.3">
      <c r="A733">
        <v>15827005</v>
      </c>
      <c r="B733" t="s">
        <v>198</v>
      </c>
      <c r="C733" t="s">
        <v>994</v>
      </c>
      <c r="D733">
        <v>20</v>
      </c>
      <c r="E733" t="s">
        <v>148</v>
      </c>
      <c r="F733">
        <v>15827</v>
      </c>
      <c r="G733" t="s">
        <v>200</v>
      </c>
      <c r="H733" t="s">
        <v>201</v>
      </c>
      <c r="I733">
        <v>833</v>
      </c>
      <c r="J733" t="s">
        <v>459</v>
      </c>
      <c r="K733">
        <v>808</v>
      </c>
      <c r="L733">
        <v>782</v>
      </c>
      <c r="M733">
        <v>0</v>
      </c>
      <c r="N733">
        <v>0.66</v>
      </c>
      <c r="O733">
        <v>0.79</v>
      </c>
      <c r="P733" s="16">
        <v>50000</v>
      </c>
      <c r="Q733" s="16">
        <v>0</v>
      </c>
      <c r="R733" s="16">
        <v>50000</v>
      </c>
    </row>
    <row r="734" spans="1:18" x14ac:dyDescent="0.3">
      <c r="A734">
        <v>15827006</v>
      </c>
      <c r="B734" t="s">
        <v>198</v>
      </c>
      <c r="C734" t="s">
        <v>995</v>
      </c>
      <c r="D734">
        <v>20</v>
      </c>
      <c r="E734" t="s">
        <v>148</v>
      </c>
      <c r="F734">
        <v>15827</v>
      </c>
      <c r="G734" t="s">
        <v>200</v>
      </c>
      <c r="H734" t="s">
        <v>201</v>
      </c>
      <c r="I734">
        <v>1493</v>
      </c>
      <c r="J734" t="s">
        <v>349</v>
      </c>
      <c r="K734">
        <v>1283</v>
      </c>
      <c r="L734">
        <v>1112</v>
      </c>
      <c r="M734">
        <v>131</v>
      </c>
      <c r="N734">
        <v>0.76</v>
      </c>
      <c r="O734">
        <v>0.77</v>
      </c>
      <c r="P734" s="16">
        <v>50000</v>
      </c>
      <c r="Q734" s="16">
        <v>30000</v>
      </c>
      <c r="R734" s="16">
        <v>80000</v>
      </c>
    </row>
    <row r="735" spans="1:18" x14ac:dyDescent="0.3">
      <c r="A735">
        <v>15827007</v>
      </c>
      <c r="B735" t="s">
        <v>198</v>
      </c>
      <c r="C735" t="s">
        <v>996</v>
      </c>
      <c r="D735">
        <v>20</v>
      </c>
      <c r="E735" t="s">
        <v>148</v>
      </c>
      <c r="F735">
        <v>15827</v>
      </c>
      <c r="G735" t="s">
        <v>200</v>
      </c>
      <c r="H735" t="s">
        <v>201</v>
      </c>
      <c r="I735">
        <v>859</v>
      </c>
      <c r="J735" t="s">
        <v>459</v>
      </c>
      <c r="K735">
        <v>383</v>
      </c>
      <c r="L735">
        <v>359</v>
      </c>
      <c r="M735">
        <v>0</v>
      </c>
      <c r="N735">
        <v>0.32</v>
      </c>
      <c r="O735">
        <v>0.9</v>
      </c>
      <c r="P735" s="16">
        <v>50000</v>
      </c>
      <c r="Q735" s="16">
        <v>0</v>
      </c>
      <c r="R735" s="16">
        <v>50000</v>
      </c>
    </row>
    <row r="736" spans="1:18" x14ac:dyDescent="0.3">
      <c r="A736">
        <v>15828001</v>
      </c>
      <c r="B736" t="s">
        <v>198</v>
      </c>
      <c r="C736" t="s">
        <v>997</v>
      </c>
      <c r="D736">
        <v>20</v>
      </c>
      <c r="E736" t="s">
        <v>81</v>
      </c>
      <c r="F736">
        <v>15828</v>
      </c>
      <c r="G736" t="s">
        <v>200</v>
      </c>
      <c r="H736" t="s">
        <v>201</v>
      </c>
      <c r="I736">
        <v>565</v>
      </c>
      <c r="J736" t="s">
        <v>406</v>
      </c>
      <c r="K736">
        <v>623</v>
      </c>
      <c r="L736">
        <v>271</v>
      </c>
      <c r="M736">
        <v>352</v>
      </c>
      <c r="N736">
        <v>0.76</v>
      </c>
      <c r="O736">
        <v>0.77</v>
      </c>
      <c r="P736" s="16">
        <v>50000</v>
      </c>
      <c r="Q736" s="16">
        <v>30000</v>
      </c>
      <c r="R736" s="16">
        <v>80000</v>
      </c>
    </row>
    <row r="737" spans="1:18" x14ac:dyDescent="0.3">
      <c r="A737">
        <v>15828002</v>
      </c>
      <c r="B737" t="s">
        <v>198</v>
      </c>
      <c r="C737" t="s">
        <v>998</v>
      </c>
      <c r="D737">
        <v>20</v>
      </c>
      <c r="E737" t="s">
        <v>81</v>
      </c>
      <c r="F737">
        <v>15828</v>
      </c>
      <c r="G737" t="s">
        <v>200</v>
      </c>
      <c r="H737" t="s">
        <v>201</v>
      </c>
      <c r="I737">
        <v>403</v>
      </c>
      <c r="J737" t="s">
        <v>790</v>
      </c>
      <c r="K737">
        <v>461</v>
      </c>
      <c r="L737">
        <v>427</v>
      </c>
      <c r="M737">
        <v>0</v>
      </c>
      <c r="N737">
        <v>0.89</v>
      </c>
      <c r="O737">
        <v>0.64</v>
      </c>
      <c r="P737" s="16">
        <v>50000</v>
      </c>
      <c r="Q737" s="16">
        <v>0</v>
      </c>
      <c r="R737" s="16">
        <v>50000</v>
      </c>
    </row>
    <row r="738" spans="1:18" x14ac:dyDescent="0.3">
      <c r="A738">
        <v>15828003</v>
      </c>
      <c r="B738" t="s">
        <v>198</v>
      </c>
      <c r="C738" t="s">
        <v>999</v>
      </c>
      <c r="D738">
        <v>20</v>
      </c>
      <c r="E738" t="s">
        <v>81</v>
      </c>
      <c r="F738">
        <v>15828</v>
      </c>
      <c r="G738" t="s">
        <v>200</v>
      </c>
      <c r="H738" t="s">
        <v>201</v>
      </c>
      <c r="I738">
        <v>668</v>
      </c>
      <c r="J738" t="s">
        <v>363</v>
      </c>
      <c r="K738">
        <v>677</v>
      </c>
      <c r="L738">
        <v>677</v>
      </c>
      <c r="M738">
        <v>0</v>
      </c>
      <c r="N738">
        <v>0.88</v>
      </c>
      <c r="O738">
        <v>0.76</v>
      </c>
      <c r="P738" s="16">
        <v>50000</v>
      </c>
      <c r="Q738" s="16">
        <v>0</v>
      </c>
      <c r="R738" s="16">
        <v>50000</v>
      </c>
    </row>
    <row r="739" spans="1:18" x14ac:dyDescent="0.3">
      <c r="A739">
        <v>15828004</v>
      </c>
      <c r="B739" t="s">
        <v>198</v>
      </c>
      <c r="C739" t="s">
        <v>1000</v>
      </c>
      <c r="D739">
        <v>20</v>
      </c>
      <c r="E739" t="s">
        <v>81</v>
      </c>
      <c r="F739">
        <v>15828</v>
      </c>
      <c r="G739" t="s">
        <v>200</v>
      </c>
      <c r="H739" t="s">
        <v>201</v>
      </c>
      <c r="I739">
        <v>666</v>
      </c>
      <c r="J739" t="s">
        <v>270</v>
      </c>
      <c r="K739">
        <v>700</v>
      </c>
      <c r="L739">
        <v>700</v>
      </c>
      <c r="M739">
        <v>0</v>
      </c>
      <c r="N739">
        <v>0.88</v>
      </c>
      <c r="O739">
        <v>0.56999999999999995</v>
      </c>
      <c r="P739" s="16">
        <v>50000</v>
      </c>
      <c r="Q739" s="16">
        <v>0</v>
      </c>
      <c r="R739" s="16">
        <v>50000</v>
      </c>
    </row>
    <row r="740" spans="1:18" x14ac:dyDescent="0.3">
      <c r="A740">
        <v>15828005</v>
      </c>
      <c r="B740" t="s">
        <v>198</v>
      </c>
      <c r="C740" t="s">
        <v>1001</v>
      </c>
      <c r="D740">
        <v>20</v>
      </c>
      <c r="E740" t="s">
        <v>81</v>
      </c>
      <c r="F740">
        <v>15828</v>
      </c>
      <c r="G740" t="s">
        <v>200</v>
      </c>
      <c r="H740" t="s">
        <v>201</v>
      </c>
      <c r="I740">
        <v>512</v>
      </c>
      <c r="J740" t="s">
        <v>360</v>
      </c>
      <c r="K740">
        <v>522</v>
      </c>
      <c r="L740">
        <v>481</v>
      </c>
      <c r="M740">
        <v>0</v>
      </c>
      <c r="N740">
        <v>0.94</v>
      </c>
      <c r="O740">
        <v>0.65</v>
      </c>
      <c r="P740" s="16">
        <v>50000</v>
      </c>
      <c r="Q740" s="16">
        <v>0</v>
      </c>
      <c r="R740" s="16">
        <v>50000</v>
      </c>
    </row>
    <row r="741" spans="1:18" x14ac:dyDescent="0.3">
      <c r="A741">
        <v>15828006</v>
      </c>
      <c r="B741" t="s">
        <v>198</v>
      </c>
      <c r="C741" t="s">
        <v>1002</v>
      </c>
      <c r="D741">
        <v>20</v>
      </c>
      <c r="E741" t="s">
        <v>81</v>
      </c>
      <c r="F741">
        <v>15828</v>
      </c>
      <c r="G741" t="s">
        <v>200</v>
      </c>
      <c r="H741" t="s">
        <v>201</v>
      </c>
      <c r="I741">
        <v>311</v>
      </c>
      <c r="J741" t="s">
        <v>345</v>
      </c>
      <c r="K741">
        <v>344</v>
      </c>
      <c r="L741">
        <v>301</v>
      </c>
      <c r="M741">
        <v>0</v>
      </c>
      <c r="N741">
        <v>0.86</v>
      </c>
      <c r="O741">
        <v>0.72</v>
      </c>
      <c r="P741" s="16">
        <v>50000</v>
      </c>
      <c r="Q741" s="16">
        <v>0</v>
      </c>
      <c r="R741" s="16">
        <v>50000</v>
      </c>
    </row>
    <row r="742" spans="1:18" x14ac:dyDescent="0.3">
      <c r="A742">
        <v>15828007</v>
      </c>
      <c r="B742" t="s">
        <v>198</v>
      </c>
      <c r="C742" t="s">
        <v>1003</v>
      </c>
      <c r="D742">
        <v>20</v>
      </c>
      <c r="E742" t="s">
        <v>81</v>
      </c>
      <c r="F742">
        <v>15828</v>
      </c>
      <c r="G742" t="s">
        <v>200</v>
      </c>
      <c r="H742" t="s">
        <v>201</v>
      </c>
      <c r="I742">
        <v>555</v>
      </c>
      <c r="J742" t="s">
        <v>213</v>
      </c>
      <c r="K742">
        <v>550</v>
      </c>
      <c r="L742">
        <v>201</v>
      </c>
      <c r="M742">
        <v>351</v>
      </c>
      <c r="N742">
        <v>0.9</v>
      </c>
      <c r="O742">
        <v>0.84</v>
      </c>
      <c r="P742" s="16">
        <v>50000</v>
      </c>
      <c r="Q742" s="16">
        <v>30000</v>
      </c>
      <c r="R742" s="16">
        <v>80000</v>
      </c>
    </row>
    <row r="743" spans="1:18" x14ac:dyDescent="0.3">
      <c r="A743">
        <v>15828008</v>
      </c>
      <c r="B743" t="s">
        <v>198</v>
      </c>
      <c r="C743" t="s">
        <v>1004</v>
      </c>
      <c r="D743">
        <v>20</v>
      </c>
      <c r="E743" t="s">
        <v>81</v>
      </c>
      <c r="F743">
        <v>15828</v>
      </c>
      <c r="G743" t="s">
        <v>200</v>
      </c>
      <c r="H743" t="s">
        <v>201</v>
      </c>
      <c r="I743">
        <v>679</v>
      </c>
      <c r="J743" t="s">
        <v>208</v>
      </c>
      <c r="K743">
        <v>630</v>
      </c>
      <c r="L743">
        <v>0</v>
      </c>
      <c r="M743">
        <v>637</v>
      </c>
      <c r="N743">
        <v>0.86</v>
      </c>
      <c r="O743">
        <v>0.82</v>
      </c>
      <c r="P743" s="16">
        <v>0</v>
      </c>
      <c r="Q743" s="16">
        <v>30000</v>
      </c>
      <c r="R743" s="16">
        <v>30000</v>
      </c>
    </row>
    <row r="744" spans="1:18" x14ac:dyDescent="0.3">
      <c r="A744">
        <v>15828009</v>
      </c>
      <c r="B744" t="s">
        <v>198</v>
      </c>
      <c r="C744" t="s">
        <v>1005</v>
      </c>
      <c r="D744">
        <v>20</v>
      </c>
      <c r="E744" t="s">
        <v>81</v>
      </c>
      <c r="F744">
        <v>15828</v>
      </c>
      <c r="G744" t="s">
        <v>200</v>
      </c>
      <c r="H744" t="s">
        <v>201</v>
      </c>
      <c r="I744">
        <v>496</v>
      </c>
      <c r="J744" t="s">
        <v>202</v>
      </c>
      <c r="K744">
        <v>310</v>
      </c>
      <c r="L744">
        <v>233</v>
      </c>
      <c r="M744">
        <v>0</v>
      </c>
      <c r="N744">
        <v>0.46</v>
      </c>
      <c r="O744">
        <v>0.86</v>
      </c>
      <c r="P744" s="16">
        <v>50000</v>
      </c>
      <c r="Q744" s="16">
        <v>0</v>
      </c>
      <c r="R744" s="16">
        <v>50000</v>
      </c>
    </row>
    <row r="745" spans="1:18" x14ac:dyDescent="0.3">
      <c r="A745">
        <v>15830001</v>
      </c>
      <c r="B745" t="s">
        <v>198</v>
      </c>
      <c r="C745" t="s">
        <v>1006</v>
      </c>
      <c r="D745">
        <v>20</v>
      </c>
      <c r="E745" t="s">
        <v>153</v>
      </c>
      <c r="F745">
        <v>15830</v>
      </c>
      <c r="G745" t="s">
        <v>200</v>
      </c>
      <c r="H745" t="s">
        <v>201</v>
      </c>
      <c r="I745">
        <v>1251</v>
      </c>
      <c r="J745" t="s">
        <v>349</v>
      </c>
      <c r="K745">
        <v>1316</v>
      </c>
      <c r="L745">
        <v>912</v>
      </c>
      <c r="M745">
        <v>373</v>
      </c>
      <c r="N745">
        <v>0.8</v>
      </c>
      <c r="O745">
        <v>0.65</v>
      </c>
      <c r="P745" s="16">
        <v>50000</v>
      </c>
      <c r="Q745" s="16">
        <v>30000</v>
      </c>
      <c r="R745" s="16">
        <v>80000</v>
      </c>
    </row>
    <row r="746" spans="1:18" x14ac:dyDescent="0.3">
      <c r="A746">
        <v>15830101</v>
      </c>
      <c r="B746" t="s">
        <v>198</v>
      </c>
      <c r="C746" t="s">
        <v>1007</v>
      </c>
      <c r="D746">
        <v>20</v>
      </c>
      <c r="E746" t="s">
        <v>153</v>
      </c>
      <c r="F746">
        <v>15830</v>
      </c>
      <c r="G746" t="s">
        <v>200</v>
      </c>
      <c r="H746" t="s">
        <v>201</v>
      </c>
      <c r="I746">
        <v>1211</v>
      </c>
      <c r="J746" t="s">
        <v>349</v>
      </c>
      <c r="K746">
        <v>1367</v>
      </c>
      <c r="L746">
        <v>940</v>
      </c>
      <c r="M746">
        <v>381</v>
      </c>
      <c r="N746">
        <v>0.73</v>
      </c>
      <c r="O746">
        <v>0.64</v>
      </c>
      <c r="P746" s="16">
        <v>50000</v>
      </c>
      <c r="Q746" s="16">
        <v>30000</v>
      </c>
      <c r="R746" s="16">
        <v>80000</v>
      </c>
    </row>
    <row r="747" spans="1:18" x14ac:dyDescent="0.3">
      <c r="A747">
        <v>15830102</v>
      </c>
      <c r="B747" t="s">
        <v>198</v>
      </c>
      <c r="C747" t="s">
        <v>1008</v>
      </c>
      <c r="D747">
        <v>20</v>
      </c>
      <c r="E747" t="s">
        <v>153</v>
      </c>
      <c r="F747">
        <v>15830</v>
      </c>
      <c r="G747" t="s">
        <v>200</v>
      </c>
      <c r="H747" t="s">
        <v>201</v>
      </c>
      <c r="I747">
        <v>173</v>
      </c>
      <c r="J747" t="s">
        <v>459</v>
      </c>
      <c r="K747">
        <v>188</v>
      </c>
      <c r="L747">
        <v>167</v>
      </c>
      <c r="M747">
        <v>0</v>
      </c>
      <c r="N747">
        <v>0.81</v>
      </c>
      <c r="O747">
        <v>0.55000000000000004</v>
      </c>
      <c r="P747" s="16">
        <v>50000</v>
      </c>
      <c r="Q747" s="16">
        <v>0</v>
      </c>
      <c r="R747" s="16">
        <v>50000</v>
      </c>
    </row>
    <row r="748" spans="1:18" x14ac:dyDescent="0.3">
      <c r="A748">
        <v>15830103</v>
      </c>
      <c r="B748" t="s">
        <v>198</v>
      </c>
      <c r="C748" t="s">
        <v>1009</v>
      </c>
      <c r="D748">
        <v>20</v>
      </c>
      <c r="E748" t="s">
        <v>153</v>
      </c>
      <c r="F748">
        <v>15830</v>
      </c>
      <c r="G748" t="s">
        <v>200</v>
      </c>
      <c r="H748" t="s">
        <v>201</v>
      </c>
      <c r="I748">
        <v>182</v>
      </c>
      <c r="J748" t="s">
        <v>390</v>
      </c>
      <c r="K748">
        <v>225</v>
      </c>
      <c r="L748">
        <v>225</v>
      </c>
      <c r="M748">
        <v>0</v>
      </c>
      <c r="N748">
        <v>0.57999999999999996</v>
      </c>
      <c r="O748">
        <v>0.79</v>
      </c>
      <c r="P748" s="16">
        <v>50000</v>
      </c>
      <c r="Q748" s="16">
        <v>0</v>
      </c>
      <c r="R748" s="16">
        <v>50000</v>
      </c>
    </row>
    <row r="749" spans="1:18" x14ac:dyDescent="0.3">
      <c r="A749">
        <v>15831001</v>
      </c>
      <c r="B749" t="s">
        <v>198</v>
      </c>
      <c r="C749" t="s">
        <v>1010</v>
      </c>
      <c r="D749">
        <v>20</v>
      </c>
      <c r="E749" t="s">
        <v>150</v>
      </c>
      <c r="F749">
        <v>15831</v>
      </c>
      <c r="G749" t="s">
        <v>200</v>
      </c>
      <c r="H749" t="s">
        <v>201</v>
      </c>
      <c r="I749">
        <v>554</v>
      </c>
      <c r="J749" t="s">
        <v>459</v>
      </c>
      <c r="K749">
        <v>530</v>
      </c>
      <c r="L749">
        <v>489</v>
      </c>
      <c r="M749">
        <v>0</v>
      </c>
      <c r="N749">
        <v>0.69</v>
      </c>
      <c r="O749">
        <v>0.78</v>
      </c>
      <c r="P749" s="16">
        <v>50000</v>
      </c>
      <c r="Q749" s="16">
        <v>0</v>
      </c>
      <c r="R749" s="16">
        <v>50000</v>
      </c>
    </row>
    <row r="750" spans="1:18" x14ac:dyDescent="0.3">
      <c r="A750">
        <v>15831002</v>
      </c>
      <c r="B750" t="s">
        <v>198</v>
      </c>
      <c r="C750" t="s">
        <v>1011</v>
      </c>
      <c r="D750">
        <v>20</v>
      </c>
      <c r="E750" t="s">
        <v>150</v>
      </c>
      <c r="F750">
        <v>15831</v>
      </c>
      <c r="G750" t="s">
        <v>200</v>
      </c>
      <c r="H750" t="s">
        <v>201</v>
      </c>
      <c r="I750">
        <v>2455</v>
      </c>
      <c r="J750" t="s">
        <v>349</v>
      </c>
      <c r="K750">
        <v>2215</v>
      </c>
      <c r="L750">
        <v>1847</v>
      </c>
      <c r="M750">
        <v>273</v>
      </c>
      <c r="N750">
        <v>0.7</v>
      </c>
      <c r="O750">
        <v>0.79</v>
      </c>
      <c r="P750" s="16">
        <v>50000</v>
      </c>
      <c r="Q750" s="16">
        <v>30000</v>
      </c>
      <c r="R750" s="16">
        <v>80000</v>
      </c>
    </row>
    <row r="751" spans="1:18" x14ac:dyDescent="0.3">
      <c r="A751">
        <v>15831003</v>
      </c>
      <c r="B751" t="s">
        <v>198</v>
      </c>
      <c r="C751" t="s">
        <v>1012</v>
      </c>
      <c r="D751">
        <v>20</v>
      </c>
      <c r="E751" t="s">
        <v>150</v>
      </c>
      <c r="F751">
        <v>15831</v>
      </c>
      <c r="G751" t="s">
        <v>200</v>
      </c>
      <c r="H751" t="s">
        <v>201</v>
      </c>
      <c r="I751">
        <v>630</v>
      </c>
      <c r="J751" t="s">
        <v>202</v>
      </c>
      <c r="K751">
        <v>643</v>
      </c>
      <c r="L751">
        <v>599</v>
      </c>
      <c r="M751">
        <v>0</v>
      </c>
      <c r="N751">
        <v>0.88</v>
      </c>
      <c r="O751">
        <v>0.86</v>
      </c>
      <c r="P751" s="16">
        <v>50000</v>
      </c>
      <c r="Q751" s="16">
        <v>0</v>
      </c>
      <c r="R751" s="16">
        <v>50000</v>
      </c>
    </row>
    <row r="752" spans="1:18" x14ac:dyDescent="0.3">
      <c r="A752">
        <v>15831004</v>
      </c>
      <c r="B752" t="s">
        <v>198</v>
      </c>
      <c r="C752" t="s">
        <v>1013</v>
      </c>
      <c r="D752">
        <v>20</v>
      </c>
      <c r="E752" t="s">
        <v>150</v>
      </c>
      <c r="F752">
        <v>15831</v>
      </c>
      <c r="G752" t="s">
        <v>200</v>
      </c>
      <c r="H752" t="s">
        <v>201</v>
      </c>
      <c r="I752">
        <v>737</v>
      </c>
      <c r="J752" t="s">
        <v>459</v>
      </c>
      <c r="K752">
        <v>782</v>
      </c>
      <c r="L752">
        <v>734</v>
      </c>
      <c r="M752">
        <v>0</v>
      </c>
      <c r="N752">
        <v>0.33</v>
      </c>
      <c r="O752">
        <v>0.85</v>
      </c>
      <c r="P752" s="16">
        <v>50000</v>
      </c>
      <c r="Q752" s="16">
        <v>0</v>
      </c>
      <c r="R752" s="16">
        <v>50000</v>
      </c>
    </row>
    <row r="753" spans="1:18" x14ac:dyDescent="0.3">
      <c r="A753">
        <v>15831005</v>
      </c>
      <c r="B753" t="s">
        <v>198</v>
      </c>
      <c r="C753" t="s">
        <v>1014</v>
      </c>
      <c r="D753">
        <v>20</v>
      </c>
      <c r="E753" t="s">
        <v>150</v>
      </c>
      <c r="F753">
        <v>15831</v>
      </c>
      <c r="G753" t="s">
        <v>200</v>
      </c>
      <c r="H753" t="s">
        <v>201</v>
      </c>
      <c r="I753">
        <v>701</v>
      </c>
      <c r="J753" t="s">
        <v>459</v>
      </c>
      <c r="K753">
        <v>774</v>
      </c>
      <c r="L753">
        <v>751</v>
      </c>
      <c r="M753">
        <v>0</v>
      </c>
      <c r="N753">
        <v>0.77</v>
      </c>
      <c r="O753">
        <v>0.88</v>
      </c>
      <c r="P753" s="16">
        <v>50000</v>
      </c>
      <c r="Q753" s="16">
        <v>0</v>
      </c>
      <c r="R753" s="16">
        <v>50000</v>
      </c>
    </row>
    <row r="754" spans="1:18" x14ac:dyDescent="0.3">
      <c r="A754">
        <v>15831006</v>
      </c>
      <c r="B754" t="s">
        <v>198</v>
      </c>
      <c r="C754" t="s">
        <v>1015</v>
      </c>
      <c r="D754">
        <v>20</v>
      </c>
      <c r="E754" t="s">
        <v>150</v>
      </c>
      <c r="F754">
        <v>15831</v>
      </c>
      <c r="G754" t="s">
        <v>200</v>
      </c>
      <c r="H754" t="s">
        <v>201</v>
      </c>
      <c r="I754">
        <v>609</v>
      </c>
      <c r="J754" t="s">
        <v>390</v>
      </c>
      <c r="K754">
        <v>689</v>
      </c>
      <c r="L754">
        <v>529</v>
      </c>
      <c r="M754">
        <v>115</v>
      </c>
      <c r="N754">
        <v>0.45</v>
      </c>
      <c r="O754">
        <v>0.84</v>
      </c>
      <c r="P754" s="16">
        <v>50000</v>
      </c>
      <c r="Q754" s="16">
        <v>30000</v>
      </c>
      <c r="R754" s="16">
        <v>80000</v>
      </c>
    </row>
    <row r="755" spans="1:18" x14ac:dyDescent="0.3">
      <c r="A755">
        <v>15833001</v>
      </c>
      <c r="B755" t="s">
        <v>198</v>
      </c>
      <c r="C755" t="s">
        <v>66</v>
      </c>
      <c r="D755">
        <v>20</v>
      </c>
      <c r="E755" t="s">
        <v>66</v>
      </c>
      <c r="F755">
        <v>15833</v>
      </c>
      <c r="G755" t="s">
        <v>200</v>
      </c>
      <c r="H755" t="s">
        <v>201</v>
      </c>
      <c r="I755">
        <v>75</v>
      </c>
      <c r="J755" t="s">
        <v>208</v>
      </c>
      <c r="K755">
        <v>75</v>
      </c>
      <c r="L755">
        <v>0</v>
      </c>
      <c r="M755">
        <v>75</v>
      </c>
      <c r="N755">
        <v>0.48</v>
      </c>
      <c r="O755">
        <v>0.83</v>
      </c>
      <c r="P755" s="16">
        <v>0</v>
      </c>
      <c r="Q755" s="16">
        <v>30000</v>
      </c>
      <c r="R755" s="16">
        <v>30000</v>
      </c>
    </row>
    <row r="756" spans="1:18" x14ac:dyDescent="0.3">
      <c r="A756">
        <v>15834003</v>
      </c>
      <c r="B756" t="s">
        <v>198</v>
      </c>
      <c r="C756" t="s">
        <v>1018</v>
      </c>
      <c r="D756">
        <v>20</v>
      </c>
      <c r="E756" t="s">
        <v>24</v>
      </c>
      <c r="F756">
        <v>15834</v>
      </c>
      <c r="G756" t="s">
        <v>200</v>
      </c>
      <c r="H756" t="s">
        <v>201</v>
      </c>
      <c r="I756">
        <v>138</v>
      </c>
      <c r="J756" t="s">
        <v>369</v>
      </c>
      <c r="K756">
        <v>91</v>
      </c>
      <c r="L756">
        <v>91</v>
      </c>
      <c r="M756">
        <v>0</v>
      </c>
      <c r="N756">
        <v>0.36</v>
      </c>
      <c r="O756">
        <v>0.88</v>
      </c>
      <c r="P756" s="16">
        <v>50000</v>
      </c>
      <c r="Q756" s="16">
        <v>0</v>
      </c>
      <c r="R756" s="16">
        <v>50000</v>
      </c>
    </row>
    <row r="757" spans="1:18" x14ac:dyDescent="0.3">
      <c r="A757">
        <v>15834103</v>
      </c>
      <c r="B757" t="s">
        <v>198</v>
      </c>
      <c r="C757" t="s">
        <v>1024</v>
      </c>
      <c r="D757">
        <v>20</v>
      </c>
      <c r="E757" t="s">
        <v>24</v>
      </c>
      <c r="F757">
        <v>15834</v>
      </c>
      <c r="G757" t="s">
        <v>200</v>
      </c>
      <c r="H757" t="s">
        <v>201</v>
      </c>
      <c r="I757">
        <v>282</v>
      </c>
      <c r="J757" t="s">
        <v>309</v>
      </c>
      <c r="K757">
        <v>280</v>
      </c>
      <c r="L757">
        <v>280</v>
      </c>
      <c r="M757">
        <v>0</v>
      </c>
      <c r="N757">
        <v>0.3</v>
      </c>
      <c r="O757">
        <v>0.83</v>
      </c>
      <c r="P757" s="16">
        <v>50000</v>
      </c>
      <c r="Q757" s="16">
        <v>0</v>
      </c>
      <c r="R757" s="16">
        <v>50000</v>
      </c>
    </row>
    <row r="758" spans="1:18" x14ac:dyDescent="0.3">
      <c r="A758">
        <v>15835005</v>
      </c>
      <c r="B758" t="s">
        <v>198</v>
      </c>
      <c r="C758" t="s">
        <v>1032</v>
      </c>
      <c r="D758">
        <v>20</v>
      </c>
      <c r="E758" t="s">
        <v>69</v>
      </c>
      <c r="F758">
        <v>15835</v>
      </c>
      <c r="G758" t="s">
        <v>200</v>
      </c>
      <c r="H758" t="s">
        <v>201</v>
      </c>
      <c r="I758">
        <v>1233</v>
      </c>
      <c r="J758" t="s">
        <v>1033</v>
      </c>
      <c r="K758">
        <v>1056</v>
      </c>
      <c r="L758">
        <v>1002</v>
      </c>
      <c r="M758">
        <v>54</v>
      </c>
      <c r="N758">
        <v>0.46</v>
      </c>
      <c r="O758">
        <v>0.78</v>
      </c>
      <c r="P758" s="16">
        <v>50000</v>
      </c>
      <c r="Q758" s="16">
        <v>30000</v>
      </c>
      <c r="R758" s="16">
        <v>80000</v>
      </c>
    </row>
    <row r="759" spans="1:18" x14ac:dyDescent="0.3">
      <c r="A759">
        <v>15835009</v>
      </c>
      <c r="B759" t="s">
        <v>198</v>
      </c>
      <c r="C759" t="s">
        <v>1037</v>
      </c>
      <c r="D759">
        <v>20</v>
      </c>
      <c r="E759" t="s">
        <v>69</v>
      </c>
      <c r="F759">
        <v>15835</v>
      </c>
      <c r="G759" t="s">
        <v>200</v>
      </c>
      <c r="H759" t="s">
        <v>201</v>
      </c>
      <c r="I759">
        <v>1067</v>
      </c>
      <c r="J759" t="s">
        <v>1033</v>
      </c>
      <c r="K759">
        <v>973</v>
      </c>
      <c r="L759">
        <v>943</v>
      </c>
      <c r="M759">
        <v>30</v>
      </c>
      <c r="N759">
        <v>0.33</v>
      </c>
      <c r="O759">
        <v>0.83</v>
      </c>
      <c r="P759" s="16">
        <v>50000</v>
      </c>
      <c r="Q759" s="16">
        <v>30000</v>
      </c>
      <c r="R759" s="16">
        <v>80000</v>
      </c>
    </row>
    <row r="760" spans="1:18" x14ac:dyDescent="0.3">
      <c r="A760">
        <v>15835010</v>
      </c>
      <c r="B760" t="s">
        <v>198</v>
      </c>
      <c r="C760" t="s">
        <v>1038</v>
      </c>
      <c r="D760">
        <v>20</v>
      </c>
      <c r="E760" t="s">
        <v>69</v>
      </c>
      <c r="F760">
        <v>15835</v>
      </c>
      <c r="G760" t="s">
        <v>200</v>
      </c>
      <c r="H760" t="s">
        <v>201</v>
      </c>
      <c r="I760">
        <v>969</v>
      </c>
      <c r="J760" t="s">
        <v>916</v>
      </c>
      <c r="K760">
        <v>834</v>
      </c>
      <c r="L760">
        <v>834</v>
      </c>
      <c r="M760">
        <v>0</v>
      </c>
      <c r="N760">
        <v>0.52</v>
      </c>
      <c r="O760">
        <v>0.77</v>
      </c>
      <c r="P760" s="16">
        <v>50000</v>
      </c>
      <c r="Q760" s="16">
        <v>0</v>
      </c>
      <c r="R760" s="16">
        <v>50000</v>
      </c>
    </row>
    <row r="761" spans="1:18" x14ac:dyDescent="0.3">
      <c r="A761">
        <v>15838001</v>
      </c>
      <c r="B761" t="s">
        <v>198</v>
      </c>
      <c r="C761" t="s">
        <v>1043</v>
      </c>
      <c r="D761">
        <v>20</v>
      </c>
      <c r="E761" t="s">
        <v>40</v>
      </c>
      <c r="F761">
        <v>15838</v>
      </c>
      <c r="G761" t="s">
        <v>200</v>
      </c>
      <c r="H761" t="s">
        <v>201</v>
      </c>
      <c r="I761">
        <v>550</v>
      </c>
      <c r="J761" t="s">
        <v>213</v>
      </c>
      <c r="K761">
        <v>542</v>
      </c>
      <c r="L761">
        <v>231</v>
      </c>
      <c r="M761">
        <v>311</v>
      </c>
      <c r="N761">
        <v>0.76</v>
      </c>
      <c r="O761">
        <v>0.59</v>
      </c>
      <c r="P761" s="16">
        <v>50000</v>
      </c>
      <c r="Q761" s="16">
        <v>30000</v>
      </c>
      <c r="R761" s="16">
        <v>80000</v>
      </c>
    </row>
    <row r="762" spans="1:18" x14ac:dyDescent="0.3">
      <c r="A762">
        <v>15838002</v>
      </c>
      <c r="B762" t="s">
        <v>198</v>
      </c>
      <c r="C762" t="s">
        <v>1044</v>
      </c>
      <c r="D762">
        <v>20</v>
      </c>
      <c r="E762" t="s">
        <v>40</v>
      </c>
      <c r="F762">
        <v>15838</v>
      </c>
      <c r="G762" t="s">
        <v>200</v>
      </c>
      <c r="H762" t="s">
        <v>201</v>
      </c>
      <c r="I762">
        <v>736</v>
      </c>
      <c r="J762" t="s">
        <v>1045</v>
      </c>
      <c r="K762">
        <v>608</v>
      </c>
      <c r="L762">
        <v>609</v>
      </c>
      <c r="M762">
        <v>0</v>
      </c>
      <c r="N762">
        <v>0.85</v>
      </c>
      <c r="O762">
        <v>0.6</v>
      </c>
      <c r="P762" s="16">
        <v>50000</v>
      </c>
      <c r="Q762" s="16">
        <v>0</v>
      </c>
      <c r="R762" s="16">
        <v>50000</v>
      </c>
    </row>
    <row r="763" spans="1:18" x14ac:dyDescent="0.3">
      <c r="A763">
        <v>15838003</v>
      </c>
      <c r="B763" t="s">
        <v>198</v>
      </c>
      <c r="C763" t="s">
        <v>1046</v>
      </c>
      <c r="D763">
        <v>20</v>
      </c>
      <c r="E763" t="s">
        <v>40</v>
      </c>
      <c r="F763">
        <v>15838</v>
      </c>
      <c r="G763" t="s">
        <v>200</v>
      </c>
      <c r="H763" t="s">
        <v>201</v>
      </c>
      <c r="I763">
        <v>326</v>
      </c>
      <c r="J763" t="s">
        <v>365</v>
      </c>
      <c r="K763">
        <v>301</v>
      </c>
      <c r="L763">
        <v>301</v>
      </c>
      <c r="M763">
        <v>0</v>
      </c>
      <c r="N763">
        <v>0.81</v>
      </c>
      <c r="O763">
        <v>0.53</v>
      </c>
      <c r="P763" s="16">
        <v>50000</v>
      </c>
      <c r="Q763" s="16">
        <v>0</v>
      </c>
      <c r="R763" s="16">
        <v>50000</v>
      </c>
    </row>
    <row r="764" spans="1:18" x14ac:dyDescent="0.3">
      <c r="A764">
        <v>15838005</v>
      </c>
      <c r="B764" t="s">
        <v>198</v>
      </c>
      <c r="C764" t="s">
        <v>1047</v>
      </c>
      <c r="D764">
        <v>20</v>
      </c>
      <c r="E764" t="s">
        <v>40</v>
      </c>
      <c r="F764">
        <v>15838</v>
      </c>
      <c r="G764" t="s">
        <v>200</v>
      </c>
      <c r="H764" t="s">
        <v>201</v>
      </c>
      <c r="I764">
        <v>572</v>
      </c>
      <c r="J764" t="s">
        <v>349</v>
      </c>
      <c r="K764">
        <v>436</v>
      </c>
      <c r="L764">
        <v>394</v>
      </c>
      <c r="M764">
        <v>0</v>
      </c>
      <c r="N764">
        <v>0.75</v>
      </c>
      <c r="O764">
        <v>0.53</v>
      </c>
      <c r="P764" s="16">
        <v>50000</v>
      </c>
      <c r="Q764" s="16">
        <v>0</v>
      </c>
      <c r="R764" s="16">
        <v>50000</v>
      </c>
    </row>
    <row r="765" spans="1:18" x14ac:dyDescent="0.3">
      <c r="A765">
        <v>15838006</v>
      </c>
      <c r="B765" t="s">
        <v>198</v>
      </c>
      <c r="C765" t="s">
        <v>1048</v>
      </c>
      <c r="D765">
        <v>20</v>
      </c>
      <c r="E765" t="s">
        <v>40</v>
      </c>
      <c r="F765">
        <v>15838</v>
      </c>
      <c r="G765" t="s">
        <v>200</v>
      </c>
      <c r="H765" t="s">
        <v>201</v>
      </c>
      <c r="I765">
        <v>655</v>
      </c>
      <c r="J765" t="s">
        <v>349</v>
      </c>
      <c r="K765">
        <v>501</v>
      </c>
      <c r="L765">
        <v>501</v>
      </c>
      <c r="M765">
        <v>0</v>
      </c>
      <c r="N765">
        <v>0.51</v>
      </c>
      <c r="O765">
        <v>0.59</v>
      </c>
      <c r="P765" s="16">
        <v>50000</v>
      </c>
      <c r="Q765" s="16">
        <v>0</v>
      </c>
      <c r="R765" s="16">
        <v>50000</v>
      </c>
    </row>
    <row r="766" spans="1:18" x14ac:dyDescent="0.3">
      <c r="A766">
        <v>15838007</v>
      </c>
      <c r="B766" t="s">
        <v>198</v>
      </c>
      <c r="C766" t="s">
        <v>1049</v>
      </c>
      <c r="D766">
        <v>20</v>
      </c>
      <c r="E766" t="s">
        <v>40</v>
      </c>
      <c r="F766">
        <v>15838</v>
      </c>
      <c r="G766" t="s">
        <v>200</v>
      </c>
      <c r="H766" t="s">
        <v>201</v>
      </c>
      <c r="I766">
        <v>462</v>
      </c>
      <c r="J766" t="s">
        <v>406</v>
      </c>
      <c r="K766">
        <v>234</v>
      </c>
      <c r="L766">
        <v>234</v>
      </c>
      <c r="M766">
        <v>0</v>
      </c>
      <c r="N766">
        <v>0.37</v>
      </c>
      <c r="O766">
        <v>0.55000000000000004</v>
      </c>
      <c r="P766" s="16">
        <v>50000</v>
      </c>
      <c r="Q766" s="16">
        <v>0</v>
      </c>
      <c r="R766" s="16">
        <v>50000</v>
      </c>
    </row>
    <row r="767" spans="1:18" x14ac:dyDescent="0.3">
      <c r="A767">
        <v>15838008</v>
      </c>
      <c r="B767" t="s">
        <v>198</v>
      </c>
      <c r="C767" t="s">
        <v>1050</v>
      </c>
      <c r="D767">
        <v>20</v>
      </c>
      <c r="E767" t="s">
        <v>40</v>
      </c>
      <c r="F767">
        <v>15838</v>
      </c>
      <c r="G767" t="s">
        <v>200</v>
      </c>
      <c r="H767" t="s">
        <v>201</v>
      </c>
      <c r="I767">
        <v>223</v>
      </c>
      <c r="J767" t="s">
        <v>349</v>
      </c>
      <c r="K767">
        <v>79</v>
      </c>
      <c r="L767">
        <v>79</v>
      </c>
      <c r="M767">
        <v>0</v>
      </c>
      <c r="N767">
        <v>0.85</v>
      </c>
      <c r="O767">
        <v>0.4</v>
      </c>
      <c r="P767" s="16">
        <v>50000</v>
      </c>
      <c r="Q767" s="16">
        <v>0</v>
      </c>
      <c r="R767" s="16">
        <v>50000</v>
      </c>
    </row>
    <row r="768" spans="1:18" x14ac:dyDescent="0.3">
      <c r="A768">
        <v>15839001</v>
      </c>
      <c r="B768" t="s">
        <v>198</v>
      </c>
      <c r="C768" t="s">
        <v>117</v>
      </c>
      <c r="D768">
        <v>20</v>
      </c>
      <c r="E768" t="s">
        <v>117</v>
      </c>
      <c r="F768">
        <v>15839</v>
      </c>
      <c r="G768" t="s">
        <v>200</v>
      </c>
      <c r="H768" t="s">
        <v>201</v>
      </c>
      <c r="I768">
        <v>421</v>
      </c>
      <c r="J768" t="s">
        <v>270</v>
      </c>
      <c r="K768">
        <v>313</v>
      </c>
      <c r="L768">
        <v>313</v>
      </c>
      <c r="M768">
        <v>0</v>
      </c>
      <c r="N768">
        <v>0.69</v>
      </c>
      <c r="O768">
        <v>0.45</v>
      </c>
      <c r="P768" s="16">
        <v>50000</v>
      </c>
      <c r="Q768" s="16">
        <v>0</v>
      </c>
      <c r="R768" s="16">
        <v>50000</v>
      </c>
    </row>
    <row r="769" spans="1:18" x14ac:dyDescent="0.3">
      <c r="A769">
        <v>15840001</v>
      </c>
      <c r="B769" t="s">
        <v>198</v>
      </c>
      <c r="C769" t="s">
        <v>128</v>
      </c>
      <c r="D769">
        <v>20</v>
      </c>
      <c r="E769" t="s">
        <v>128</v>
      </c>
      <c r="F769">
        <v>15840</v>
      </c>
      <c r="G769" t="s">
        <v>200</v>
      </c>
      <c r="H769" t="s">
        <v>201</v>
      </c>
      <c r="I769">
        <v>139</v>
      </c>
      <c r="J769" t="s">
        <v>369</v>
      </c>
      <c r="K769">
        <v>156</v>
      </c>
      <c r="L769">
        <v>122</v>
      </c>
      <c r="M769">
        <v>34</v>
      </c>
      <c r="N769">
        <v>0.49</v>
      </c>
      <c r="O769">
        <v>0.61</v>
      </c>
      <c r="P769" s="16">
        <v>50000</v>
      </c>
      <c r="Q769" s="16">
        <v>30000</v>
      </c>
      <c r="R769" s="16">
        <v>80000</v>
      </c>
    </row>
    <row r="770" spans="1:18" x14ac:dyDescent="0.3">
      <c r="A770">
        <v>15841001</v>
      </c>
      <c r="B770" t="s">
        <v>198</v>
      </c>
      <c r="C770" t="s">
        <v>140</v>
      </c>
      <c r="D770">
        <v>20</v>
      </c>
      <c r="E770" t="s">
        <v>140</v>
      </c>
      <c r="F770">
        <v>15841</v>
      </c>
      <c r="G770" t="s">
        <v>200</v>
      </c>
      <c r="H770" t="s">
        <v>201</v>
      </c>
      <c r="I770">
        <v>618</v>
      </c>
      <c r="J770" t="s">
        <v>538</v>
      </c>
      <c r="K770">
        <v>628</v>
      </c>
      <c r="L770">
        <v>628</v>
      </c>
      <c r="M770">
        <v>0</v>
      </c>
      <c r="N770">
        <v>0.66</v>
      </c>
      <c r="O770">
        <v>0.37</v>
      </c>
      <c r="P770" s="16">
        <v>50000</v>
      </c>
      <c r="Q770" s="16">
        <v>0</v>
      </c>
      <c r="R770" s="16">
        <v>50000</v>
      </c>
    </row>
    <row r="771" spans="1:18" x14ac:dyDescent="0.3">
      <c r="A771">
        <v>15842001</v>
      </c>
      <c r="B771" t="s">
        <v>198</v>
      </c>
      <c r="C771" t="s">
        <v>1051</v>
      </c>
      <c r="D771">
        <v>20</v>
      </c>
      <c r="E771" t="s">
        <v>127</v>
      </c>
      <c r="F771">
        <v>15842</v>
      </c>
      <c r="G771" t="s">
        <v>200</v>
      </c>
      <c r="H771" t="s">
        <v>201</v>
      </c>
      <c r="I771">
        <v>345</v>
      </c>
      <c r="J771" t="s">
        <v>406</v>
      </c>
      <c r="K771">
        <v>192</v>
      </c>
      <c r="L771">
        <v>192</v>
      </c>
      <c r="M771">
        <v>0</v>
      </c>
      <c r="N771">
        <v>0.98</v>
      </c>
      <c r="O771">
        <v>0.56000000000000005</v>
      </c>
      <c r="P771" s="16">
        <v>50000</v>
      </c>
      <c r="Q771" s="16">
        <v>0</v>
      </c>
      <c r="R771" s="16">
        <v>50000</v>
      </c>
    </row>
    <row r="772" spans="1:18" x14ac:dyDescent="0.3">
      <c r="A772">
        <v>15843101</v>
      </c>
      <c r="B772" t="s">
        <v>198</v>
      </c>
      <c r="C772" t="s">
        <v>115</v>
      </c>
      <c r="D772">
        <v>20</v>
      </c>
      <c r="E772" t="s">
        <v>115</v>
      </c>
      <c r="F772">
        <v>15843</v>
      </c>
      <c r="G772" t="s">
        <v>200</v>
      </c>
      <c r="H772" t="s">
        <v>201</v>
      </c>
      <c r="I772">
        <v>138</v>
      </c>
      <c r="J772" t="s">
        <v>202</v>
      </c>
      <c r="K772">
        <v>98</v>
      </c>
      <c r="L772">
        <v>62</v>
      </c>
      <c r="M772">
        <v>0</v>
      </c>
      <c r="N772">
        <v>0.85</v>
      </c>
      <c r="O772">
        <v>0.57999999999999996</v>
      </c>
      <c r="P772" s="16">
        <v>50000</v>
      </c>
      <c r="Q772" s="16">
        <v>0</v>
      </c>
      <c r="R772" s="16">
        <v>50000</v>
      </c>
    </row>
    <row r="773" spans="1:18" x14ac:dyDescent="0.3">
      <c r="A773">
        <v>15844101</v>
      </c>
      <c r="B773" t="s">
        <v>198</v>
      </c>
      <c r="C773" t="s">
        <v>55</v>
      </c>
      <c r="D773">
        <v>20</v>
      </c>
      <c r="E773" t="s">
        <v>55</v>
      </c>
      <c r="F773">
        <v>15844</v>
      </c>
      <c r="G773" t="s">
        <v>200</v>
      </c>
      <c r="H773" t="s">
        <v>201</v>
      </c>
      <c r="I773">
        <v>180</v>
      </c>
      <c r="J773" t="s">
        <v>202</v>
      </c>
      <c r="K773">
        <v>103</v>
      </c>
      <c r="L773">
        <v>98</v>
      </c>
      <c r="M773">
        <v>0</v>
      </c>
      <c r="N773">
        <v>0.74</v>
      </c>
      <c r="O773">
        <v>0.5</v>
      </c>
      <c r="P773" s="16">
        <v>50000</v>
      </c>
      <c r="Q773" s="16">
        <v>0</v>
      </c>
      <c r="R773" s="16">
        <v>50000</v>
      </c>
    </row>
    <row r="774" spans="1:18" x14ac:dyDescent="0.3">
      <c r="A774">
        <v>46802001</v>
      </c>
      <c r="B774" t="s">
        <v>198</v>
      </c>
      <c r="C774" t="s">
        <v>1052</v>
      </c>
      <c r="D774">
        <v>20</v>
      </c>
      <c r="E774" t="s">
        <v>145</v>
      </c>
      <c r="F774">
        <v>46802</v>
      </c>
      <c r="G774" t="s">
        <v>207</v>
      </c>
      <c r="H774" t="s">
        <v>201</v>
      </c>
      <c r="I774">
        <v>30</v>
      </c>
      <c r="J774" t="s">
        <v>836</v>
      </c>
      <c r="K774">
        <v>39</v>
      </c>
      <c r="L774">
        <v>13</v>
      </c>
      <c r="M774">
        <v>26</v>
      </c>
      <c r="N774">
        <v>1</v>
      </c>
      <c r="O774">
        <v>0</v>
      </c>
      <c r="P774" s="16">
        <v>50000</v>
      </c>
      <c r="Q774" s="16">
        <v>30000</v>
      </c>
      <c r="R774" s="16">
        <v>80000</v>
      </c>
    </row>
    <row r="775" spans="1:18" x14ac:dyDescent="0.3">
      <c r="A775">
        <v>46802007</v>
      </c>
      <c r="B775" t="s">
        <v>198</v>
      </c>
      <c r="C775" t="s">
        <v>1053</v>
      </c>
      <c r="D775">
        <v>20</v>
      </c>
      <c r="E775" t="s">
        <v>145</v>
      </c>
      <c r="F775">
        <v>46802</v>
      </c>
      <c r="G775" t="s">
        <v>207</v>
      </c>
      <c r="H775" t="s">
        <v>201</v>
      </c>
      <c r="I775">
        <v>129</v>
      </c>
      <c r="J775" t="s">
        <v>382</v>
      </c>
      <c r="K775">
        <v>159</v>
      </c>
      <c r="L775">
        <v>56</v>
      </c>
      <c r="M775">
        <v>103</v>
      </c>
      <c r="N775">
        <v>1</v>
      </c>
      <c r="O775">
        <v>0.5</v>
      </c>
      <c r="P775" s="16">
        <v>50000</v>
      </c>
      <c r="Q775" s="16">
        <v>30000</v>
      </c>
      <c r="R775" s="16">
        <v>80000</v>
      </c>
    </row>
    <row r="776" spans="1:18" x14ac:dyDescent="0.3">
      <c r="A776">
        <v>46802010</v>
      </c>
      <c r="B776" t="s">
        <v>198</v>
      </c>
      <c r="C776" t="s">
        <v>1054</v>
      </c>
      <c r="D776">
        <v>20</v>
      </c>
      <c r="E776" t="s">
        <v>145</v>
      </c>
      <c r="F776">
        <v>46802</v>
      </c>
      <c r="G776" t="s">
        <v>207</v>
      </c>
      <c r="H776" t="s">
        <v>201</v>
      </c>
      <c r="I776">
        <v>23</v>
      </c>
      <c r="J776" t="s">
        <v>213</v>
      </c>
      <c r="K776">
        <v>22</v>
      </c>
      <c r="L776">
        <v>1</v>
      </c>
      <c r="M776">
        <v>21</v>
      </c>
      <c r="N776">
        <v>1</v>
      </c>
      <c r="O776">
        <v>0</v>
      </c>
      <c r="P776" s="16">
        <v>50000</v>
      </c>
      <c r="Q776" s="16">
        <v>30000</v>
      </c>
      <c r="R776" s="16">
        <v>80000</v>
      </c>
    </row>
    <row r="777" spans="1:18" x14ac:dyDescent="0.3">
      <c r="A777">
        <v>46802011</v>
      </c>
      <c r="B777" t="s">
        <v>198</v>
      </c>
      <c r="C777" t="s">
        <v>1055</v>
      </c>
      <c r="D777">
        <v>20</v>
      </c>
      <c r="E777" t="s">
        <v>145</v>
      </c>
      <c r="F777">
        <v>46802</v>
      </c>
      <c r="G777" t="s">
        <v>207</v>
      </c>
      <c r="H777" t="s">
        <v>201</v>
      </c>
      <c r="I777">
        <v>96</v>
      </c>
      <c r="J777" t="s">
        <v>406</v>
      </c>
      <c r="K777">
        <v>10</v>
      </c>
      <c r="L777">
        <v>1</v>
      </c>
      <c r="M777">
        <v>9</v>
      </c>
      <c r="N777">
        <v>0.9</v>
      </c>
      <c r="O777">
        <v>0</v>
      </c>
      <c r="P777" s="16">
        <v>50000</v>
      </c>
      <c r="Q777" s="16">
        <v>30000</v>
      </c>
      <c r="R777" s="16">
        <v>80000</v>
      </c>
    </row>
    <row r="778" spans="1:18" x14ac:dyDescent="0.3">
      <c r="A778">
        <v>46802014</v>
      </c>
      <c r="B778" t="s">
        <v>198</v>
      </c>
      <c r="C778" t="s">
        <v>1056</v>
      </c>
      <c r="D778">
        <v>20</v>
      </c>
      <c r="E778" t="s">
        <v>145</v>
      </c>
      <c r="F778">
        <v>46802</v>
      </c>
      <c r="G778" t="s">
        <v>207</v>
      </c>
      <c r="H778" t="s">
        <v>201</v>
      </c>
      <c r="I778">
        <v>36</v>
      </c>
      <c r="J778" t="s">
        <v>213</v>
      </c>
      <c r="K778">
        <v>38</v>
      </c>
      <c r="L778">
        <v>11</v>
      </c>
      <c r="M778">
        <v>27</v>
      </c>
      <c r="N778">
        <v>1</v>
      </c>
      <c r="O778">
        <v>-0.01</v>
      </c>
      <c r="P778" s="16">
        <v>50000</v>
      </c>
      <c r="Q778" s="16">
        <v>30000</v>
      </c>
      <c r="R778" s="16">
        <v>80000</v>
      </c>
    </row>
    <row r="779" spans="1:18" x14ac:dyDescent="0.3">
      <c r="A779">
        <v>130801001</v>
      </c>
      <c r="B779" t="s">
        <v>198</v>
      </c>
      <c r="C779" t="s">
        <v>1057</v>
      </c>
      <c r="D779">
        <v>20</v>
      </c>
      <c r="E779" t="s">
        <v>94</v>
      </c>
      <c r="F779">
        <v>130801</v>
      </c>
      <c r="G779" t="s">
        <v>207</v>
      </c>
      <c r="H779" t="s">
        <v>201</v>
      </c>
      <c r="I779">
        <v>47</v>
      </c>
      <c r="J779" t="s">
        <v>406</v>
      </c>
      <c r="K779">
        <v>45</v>
      </c>
      <c r="L779">
        <v>30</v>
      </c>
      <c r="M779">
        <v>15</v>
      </c>
      <c r="N779">
        <v>0.87</v>
      </c>
      <c r="O779">
        <v>0.91</v>
      </c>
      <c r="P779" s="16">
        <v>50000</v>
      </c>
      <c r="Q779" s="16">
        <v>30000</v>
      </c>
      <c r="R779" s="16">
        <v>80000</v>
      </c>
    </row>
    <row r="780" spans="1:18" x14ac:dyDescent="0.3">
      <c r="A780">
        <v>130801003</v>
      </c>
      <c r="B780" t="s">
        <v>198</v>
      </c>
      <c r="C780" t="s">
        <v>1058</v>
      </c>
      <c r="D780">
        <v>20</v>
      </c>
      <c r="E780" t="s">
        <v>94</v>
      </c>
      <c r="F780">
        <v>130801</v>
      </c>
      <c r="G780" t="s">
        <v>207</v>
      </c>
      <c r="H780" t="s">
        <v>201</v>
      </c>
      <c r="I780">
        <v>6</v>
      </c>
      <c r="J780" t="s">
        <v>820</v>
      </c>
      <c r="K780">
        <v>23</v>
      </c>
      <c r="L780">
        <v>6</v>
      </c>
      <c r="M780">
        <v>17</v>
      </c>
      <c r="N780">
        <v>0.91</v>
      </c>
      <c r="O780">
        <v>0</v>
      </c>
      <c r="P780" s="16">
        <v>50000</v>
      </c>
      <c r="Q780" s="16">
        <v>30000</v>
      </c>
      <c r="R780" s="16">
        <v>80000</v>
      </c>
    </row>
    <row r="781" spans="1:18" x14ac:dyDescent="0.3">
      <c r="A781">
        <v>193801001</v>
      </c>
      <c r="B781" t="s">
        <v>198</v>
      </c>
      <c r="C781" t="s">
        <v>29</v>
      </c>
      <c r="D781">
        <v>20</v>
      </c>
      <c r="E781" t="s">
        <v>29</v>
      </c>
      <c r="F781">
        <v>193801</v>
      </c>
      <c r="G781" t="s">
        <v>207</v>
      </c>
      <c r="H781" t="s">
        <v>201</v>
      </c>
      <c r="I781">
        <v>105</v>
      </c>
      <c r="J781" t="s">
        <v>406</v>
      </c>
      <c r="K781">
        <v>134</v>
      </c>
      <c r="L781">
        <v>85</v>
      </c>
      <c r="M781">
        <v>50</v>
      </c>
      <c r="N781">
        <v>0.89</v>
      </c>
      <c r="O781">
        <v>0.45</v>
      </c>
      <c r="P781" s="16">
        <v>50000</v>
      </c>
      <c r="Q781" s="16">
        <v>30000</v>
      </c>
      <c r="R781" s="16">
        <v>80000</v>
      </c>
    </row>
    <row r="782" spans="1:18" x14ac:dyDescent="0.3">
      <c r="A782">
        <v>193801101</v>
      </c>
      <c r="B782" t="s">
        <v>198</v>
      </c>
      <c r="C782" t="s">
        <v>1059</v>
      </c>
      <c r="D782">
        <v>20</v>
      </c>
      <c r="E782" t="s">
        <v>29</v>
      </c>
      <c r="F782">
        <v>193801</v>
      </c>
      <c r="G782" t="s">
        <v>207</v>
      </c>
      <c r="H782" t="s">
        <v>201</v>
      </c>
      <c r="I782">
        <v>80</v>
      </c>
      <c r="J782" t="s">
        <v>406</v>
      </c>
      <c r="K782">
        <v>73</v>
      </c>
      <c r="L782">
        <v>35</v>
      </c>
      <c r="M782">
        <v>41</v>
      </c>
      <c r="N782">
        <v>0.79</v>
      </c>
      <c r="O782">
        <v>0.57999999999999996</v>
      </c>
      <c r="P782" s="16">
        <v>50000</v>
      </c>
      <c r="Q782" s="16">
        <v>30000</v>
      </c>
      <c r="R782" s="16">
        <v>80000</v>
      </c>
    </row>
    <row r="783" spans="1:18" x14ac:dyDescent="0.3">
      <c r="R783" s="16">
        <f>SUM(R2:R782)</f>
        <v>41870000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CEB1F-0A68-43EB-9F67-E1045E743142}">
  <dimension ref="A1:C17"/>
  <sheetViews>
    <sheetView workbookViewId="0">
      <selection activeCell="B24" sqref="B24"/>
    </sheetView>
  </sheetViews>
  <sheetFormatPr defaultRowHeight="14.4" x14ac:dyDescent="0.3"/>
  <cols>
    <col min="1" max="1" width="41.6640625" bestFit="1" customWidth="1"/>
    <col min="2" max="2" width="233.88671875" bestFit="1" customWidth="1"/>
    <col min="3" max="3" width="4.88671875" bestFit="1" customWidth="1"/>
  </cols>
  <sheetData>
    <row r="1" spans="1:3" ht="21" x14ac:dyDescent="0.4">
      <c r="A1" s="76" t="s">
        <v>1188</v>
      </c>
      <c r="B1" s="74"/>
      <c r="C1" s="74"/>
    </row>
    <row r="3" spans="1:3" ht="15.6" x14ac:dyDescent="0.3">
      <c r="A3" s="77" t="s">
        <v>169</v>
      </c>
      <c r="B3" t="s">
        <v>1191</v>
      </c>
    </row>
    <row r="4" spans="1:3" ht="15.6" x14ac:dyDescent="0.3">
      <c r="A4" s="77" t="s">
        <v>3</v>
      </c>
      <c r="B4" s="79" t="s">
        <v>1192</v>
      </c>
    </row>
    <row r="5" spans="1:3" ht="15.6" x14ac:dyDescent="0.3">
      <c r="A5" s="77" t="s">
        <v>188</v>
      </c>
      <c r="B5" s="79" t="s">
        <v>1193</v>
      </c>
    </row>
    <row r="6" spans="1:3" ht="15.6" x14ac:dyDescent="0.3">
      <c r="A6" s="77" t="s">
        <v>189</v>
      </c>
      <c r="B6" s="80" t="s">
        <v>1194</v>
      </c>
    </row>
    <row r="7" spans="1:3" ht="15.6" x14ac:dyDescent="0.3">
      <c r="A7" s="77" t="s">
        <v>190</v>
      </c>
      <c r="B7" t="s">
        <v>1195</v>
      </c>
    </row>
    <row r="8" spans="1:3" ht="15.6" x14ac:dyDescent="0.3">
      <c r="A8" s="77" t="s">
        <v>191</v>
      </c>
      <c r="B8" t="s">
        <v>1196</v>
      </c>
    </row>
    <row r="9" spans="1:3" ht="15.6" x14ac:dyDescent="0.3">
      <c r="A9" s="77" t="s">
        <v>192</v>
      </c>
      <c r="B9" t="s">
        <v>1197</v>
      </c>
    </row>
    <row r="10" spans="1:3" ht="15.6" x14ac:dyDescent="0.3">
      <c r="A10" s="77" t="s">
        <v>193</v>
      </c>
      <c r="B10" t="s">
        <v>1198</v>
      </c>
    </row>
    <row r="11" spans="1:3" ht="15.6" x14ac:dyDescent="0.3">
      <c r="A11" s="77" t="s">
        <v>194</v>
      </c>
      <c r="B11" t="s">
        <v>1199</v>
      </c>
    </row>
    <row r="12" spans="1:3" ht="15.6" x14ac:dyDescent="0.3">
      <c r="A12" s="77" t="s">
        <v>195</v>
      </c>
      <c r="B12" t="s">
        <v>1200</v>
      </c>
    </row>
    <row r="13" spans="1:3" ht="15.6" x14ac:dyDescent="0.3">
      <c r="A13" s="77" t="s">
        <v>196</v>
      </c>
      <c r="B13" t="s">
        <v>1201</v>
      </c>
    </row>
    <row r="14" spans="1:3" ht="15.6" x14ac:dyDescent="0.3">
      <c r="A14" s="77" t="s">
        <v>197</v>
      </c>
      <c r="B14" t="s">
        <v>1202</v>
      </c>
    </row>
    <row r="15" spans="1:3" ht="15.6" x14ac:dyDescent="0.3">
      <c r="A15" s="78" t="s">
        <v>1060</v>
      </c>
      <c r="B15" t="s">
        <v>1203</v>
      </c>
    </row>
    <row r="16" spans="1:3" ht="15.6" x14ac:dyDescent="0.3">
      <c r="A16" s="78" t="s">
        <v>1061</v>
      </c>
      <c r="B16" t="s">
        <v>1204</v>
      </c>
    </row>
    <row r="17" spans="1:2" ht="15.6" x14ac:dyDescent="0.3">
      <c r="A17" s="78" t="s">
        <v>1062</v>
      </c>
      <c r="B17" t="s">
        <v>1205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Introduction </vt:lpstr>
      <vt:lpstr>Summary</vt:lpstr>
      <vt:lpstr>Charts</vt:lpstr>
      <vt:lpstr>Conditions Met Data</vt:lpstr>
      <vt:lpstr>Raw Data</vt:lpstr>
      <vt:lpstr>Raw Data_with Baseline</vt:lpstr>
      <vt:lpstr>Data Dictionary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Mavluda Oripova</dc:creator>
  <cp:lastModifiedBy>Oripova, Mavluda</cp:lastModifiedBy>
  <dcterms:created xsi:type="dcterms:W3CDTF">2025-02-17T01:02:52Z</dcterms:created>
  <dcterms:modified xsi:type="dcterms:W3CDTF">2025-02-19T17:09:44Z</dcterms:modified>
</cp:coreProperties>
</file>