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7870"/>
  <workbookPr defaultThemeVersion="124226"/>
  <mc:AlternateContent xmlns:mc="http://schemas.openxmlformats.org/markup-compatibility/2006">
    <mc:Choice Requires="x15">
      <x15ac:absPath xmlns:x15ac="http://schemas.microsoft.com/office/spreadsheetml/2010/11/ac" url="X:\ERM\RTKL\2017 Requests\2017.016\Records\"/>
    </mc:Choice>
  </mc:AlternateContent>
  <bookViews>
    <workbookView xWindow="120" yWindow="165" windowWidth="15195" windowHeight="7815" activeTab="13"/>
  </bookViews>
  <sheets>
    <sheet name="Jan-Dec '15" sheetId="1" r:id="rId1"/>
    <sheet name="Jan" sheetId="2" r:id="rId2"/>
    <sheet name="Feb" sheetId="3" r:id="rId3"/>
    <sheet name="Mar" sheetId="4" r:id="rId4"/>
    <sheet name="Apr" sheetId="5" r:id="rId5"/>
    <sheet name="May" sheetId="6" r:id="rId6"/>
    <sheet name="June" sheetId="7" r:id="rId7"/>
    <sheet name="July" sheetId="8" r:id="rId8"/>
    <sheet name="Aug" sheetId="9" r:id="rId9"/>
    <sheet name="Sept" sheetId="15" r:id="rId10"/>
    <sheet name="Oct" sheetId="11" r:id="rId11"/>
    <sheet name="Nov" sheetId="16" r:id="rId12"/>
    <sheet name="Dec" sheetId="17" r:id="rId13"/>
    <sheet name="Sheet1" sheetId="13" r:id="rId14"/>
  </sheets>
  <calcPr calcId="171027"/>
</workbook>
</file>

<file path=xl/calcChain.xml><?xml version="1.0" encoding="utf-8"?>
<calcChain xmlns="http://schemas.openxmlformats.org/spreadsheetml/2006/main">
  <c r="B16" i="15" l="1"/>
  <c r="B20" i="9"/>
  <c r="G13" i="7" l="1"/>
  <c r="B21" i="6" l="1"/>
  <c r="B17" i="5" l="1"/>
  <c r="K12" i="2" l="1"/>
  <c r="G4" i="1" s="1"/>
  <c r="G8" i="1"/>
  <c r="G15" i="3"/>
  <c r="I15" i="3"/>
  <c r="K15" i="3"/>
  <c r="G5" i="1" s="1"/>
  <c r="C5" i="1" l="1"/>
  <c r="E5" i="1"/>
  <c r="S18" i="17"/>
  <c r="R18" i="17"/>
  <c r="Q18" i="17"/>
  <c r="M15" i="1" s="1"/>
  <c r="P18" i="17"/>
  <c r="L15" i="1" s="1"/>
  <c r="O18" i="17"/>
  <c r="K15" i="1" s="1"/>
  <c r="N18" i="17"/>
  <c r="J15" i="1" s="1"/>
  <c r="M18" i="17"/>
  <c r="I15" i="1" s="1"/>
  <c r="L18" i="17"/>
  <c r="H15" i="1" s="1"/>
  <c r="K18" i="17"/>
  <c r="G15" i="1" s="1"/>
  <c r="J18" i="17"/>
  <c r="F15" i="1" s="1"/>
  <c r="I18" i="17"/>
  <c r="E15" i="1" s="1"/>
  <c r="H18" i="17"/>
  <c r="D15" i="1" s="1"/>
  <c r="G18" i="17"/>
  <c r="C15" i="1" s="1"/>
  <c r="S17" i="16"/>
  <c r="R17" i="16"/>
  <c r="Q17" i="16"/>
  <c r="M14" i="1" s="1"/>
  <c r="P17" i="16"/>
  <c r="L14" i="1" s="1"/>
  <c r="O17" i="16"/>
  <c r="K14" i="1" s="1"/>
  <c r="N17" i="16"/>
  <c r="J14" i="1" s="1"/>
  <c r="M17" i="16"/>
  <c r="I14" i="1" s="1"/>
  <c r="L17" i="16"/>
  <c r="H14" i="1" s="1"/>
  <c r="K17" i="16"/>
  <c r="G14" i="1" s="1"/>
  <c r="J17" i="16"/>
  <c r="F14" i="1" s="1"/>
  <c r="I17" i="16"/>
  <c r="E14" i="1" s="1"/>
  <c r="H17" i="16"/>
  <c r="D14" i="1" s="1"/>
  <c r="G17" i="16"/>
  <c r="C14" i="1" s="1"/>
  <c r="S21" i="11"/>
  <c r="R21" i="11"/>
  <c r="Q21" i="11"/>
  <c r="M13" i="1" s="1"/>
  <c r="P21" i="11"/>
  <c r="L13" i="1" s="1"/>
  <c r="O21" i="11"/>
  <c r="K13" i="1" s="1"/>
  <c r="N21" i="11"/>
  <c r="J13" i="1" s="1"/>
  <c r="M21" i="11"/>
  <c r="I13" i="1" s="1"/>
  <c r="L21" i="11"/>
  <c r="H13" i="1" s="1"/>
  <c r="K21" i="11"/>
  <c r="G13" i="1" s="1"/>
  <c r="J21" i="11"/>
  <c r="F13" i="1" s="1"/>
  <c r="I21" i="11"/>
  <c r="E13" i="1" s="1"/>
  <c r="H21" i="11"/>
  <c r="D13" i="1" s="1"/>
  <c r="G21" i="11"/>
  <c r="C13" i="1" s="1"/>
  <c r="S16" i="15"/>
  <c r="R16" i="15"/>
  <c r="Q16" i="15"/>
  <c r="M12" i="1" s="1"/>
  <c r="P16" i="15"/>
  <c r="L12" i="1" s="1"/>
  <c r="O16" i="15"/>
  <c r="K12" i="1" s="1"/>
  <c r="N16" i="15"/>
  <c r="J12" i="1" s="1"/>
  <c r="M16" i="15"/>
  <c r="I12" i="1" s="1"/>
  <c r="L16" i="15"/>
  <c r="H12" i="1" s="1"/>
  <c r="K16" i="15"/>
  <c r="G12" i="1" s="1"/>
  <c r="J16" i="15"/>
  <c r="F12" i="1" s="1"/>
  <c r="I16" i="15"/>
  <c r="E12" i="1" s="1"/>
  <c r="H16" i="15"/>
  <c r="D12" i="1" s="1"/>
  <c r="G16" i="15"/>
  <c r="C12" i="1" s="1"/>
  <c r="S20" i="9"/>
  <c r="R20" i="9"/>
  <c r="Q20" i="9"/>
  <c r="M11" i="1" s="1"/>
  <c r="P20" i="9"/>
  <c r="L11" i="1" s="1"/>
  <c r="O20" i="9"/>
  <c r="K11" i="1" s="1"/>
  <c r="N20" i="9"/>
  <c r="J11" i="1" s="1"/>
  <c r="M20" i="9"/>
  <c r="I11" i="1" s="1"/>
  <c r="L20" i="9"/>
  <c r="H11" i="1" s="1"/>
  <c r="K20" i="9"/>
  <c r="G11" i="1" s="1"/>
  <c r="J20" i="9"/>
  <c r="F11" i="1" s="1"/>
  <c r="I20" i="9"/>
  <c r="E11" i="1" s="1"/>
  <c r="H20" i="9"/>
  <c r="D11" i="1" s="1"/>
  <c r="G20" i="9"/>
  <c r="C11" i="1" s="1"/>
  <c r="S18" i="8"/>
  <c r="O10" i="1" s="1"/>
  <c r="R18" i="8"/>
  <c r="N10" i="1" s="1"/>
  <c r="Q18" i="8"/>
  <c r="M10" i="1" s="1"/>
  <c r="P18" i="8"/>
  <c r="O18" i="8"/>
  <c r="K10" i="1" s="1"/>
  <c r="N18" i="8"/>
  <c r="J10" i="1" s="1"/>
  <c r="M18" i="8"/>
  <c r="I10" i="1" s="1"/>
  <c r="L18" i="8"/>
  <c r="H10" i="1" s="1"/>
  <c r="K18" i="8"/>
  <c r="G10" i="1" s="1"/>
  <c r="J18" i="8"/>
  <c r="F10" i="1" s="1"/>
  <c r="I18" i="8"/>
  <c r="E10" i="1" s="1"/>
  <c r="H18" i="8"/>
  <c r="D10" i="1" s="1"/>
  <c r="G18" i="8"/>
  <c r="C10" i="1" s="1"/>
  <c r="S13" i="7"/>
  <c r="O9" i="1" s="1"/>
  <c r="R13" i="7"/>
  <c r="N9" i="1" s="1"/>
  <c r="Q13" i="7"/>
  <c r="M9" i="1" s="1"/>
  <c r="P13" i="7"/>
  <c r="O13" i="7"/>
  <c r="K9" i="1" s="1"/>
  <c r="N13" i="7"/>
  <c r="J9" i="1" s="1"/>
  <c r="M13" i="7"/>
  <c r="I9" i="1" s="1"/>
  <c r="L13" i="7"/>
  <c r="H9" i="1" s="1"/>
  <c r="K13" i="7"/>
  <c r="G9" i="1" s="1"/>
  <c r="J13" i="7"/>
  <c r="F9" i="1" s="1"/>
  <c r="I13" i="7"/>
  <c r="E9" i="1" s="1"/>
  <c r="H13" i="7"/>
  <c r="D9" i="1" s="1"/>
  <c r="C9" i="1"/>
  <c r="G21" i="6"/>
  <c r="C8" i="1" s="1"/>
  <c r="H21" i="6"/>
  <c r="D8" i="1" s="1"/>
  <c r="I21" i="6"/>
  <c r="E8" i="1" s="1"/>
  <c r="J21" i="6"/>
  <c r="F8" i="1" s="1"/>
  <c r="K21" i="6"/>
  <c r="L21" i="6"/>
  <c r="H8" i="1" s="1"/>
  <c r="M21" i="6"/>
  <c r="I8" i="1" s="1"/>
  <c r="N21" i="6"/>
  <c r="J8" i="1" s="1"/>
  <c r="O21" i="6"/>
  <c r="K8" i="1" s="1"/>
  <c r="P21" i="6"/>
  <c r="Q21" i="6"/>
  <c r="M8" i="1" s="1"/>
  <c r="R21" i="6"/>
  <c r="N8" i="1" s="1"/>
  <c r="S21" i="6"/>
  <c r="O8" i="1" s="1"/>
  <c r="G17" i="5"/>
  <c r="C7" i="1" s="1"/>
  <c r="H17" i="5"/>
  <c r="D7" i="1" s="1"/>
  <c r="I17" i="5"/>
  <c r="E7" i="1" s="1"/>
  <c r="J17" i="5"/>
  <c r="F7" i="1" s="1"/>
  <c r="K17" i="5"/>
  <c r="G7" i="1" s="1"/>
  <c r="L17" i="5"/>
  <c r="H7" i="1" s="1"/>
  <c r="M17" i="5"/>
  <c r="I7" i="1" s="1"/>
  <c r="N17" i="5"/>
  <c r="J7" i="1" s="1"/>
  <c r="O17" i="5"/>
  <c r="K7" i="1" s="1"/>
  <c r="P17" i="5"/>
  <c r="Q17" i="5"/>
  <c r="M7" i="1" s="1"/>
  <c r="R17" i="5"/>
  <c r="N7" i="1" s="1"/>
  <c r="S17" i="5"/>
  <c r="O7" i="1" s="1"/>
  <c r="B7" i="1"/>
  <c r="S15" i="4"/>
  <c r="O6" i="1" s="1"/>
  <c r="R15" i="4"/>
  <c r="N6" i="1" s="1"/>
  <c r="Q15" i="4"/>
  <c r="M6" i="1" s="1"/>
  <c r="P15" i="4"/>
  <c r="O15" i="4"/>
  <c r="K6" i="1" s="1"/>
  <c r="N15" i="4"/>
  <c r="J6" i="1" s="1"/>
  <c r="M15" i="4"/>
  <c r="I6" i="1" s="1"/>
  <c r="L15" i="4"/>
  <c r="H6" i="1" s="1"/>
  <c r="K15" i="4"/>
  <c r="G6" i="1" s="1"/>
  <c r="J15" i="4"/>
  <c r="F6" i="1" s="1"/>
  <c r="I15" i="4"/>
  <c r="E6" i="1" s="1"/>
  <c r="H15" i="4"/>
  <c r="D6" i="1" s="1"/>
  <c r="G15" i="4"/>
  <c r="C6" i="1" s="1"/>
  <c r="S15" i="3"/>
  <c r="O5" i="1" s="1"/>
  <c r="R15" i="3"/>
  <c r="N5" i="1" s="1"/>
  <c r="Q15" i="3"/>
  <c r="M5" i="1" s="1"/>
  <c r="P15" i="3"/>
  <c r="L5" i="1" s="1"/>
  <c r="O15" i="3"/>
  <c r="K5" i="1" s="1"/>
  <c r="N15" i="3"/>
  <c r="J5" i="1" s="1"/>
  <c r="M15" i="3"/>
  <c r="I5" i="1" s="1"/>
  <c r="L15" i="3"/>
  <c r="H5" i="1" s="1"/>
  <c r="J15" i="3"/>
  <c r="F5" i="1" s="1"/>
  <c r="H15" i="3"/>
  <c r="D5" i="1" s="1"/>
  <c r="S12" i="2"/>
  <c r="O4" i="1" s="1"/>
  <c r="R12" i="2"/>
  <c r="N4" i="1" s="1"/>
  <c r="Q12" i="2"/>
  <c r="M4" i="1" s="1"/>
  <c r="P12" i="2"/>
  <c r="L4" i="1" s="1"/>
  <c r="O12" i="2"/>
  <c r="K4" i="1" s="1"/>
  <c r="N12" i="2"/>
  <c r="J4" i="1" s="1"/>
  <c r="M12" i="2"/>
  <c r="I4" i="1" s="1"/>
  <c r="L12" i="2"/>
  <c r="H4" i="1" s="1"/>
  <c r="J12" i="2"/>
  <c r="F4" i="1" s="1"/>
  <c r="I12" i="2"/>
  <c r="H12" i="2"/>
  <c r="G12" i="2"/>
  <c r="B12" i="2"/>
  <c r="B15" i="3"/>
  <c r="B5" i="1" s="1"/>
  <c r="B15" i="4"/>
  <c r="B6" i="1" s="1"/>
  <c r="B8" i="1"/>
  <c r="B13" i="7"/>
  <c r="B9" i="1" s="1"/>
  <c r="B18" i="8"/>
  <c r="B10" i="1" s="1"/>
  <c r="B18" i="17"/>
  <c r="B15" i="1" s="1"/>
  <c r="L8" i="1" l="1"/>
  <c r="L10" i="1"/>
  <c r="L6" i="1"/>
  <c r="L7" i="1"/>
  <c r="L9" i="1"/>
  <c r="B17" i="16"/>
  <c r="B14" i="1" s="1"/>
  <c r="B21" i="11"/>
  <c r="B13" i="1" s="1"/>
  <c r="B12" i="1"/>
  <c r="B11" i="1"/>
  <c r="B4" i="1" l="1"/>
  <c r="O15" i="1" l="1"/>
  <c r="N15" i="1"/>
  <c r="O14" i="1"/>
  <c r="N14" i="1"/>
  <c r="N13" i="1"/>
  <c r="O12" i="1"/>
  <c r="N12" i="1"/>
  <c r="N11" i="1"/>
  <c r="D4" i="1"/>
  <c r="C4" i="1"/>
  <c r="O13" i="1"/>
  <c r="O11" i="1"/>
  <c r="E4" i="1"/>
  <c r="G16" i="1" l="1"/>
  <c r="N16" i="1"/>
  <c r="C16" i="1"/>
  <c r="B16" i="1"/>
  <c r="K16" i="1"/>
  <c r="L16" i="1"/>
  <c r="M16" i="1"/>
  <c r="O16" i="1"/>
  <c r="E16" i="1"/>
  <c r="D16" i="1"/>
  <c r="J16" i="1"/>
  <c r="H16" i="1"/>
  <c r="F16" i="1"/>
  <c r="I16" i="1"/>
</calcChain>
</file>

<file path=xl/sharedStrings.xml><?xml version="1.0" encoding="utf-8"?>
<sst xmlns="http://schemas.openxmlformats.org/spreadsheetml/2006/main" count="676" uniqueCount="233">
  <si>
    <t>Requests</t>
  </si>
  <si>
    <t>Denied</t>
  </si>
  <si>
    <t>Granted</t>
  </si>
  <si>
    <t>Granted/Denied</t>
  </si>
  <si>
    <t>Other Disposition</t>
  </si>
  <si>
    <t>Cost Redaction</t>
  </si>
  <si>
    <t>Cost S/R</t>
  </si>
  <si>
    <t>Appeals OOR</t>
  </si>
  <si>
    <t>Appeals Cmwlth Crt by Requestor</t>
  </si>
  <si>
    <t>Appeals Cmwlth Crt by Agency</t>
  </si>
  <si>
    <t>Net Dup Costs</t>
  </si>
  <si>
    <t>Month</t>
  </si>
  <si>
    <t>January</t>
  </si>
  <si>
    <t>Open</t>
  </si>
  <si>
    <t>Request Number</t>
  </si>
  <si>
    <t>Request Type</t>
  </si>
  <si>
    <t>Request</t>
  </si>
  <si>
    <t>Total Requests</t>
  </si>
  <si>
    <t>February</t>
  </si>
  <si>
    <t>March</t>
  </si>
  <si>
    <t>April</t>
  </si>
  <si>
    <t>May</t>
  </si>
  <si>
    <t>June</t>
  </si>
  <si>
    <t>July</t>
  </si>
  <si>
    <t>August</t>
  </si>
  <si>
    <t>September</t>
  </si>
  <si>
    <t>October</t>
  </si>
  <si>
    <t>November</t>
  </si>
  <si>
    <t>December</t>
  </si>
  <si>
    <t>Year Totals</t>
  </si>
  <si>
    <t>Appeal PA Sumpreme Court</t>
  </si>
  <si>
    <t>Appeal PA Supreme Court</t>
  </si>
  <si>
    <t>Outside RTKL</t>
  </si>
  <si>
    <t>5 Day Due Date</t>
  </si>
  <si>
    <t>30 Day Due Date</t>
  </si>
  <si>
    <t>Requestor</t>
  </si>
  <si>
    <t xml:space="preserve"> </t>
  </si>
  <si>
    <t>RLL</t>
  </si>
  <si>
    <t xml:space="preserve">OA RTKL MONTHLY TOTALS (2015) </t>
  </si>
  <si>
    <t>Individual</t>
  </si>
  <si>
    <t>Andrew J. Petsu, Jr.</t>
  </si>
  <si>
    <t>CF</t>
  </si>
  <si>
    <t>Ed Mahon</t>
  </si>
  <si>
    <t>requesting the Right-to-Know logs, including what was requested and the status of those requests, for the Office of Administration, covering the period of Jan. 1, 2014 through Jan. 31, 2015, in electronic format.</t>
  </si>
  <si>
    <t>requesting any database listing all active state employees and their salary records, including name, title, department and year of birth.</t>
  </si>
  <si>
    <t>SZ</t>
  </si>
  <si>
    <t>Press</t>
  </si>
  <si>
    <t>Vendor</t>
  </si>
  <si>
    <t>Cara Neil, Open Minds</t>
  </si>
  <si>
    <t xml:space="preserve">requesting the following information for RFP 6100026572: 
• Name, contact person, mailing address, e-mail address, and telephone number of the organization(s) awarded a contract as a result of this RFP
• Contract award date
• Contract award period
• Contract award amount
• List of additional organizations that responded to this RFP
• Copy of the winning proposal(s)
</t>
  </si>
  <si>
    <t>requesting copy of contract RFP UC 2005-1 and PCR UCMS 0239 and any other related documents.  Also SPR 6100026661.</t>
  </si>
  <si>
    <t>J. M. Danko dba Danko Consulting (Joan Danko)</t>
  </si>
  <si>
    <t>Todd Burns</t>
  </si>
  <si>
    <t>Re: Executive Director, Firearm Education and Training Commission vacancy posting 2/24/15.  Requesting copies of Job Speficiations for new job classification Code U8250, PBPP/FETC requets for approval to create a new Job Classification, Official EB approval, name/title of personnel and employees in OA involved with and/or responsible for approval of Code U8250, all documentation including name, title of personnel, and employees in both OA and PBPP/FETC involved with for the request, approval to, and actual coding/posting to code and post, documents and records including names and job titles of all persons involved in the reclassification process, Form STD-290 and all supporting documents, narratives, and justification as required requesting a reorganization of PBPP to facilitate the new reporting structure for the FETC Exec. Dir., any EB actions and/or approvals for said reorganization, names/titles of the persons invloved in development and implementation dicussions giving approval to, and/or responsible for Code U8250 Exec. Dir., Firearm Education and Training Commission job classification, and all desk audit documents and notes including Hays Assessments for the Exec. Dir. Firearm Education and Training Commission reclassification from an AO3 to the current new job classification.</t>
  </si>
  <si>
    <t>Daniel Angelucci</t>
  </si>
  <si>
    <t>requesting the names, home addresses and emails of all the members of AFSCME Bargaining Unit B-4.</t>
  </si>
  <si>
    <t>Inmate</t>
  </si>
  <si>
    <t>Jeremiah Spears</t>
  </si>
  <si>
    <t>requesting all issuances filed with the OA by the PA Department of Corrections and SCI-Graterford pursuant to MD 210.1, during 2005-2006, that pertains to their "smoking policies"/"ETS".</t>
  </si>
  <si>
    <t>DLJ</t>
  </si>
  <si>
    <t>re: U8250 Executive Director, Firearm Education and Training Commission classification.  (see narrative 1-6 on original request)</t>
  </si>
  <si>
    <t>Draye Durham</t>
  </si>
  <si>
    <t>The final contract entered into agreement between Global Tel Link (GTL), Governor's Office of Administration (OA), and PA Department of Corrections (DOC) derived from OA's RFP #6100021729 issued on July 25, 2012.</t>
  </si>
  <si>
    <t xml:space="preserve">1. A copy of the written U-Code request submitted by PBPP/FETC to OA, Office for Human Resources Management, Bureau of Classification and Compensation (BOCC) for the job classification specifications.  Include documentation detailing the intended use of the job and the reason it is appropriate as a U-Code, the intended revision(s) to the job and the justification for requested change(s) as well as the requested effective date for both U8250 and the 47053 Executive Director, Firearm Education and Training Commission classification.  2. A copy of the U-Code Amendment (Form OABSP-40) complete with signature of the Director, Bureau of Classification and Compensation, OA and/or official notification that the request is inappropriate for both U8250 and the 47053 Executive Director, Firearm Education and Training Commission classification. </t>
  </si>
  <si>
    <t>Tracy Whitaker</t>
  </si>
  <si>
    <t>requesting the latest Governor's proposal concering the changing of the sentencing statutes and laws pertaining to lifers and/or parole.</t>
  </si>
  <si>
    <t>Daniel C. Angelucci</t>
  </si>
  <si>
    <t>Requesting total number of allocated positions in the G4 Bargaining Unit, and the total number of vacate positions in the G4 Bargaining Unit.</t>
  </si>
  <si>
    <t>Marina Levy</t>
  </si>
  <si>
    <t>requesting information pertaining payroll cards for state employees</t>
  </si>
  <si>
    <t>4/6/2015 / Add'l extension granted 4/15/15</t>
  </si>
  <si>
    <t>Drew Lyons</t>
  </si>
  <si>
    <t>requesting the most recent full calendar year total expenditure for biological drugs.  This is a subset of the total specialty pharmaceutical drug spend.</t>
  </si>
  <si>
    <t>Media</t>
  </si>
  <si>
    <t>Robert Swift/Scranton Times Tribune</t>
  </si>
  <si>
    <t>request for overtime costs for state agencies in the same format as the state government workforce statistics chart but for the calendar years 2014, 2013, 2012, 2011, and 2010, also including the names, agency and title of the 50 state employees who were paid the most overtime pay in 2014 and 2013, as well as the total amount of overtime compensation they received.</t>
  </si>
  <si>
    <t>requesting EO: 1977-4, 1987-7, 1990-3, 2002-5, 2014-02, and MD: 110.1, 205.15, 215.12, 505.18, 325.2.</t>
  </si>
  <si>
    <t>1. A copy of the Exemption Request and all supporting documents and forms submitted by or through OA to the SCSC for classification specification code U8250 Executive Director, Firearm Education and Training Commission.  2. A copy of the SCSC memo either granting or denying the above requested exemption.  While said memo will most likely be addressed to the PA Board of Probation and Parole (PBPP), OA will either be copied or blind copied on it.</t>
  </si>
  <si>
    <t>Clayton S. Marsh, Esq.</t>
  </si>
  <si>
    <t>requesting all contracts awarded to Experian or Experian Information Solutions, Inc. since April 1, 2009.</t>
  </si>
  <si>
    <t>Linen Mae Parao, Advisen Ltd.</t>
  </si>
  <si>
    <t xml:space="preserve">requesting all Data Breach Notifications filed per the Breach of Personal Information Notification Act.  Requesting all information, including name and address of Entity whose data was breached, submitted by, type of organizationfrom when the law was enacted to the most current record submitted as of the date of this request.  </t>
  </si>
  <si>
    <t>Requesting 14 items on job code 47053/U8250 for Executive Director, Firearm Education and Training Commission</t>
  </si>
  <si>
    <t>requesting the contract described by Experian Information Solutions, Inc. in a recent proposal to the State of Utah.  Mentions Name of Company/Agency contact: Dr. Frank Morrow, OA, Program Manager</t>
  </si>
  <si>
    <t>Kimberly Weeks</t>
  </si>
  <si>
    <t>would like to know within the past year, what buildings have had pesticide applications, what specific pesticides have been applied (with MSDS sheets if possible) and on what time schedule the pesticides have been applied (ie monthly, quarterly, etc). Additionally, I would like to know what companies have done applications.</t>
  </si>
  <si>
    <t>requesting all contracts, grants, or purchase orders issued using funds from the NSTIC grant from NIST, described in the 2013 NIST article; and all solicitations, requests for information, or requests for pricing issued by OA, for possible use of funds from the NSTIC grant from NIST, described in the same 2013 NIST article; and all proposals or quotes received in response to solicitations, requests for information, or requests for pricing issued by OA, for possible use of funds from teh NSTIC grant from NIST, described in the same NIST article.</t>
  </si>
  <si>
    <t>Reporter</t>
  </si>
  <si>
    <t>Marie Cusick, StateImpact Pennsylvania, WITF</t>
  </si>
  <si>
    <t xml:space="preserve">requesting employees Governor's Code of Conduct Statement of Financial Interest for calendar year 2014. </t>
  </si>
  <si>
    <t>Lisa McClain</t>
  </si>
  <si>
    <t>requesting report by equal employment investigator Robin Jones relating to the complaint of discrimination that Lisa McClain filed with the PA Game Control Board. (2014)</t>
  </si>
  <si>
    <t>Alton Brown</t>
  </si>
  <si>
    <t>requesting Eos: 2002-4, 2006-2, and 2007-04.  Also MDs: 205.10, 205.26, 205.36, 215.16, 215.8, 215.9, and M215.3</t>
  </si>
  <si>
    <t>Pamela Bishop</t>
  </si>
  <si>
    <t>requesting any and all Code of Conduct Statement of Financial Interest forms filed by Thomas A. Riley in his position as Chairman of the PA Convention Center Authority</t>
  </si>
  <si>
    <t>Clayton Marsh</t>
  </si>
  <si>
    <t xml:space="preserve">requesting:          i.            All communications (including emails and letters) since 1-1-14 among Dr. Frank Morrow of OA and any of Experian, Experian Information Solutions Inc., or Dave Kregness. ii.            All communications (including emails and letters) since 1-1-14 among Dr. Frank Morrow of OA and the State of Michigan Department of Technology Management and Budget.       iii.            All communications (including emails and letters) since 1-1-14 among Dr. Frank Morrow of OA and the State of Utah Department of Technology Services.      iv.            All communications (including emails and letters) since 1-1-14 among Dr. Frank Morrow of OA and the National Institute of Standards and Technology (“NIST”). v.            All communications (including emails and letters) since 1-1-14 among Dr. Frank Morrow of OA and the Research Triangle Institute (“RTI”). </t>
  </si>
  <si>
    <t>requesting:          i.            All communications (including emails and letters) since 1-1-14 among Erik Avakian of OA and any of Experian, Experian Information Solutions Inc., or Dave Kregness.         ii.            All communications (including emails and letters) since 1-1-14 among Erik Avakian of OA and the State of Michigan Department of Technology Management and Budget.  iii.            All communications (including emails and letters) since 1-1-14 among Erik Avakian of OA and the State of Utah Department of Technology Services.       iv.            All communications (including emails and letters) since 1-1-14 among Erik Avakian of OA and the National Institute of Standards and Technology (“NIST”).        v.            All communications (including emails and letters) since 1-1-14 among Erik Avakian of OA and the Research Triangle Institute (“RTI”).</t>
  </si>
  <si>
    <t>requesting:          i.            All communications (including emails and letters) since 1-1-14 among DHS Bureau of Public Integrity and any of Experian, Experian Information Solutions Inc., or Dave Kregness.         ii.            All communications (including emails and letters) since 1-1-14 among DHS Bureau of Public Integrity and the Research Triangle Institute (“RTI”).</t>
  </si>
  <si>
    <t xml:space="preserve">requesting          i.            All communications (including emails and letters) since 1-1-14 among Ricki Paden of DGS and any of Experian, Experian Information Solutions Inc., or Dave Kregness.         ii.            All communications (including emails and letters) since 1-1-14 among Ricki Paden of DGS and the State of Michigan Department of Technology Management and Budget.       iii.            All communications (including emails and letters) since 1-1-14 among Ricki Paden of DGS and the National Institute of Standards and Technology (“NIST”).  iv.            All communications (including emails and letters) since 1-1-14 among Ricki Paden of DGS and the Research Triangle Institute (“RTI”). </t>
  </si>
  <si>
    <t>DJ</t>
  </si>
  <si>
    <t>Annaliese Olcott</t>
  </si>
  <si>
    <t>All the vendors' responses for the proposal posted by OA on 9/15/14. IT Staff Augmentation Services, RFP #6100030999, posted 9/15/14, date recommended 4/8/15.</t>
  </si>
  <si>
    <t>On May 4, 2015, an audit was conducted of Board of Probation and Parole by Elda Casillas, Parole Manager 2 of Re-Entry and Quality Assurance of the Philadelphia West Division Unit #1.  Please provide a copy.</t>
  </si>
  <si>
    <t>Angie Armbrust, The Winter Group</t>
  </si>
  <si>
    <t>Requesting a copy of the contract awarded: RFP-Consulting-2013, Title: OA-BEBS-Consulting-13</t>
  </si>
  <si>
    <t>Robert Fennell</t>
  </si>
  <si>
    <t>1. The demotion, reprimand, suspension, discharge, warnings, admonish, separations, termination for correction officers S. Moy, Robert Reed, Russell C. Bollinger, Jr Householder, Lee D. Martin or D.L. Martin, L. Oliver and John Fisher and the officers that was involved with the DOJ's report of SCI Cresson abuse at Cresson.  2. and any final actions or decisions associated with the above name officers, and any UC-169 forms grievances' an/or discipline action against them.</t>
  </si>
  <si>
    <t>Sean M. Donahue</t>
  </si>
  <si>
    <t xml:space="preserve">requesting 1. a copy of all the records necessary to fully disclose the names and the total number of black individuals who have been denied Civil Service employment with PA L&amp;I  during each year from 1994 to 2015 for using any form of the word "Nigger" or  "Nigro", such as " Yo my nigger! "  or "....niggaaaaaa....."  or use of the word in the third person, like "....... nigger be...[insert something a blac man or woman did or does]..."  or any other use of that word or derivative of that word.
2.    Please email me a copy of all the records necessary to fully disclose the names and the total number of hispanic, latino and/or mexican individuals who have been denied Civil Service employment with PA L&amp;I during each year from 1994 to 2015 for using any form of the word "poppy" or  "hessay", such as " Yo poppy!" or "Hey hessay..."   or any other use of that word or derivative of those words.
3.    Please email me a copy of the documents that fully disclose every professional job to which each black person and hispanic, latino and mexican person was removed from a Civil Service List of Eligibles and deemed no longer qualified for that job as a result of using the above referenced language.
</t>
  </si>
  <si>
    <t>Danielle Ringler</t>
  </si>
  <si>
    <t>requesting access to the 2014 dataset of all city employees that include their annual base salary and their annual overtime pay.  And also looking at pension calculations to identify those that include OT.</t>
  </si>
  <si>
    <t>DJH</t>
  </si>
  <si>
    <t>Requesting a copy of the PLRB hearing transcript on June 16, 2014; Case No. PERA-C-14-44-E &amp; C-14-81-E.</t>
  </si>
  <si>
    <t>Amanda Garland</t>
  </si>
  <si>
    <t>The revenue received by each agency for the Computer Aid contract #4400007198 along with bill rates, start date for years 2010, 2011, 2012, 2013, 2014, and 2015 until April for DOT, DOH, PSP, PUC, and DEP.</t>
  </si>
  <si>
    <t>Alton D. Brown</t>
  </si>
  <si>
    <t>requesting the Index to Management Directive M215.3</t>
  </si>
  <si>
    <t>requesting all vendor responses for RFP #6100030999: IT Staff Augmentation Services.  • Competitors: OST, Inc; GuideSoft, Inc; Acro Services Corporation; Computer Aid, Inc; DCR Workforce, Inc; CMC Americas, Inc; PHEMAK, Inc.</t>
  </si>
  <si>
    <t>requesting Part 1, Chapter 1-11 of the Procurement Handbook (MD M215.3)</t>
  </si>
  <si>
    <t>Jennifer Zinn, Acro Services</t>
  </si>
  <si>
    <t>Jennifer Buch, Covendis</t>
  </si>
  <si>
    <t>Requesting any and all information that documents the award responding to RFP 6100030999, IT Staff Augmentation Services.</t>
  </si>
  <si>
    <t>Requesting any and all information and documents from RFP 6100030999, IT Staff Augmentation Services. Competitors requested: OST, Inc., Computer Aid, Inc., Acro Service Corporation, Uwork.com (Covendis), DR Workforce, Inc., CMC Americas, Inc., PHEMAK, Inc.</t>
  </si>
  <si>
    <t>Cindy Davis, GuideSoft, Inc. (dba. Knowledge services)</t>
  </si>
  <si>
    <t>Mariah Knowles</t>
  </si>
  <si>
    <t>copies of all proposals received in regard to RFP #6100028737 for an International Fuel Tax Agreement Processing System.</t>
  </si>
  <si>
    <t>Shane Snow</t>
  </si>
  <si>
    <t>requesting a copy of the most recent database maintained by this agency detailing government employee compensation across the state.  Specifically requesting that this release include, for each State employee, the following: Name of Employee, Age, Gender, Ethnicity, Job Title, Agency/Department, City/location in which employee is stationed, and Earnings.</t>
  </si>
  <si>
    <t>Craig Berning</t>
  </si>
  <si>
    <t>requesting the total number of CDLs in our state, a typical starting salary for short-haul drivers, and any safety data you have regarding CDL drivers aged 18-21.</t>
  </si>
  <si>
    <t>William W. Warren, David R. Moffitt, Cory S. Winter</t>
  </si>
  <si>
    <t>1. all records from January 1, 2013 to the present containing any contract or agreement between the Comm. Of PA (including any agency or subdivision thereof) and any vendor, contractor, or consultant providing consulting services related to the "Request for Proposals for Land Mobile Radio (LMR) upgrades to the PA Statewide Radio Network (PA-STARNET) No. 6100033543, as amended and issued on or about May 5, 2015.  2. all records from January 1, 2013 to the present containing (a) any communication by, to, or from the Commonwealth of PA (including any agency or subdivision thereof) and any consultant or prospective offeror, relating to the technical requirements or evaluation criteria in the RFP, or (b) any needs assessment, technical analysis, report, memorandum, or other document (including but not limited to any consultant's report) concerning the needs of the Commonwealth (including any agency or subdivision thereof) being procured pursuant to the RFP, its addenda and revisions, but excluding the RFP, its addenda and revisions.</t>
  </si>
  <si>
    <r>
      <t xml:space="preserve">6/8/2015 - add'l ext due </t>
    </r>
    <r>
      <rPr>
        <b/>
        <sz val="10"/>
        <color indexed="8"/>
        <rFont val="Verdana"/>
        <family val="2"/>
      </rPr>
      <t>6/30/15, 2nd att'l ext due 7/1/15</t>
    </r>
  </si>
  <si>
    <t>requesting copies of the non-winning proposals for the following RFP 6100027597, Enterprise Governnance Risk and Compliance Prog. Issued by the Office of Administration on 4/30/2015.</t>
  </si>
  <si>
    <t>J. John Gudaitis, American Information Resource</t>
  </si>
  <si>
    <t>Jamal Eugene Bennett</t>
  </si>
  <si>
    <t>Bob Dick, Commonwealth Foundation</t>
  </si>
  <si>
    <t>Requesting Financial Interest of the following officials: 1. Attorney General Kathleen Kane; 2. Judge Nancy L. Butts (Williamsport); 3. District Magistrate Allen Page, III; 4. District Attorney: Eric Lindhardt (Williamsport); 5. Acting Chairman of Parole John Tuttle (Harrisburg); 6. President Judge Sheila Woods-Skipper (Philadelphia)</t>
  </si>
  <si>
    <t>requesting all work agreeements/arrangements, including, but not limited to, official contracts for work performed or to be performed by Plantinum Networks, LLC and/or Michael “Mickey” Branson from the period 1/1/2014 to present.  Please include bid paperwork, payment arrangements and payment scheduled, job progress reports, including change orders and inspection reports, invoices, payments, including canceled checks.</t>
  </si>
  <si>
    <r>
      <t xml:space="preserve">Requesting, in electronic format, records listing the hire date of all employees organized by office/agency/department </t>
    </r>
    <r>
      <rPr>
        <sz val="11"/>
        <color theme="1"/>
        <rFont val="Calibri"/>
        <family val="2"/>
        <scheme val="minor"/>
      </rPr>
      <t xml:space="preserve">for the following offices/agencies/departments:  
• All departments and agencies under the governor’s jurisdiction
• All employees not under the governor’s jurisdiction who are part of AFSCME collective BU
• All employees not under the governor’s jurisdiction who are part of  SEIU 668 (social workers) and SEIU Healthcare PA collective BU
• LCB (liquor store clerks)
• Auditor General Office
• Attorney General’s Office
• Gaming Commission Officers
• Correctional Institution Vocational Education
</t>
    </r>
  </si>
  <si>
    <t>Jennifer Briggs, Innovative Business Concepts Inc.</t>
  </si>
  <si>
    <t>all documents and communications dated from November 1, 2014 to June 15, 2015 between the Commonwealth of PA, Office of Administration and any of its representatives, and Diverse Technologies Corp., pertaining to the performance, management, operation, default, and/or termination of the JNET Contract No. 4400013766 known as PA JNET Service Delivery.</t>
  </si>
  <si>
    <t>the total year dollar amount spent on Administration Services category 4400004480 Master IT Services ITQ during each calendar or fiscal year (whichever facilitates your response) from 2009 through and including 2014, or up through the most recent period for which you have records.  Additionally, please identify the companies from 2009 to present with executed contracts and pre-qualifications to receive awards/jobs in the same ITQ category.</t>
  </si>
  <si>
    <t>requesting records (organized by union if possible) containing the hire date of all employees (no names are required) in the following seven unions found in the state's Workforce Statistics report: American Federation of State, County, and Municipal Employees, PA State Corrections Officiers Association, Local 668 of the Service Employees International Union, PA State Troopers Assoc., United Food and Commercial Workers, Service Employees International Union, Healthcare PA, Independent State Store Union.</t>
  </si>
  <si>
    <t>Sydney Hester, Decision Resources Group</t>
  </si>
  <si>
    <t>requesting a report of the currently enrolled state employees, dependents and pre-65 retirees that are receiving health benefits through the Commonwealth of PA.  Requesting this data at the County level, by insurer.</t>
  </si>
  <si>
    <t>Andrew Leigh, Scofes &amp; Associates Consulting</t>
  </si>
  <si>
    <t>requesting any information available on the following models of products that have been purchased by the State in the past year, specifically for electronic copies of the Purchase Order or Purchasing documents of the individual assets, not the contracts: CISCO - Juniper, F5, Checkpoint</t>
  </si>
  <si>
    <t>Jennifer Mayer, Littler Mendelson, PC</t>
  </si>
  <si>
    <r>
      <rPr>
        <b/>
        <sz val="9"/>
        <color theme="1"/>
        <rFont val="Verdana"/>
        <family val="2"/>
      </rPr>
      <t>1.)</t>
    </r>
    <r>
      <rPr>
        <sz val="9"/>
        <color theme="1"/>
        <rFont val="Verdana"/>
        <family val="2"/>
      </rPr>
      <t xml:space="preserve"> All template consent, disclosure, or authorization forms given to applicants for employment or employees at your agency since January 1, 2010 to authorize the agency to obtain any of the following: consumer reports, investigative consumer reports, credit reports, criminal record background checks, employment reference verifications, social security number verification, or any other type of background check.  The use of the term "template" means that this request is not seeking copies of executed forms.  We seek only copies of blank forms above.  </t>
    </r>
    <r>
      <rPr>
        <b/>
        <sz val="9"/>
        <color theme="1"/>
        <rFont val="Verdana"/>
        <family val="2"/>
      </rPr>
      <t>2.)</t>
    </r>
    <r>
      <rPr>
        <sz val="9"/>
        <color theme="1"/>
        <rFont val="Verdana"/>
        <family val="2"/>
      </rPr>
      <t xml:space="preserve"> Contracts between any consumer reporting agency and your agency in effect during the period January 1, 2010 to present for the consumer reporting agency to provide any of the following to your agency for applicants for employment or employees: consumer reports, investigative consumer reports, credit reports, criminal record background checks, employment reference verifications, social security number verification, or any other type of background check.  </t>
    </r>
  </si>
  <si>
    <t>requesting Commonwealth employee information to include: Name, Home Address, Agency, Job Title, Work Location and Email for the AFSCME/Commonwealth B-4 Bargaining Unit.</t>
  </si>
  <si>
    <t>8/5/2015 - Add'l ext: 9/4/2015</t>
  </si>
  <si>
    <t>requesting Commonwealth employee information to include: Name, Agency, Job Title, and Work Location for the ASFCME/Commonwealth B-4 Bargaining Unit (revised from 2015.060)</t>
  </si>
  <si>
    <t>Pamela A. McCurdy</t>
  </si>
  <si>
    <t xml:space="preserve">requesting a list of management (non-union) employees who reinstated to the Commonwealth on or after 1/1/2010.  To limit the data sent, you can just send those who resigned from a management (non-union) position and were reinstated to a management position.  asking the following information on such persons:
1.  Date of Hire Prior to Resignation 
2.  Hiring Office (e.g. DHS, DOT, DOH, etc)
3.  Pay Group/Level (e.g. group 9, level 3) at resignation
4.  Reinstatement Date
5.  Hiring Office
6.  Pay Group/Level to which they were reinstated
</t>
  </si>
  <si>
    <t>requesting the Governor's Code Of Conduct, Part 1, Chapter 13-23, of the Procurement Handbook, MD 325.3 Performance of Audit Responsibilities.</t>
  </si>
  <si>
    <t>Paul Engelkemier</t>
  </si>
  <si>
    <r>
      <t>requesting any information available on the following models of products that have been purchased by the State in the past year, specifically for electronic copies of POs or purchasing documentation of the individual assets, not the conracts. He is requesting one document per model. The five day response due date is on Monday, August 31</t>
    </r>
    <r>
      <rPr>
        <vertAlign val="superscript"/>
        <sz val="11"/>
        <color theme="1"/>
        <rFont val="Calibri"/>
        <family val="2"/>
        <scheme val="minor"/>
      </rPr>
      <t>st</t>
    </r>
    <r>
      <rPr>
        <sz val="11"/>
        <color theme="1"/>
        <rFont val="Calibri"/>
        <family val="2"/>
        <scheme val="minor"/>
      </rPr>
      <t>. Please advise. Thank you.</t>
    </r>
  </si>
  <si>
    <t>requesting copies of the Code of Conduct submitted by Tom Wolf and Mike Stack to the Office of Administration in accordance with EO 1980-18.</t>
  </si>
  <si>
    <t>requesting any information on purchase from World Wide Technology, Inc. of EMC equipment within the past five years.</t>
  </si>
  <si>
    <t>CF/SZ</t>
  </si>
  <si>
    <t>Pamela McCurdy</t>
  </si>
  <si>
    <t xml:space="preserve">requesting additional fields from request 2015.062: 1. Date of Resignation (or last date of employment) from Separating Agency.  
2.  Whether rehire was as an annuitant, or temporary (looks like quite a few are temporary)
3.  Wage at time of separation (either hourly or annual)
4.  Wage at time of rehire (either hourly or annual)
Also include the fields that were already sent from request 2015.062
</t>
  </si>
  <si>
    <t>Anthony Williams, GovTech</t>
  </si>
  <si>
    <t xml:space="preserve">What is the MPLS/network bandwidth currently being used at this agency? (T-1, 10mbps, 100mbps, 1000mbps or other - please provide details?)  What is the annual MPLS/network spend for this agency?  When is your network contract/purchasing agreement set to expire?  What is the Internet bandwidth currently being used at this agency? (T-1, 10mbps, 100mbps, 1000mbps or other – please provide details?)
        What is the annual Internet spend for this agency?
     When is your internet contract/purchasing agreement set to expire?
</t>
  </si>
  <si>
    <t>Clifford D. Bidlingmaier, Kardos, Rickles, Hand &amp; Bidlingmaier</t>
  </si>
  <si>
    <t>requesting PA driver's license information, including current address and license number of: John Coffman, Jr. Driver's Lic. No. 22330438, (LNA) 52 Sugarmaple Lane, Levittown, PA 19055</t>
  </si>
  <si>
    <t>Anastasio Trispagonas, Nationwide</t>
  </si>
  <si>
    <t>requesting a list of current state employees projected to retire within the next 10 years (2015-2025) that reside in Dauphin County and other surrounding counties within a 50-mile radius of Dauphin County.  Please include name, home mailing address, and home telephone number for each employee</t>
  </si>
  <si>
    <t>Ann Swinburn</t>
  </si>
  <si>
    <t>Requesting dates of employment, title, and salary of Shawn P. O'Connor, an employee of Lt. Governor's Office in 2002 and 2003.</t>
  </si>
  <si>
    <t>Tom Boylan, Unify Inc.</t>
  </si>
  <si>
    <t>Requesting the privilege of reviewing all responses to RFI OA Telecommunications/Vendor Symposium RFI (IT-RFI-201501)</t>
  </si>
  <si>
    <t>Joshua Verville, Hewlett-Packard Company</t>
  </si>
  <si>
    <t>Requesting copy of all the RFI responses received by the Commonwealth of PA and the Office of Administration for the OA Telecommunications/Vendor Symposium RFI (IT-RFI-201501).</t>
  </si>
  <si>
    <t>Janine Pappalardo, Pugliese Associates</t>
  </si>
  <si>
    <t>requesting all correspondence involving Governor's administration regarding Chemours dating back to Jan. 2014.</t>
  </si>
  <si>
    <t>Xerxes Wilson, New Castle County Reporter</t>
  </si>
  <si>
    <t>DE/JS</t>
  </si>
  <si>
    <t>requesting MD 505.26, 50.27, MD 205.15, MD 205.33, MD M210.9.</t>
  </si>
  <si>
    <t>Requesting copies of all responses and documentation received in response to the OA Telecommunications/Vendor Symposium RFI (IT-RFI-201501).</t>
  </si>
  <si>
    <t>Anny Soto, Deltek</t>
  </si>
  <si>
    <t>requesting electronic copy of the list of vendors that responded to the RFQ 6100029898 UC Benefit Modernization Project Management and IV&amp;V Services.</t>
  </si>
  <si>
    <t>Stephen N. Stoner, Bryn Mawr Alliance</t>
  </si>
  <si>
    <t>would like electronic copies of the responses to the following RFI: OIT RFI 201501 Telecommunications Services RFI</t>
  </si>
  <si>
    <t>Robert DeShields</t>
  </si>
  <si>
    <t>requesting Executive Orders: 2008-02, 2008-04, 2014-01 and Management Directives and Manuals: 110.2, 110.3, 205.37, 205.42, M210.4, M210.1, M210.5, 505.27, 325.5, 325.9, 325.10, and 530.31.</t>
  </si>
  <si>
    <t>Robert Mitchell</t>
  </si>
  <si>
    <t>requesting copy of the following for the City of Philadelphia LawEnforcement Agency: 1. Traffic Stop Data/Statistics, 2. Weapon Usages Data/Statistics, 3. Use of Force or exessive use of Force Data/Statistics, 4. Racial Profiling Data/Statistics conducted weather walking, driving or pedestrian standing on street corner which shall include: 1. the nature, 2. the character, 3. the Demographics fo the City of Philadelphia polic law enforcement practices only that specific portion collected that dates back January 1, 2012 - til present time.</t>
  </si>
  <si>
    <t>Patty Then</t>
  </si>
  <si>
    <t>seeking next step on her RTKL request to the Conway Borough, Beaver County requesting meeting minutes from the workshop and regular council meeting.</t>
  </si>
  <si>
    <t>SZ/CF</t>
  </si>
  <si>
    <t>requesting copies of the following: 1. Documentation of any expenses associated with the operation; maintenance; purchase of lease of office space; or other for the PA DEP during Kathleen McGinty's tenure as Interim Sec. of the Dept (approx March 2003-July 2008), 2. copies of office budgets and any related documents for the DEP during Kathleen McGinty's tenure as Interim Sec and Sec. of the Dept. (approx March 2003 - July 2008).</t>
  </si>
  <si>
    <t>requesting copies of the following: documentation of any expenses associated with tax-payer funded and/or privately-funded travel for Kathleen McGinty during her tenure as Chief of Staff to Governor Tom Wolf from approx Nov. 2014 - July 2015.</t>
  </si>
  <si>
    <t>requesting copies of any expenses associated with taxpayer-funded and/or privately-funded travel for Kathleen McGinty during her tenure as Sec. of DEP from approx March 2003-July 2008.</t>
  </si>
  <si>
    <t>requesting copies of an email log (for all facets of email-Inbox, outbox, sent, deleted, any specially created folders, etc) showing the following information for Kathleen McGinty, former Chief of Staff to Governor Wolf (Nov. 2014 - July 2015): a. From/To, b. Subject, c. Date (Sent/Received). I am seeking an email log rather than the actual emails themselves to avoid the rather lengthy and expensive radaction process.</t>
  </si>
  <si>
    <t>Kevin Barko</t>
  </si>
  <si>
    <t>requesting all responses to the OA Telecommunications/Vendor Symposium Request for Information (RFI) No. IT-RFI-201501</t>
  </si>
  <si>
    <t>David Ewald</t>
  </si>
  <si>
    <t>requesting an updated list of employees names, agency, job titles, and work locations for the following bargaining units; A-1, A-4, B-1, G-1, J-1, N-1, A-2, B-2, G-2, G-5, J-2, and N-2</t>
  </si>
  <si>
    <t>Scott Mancini</t>
  </si>
  <si>
    <t>requesting all file information, permit application(s), attachments, etc., pertaining to Outdoor Advertising Device permit #06-0230, for a sign located along the north side of Rte. 42, facing east and west in Lower Providence, Montgomery Co.</t>
  </si>
  <si>
    <t>requesting a copy of the current collective bargaining agreement between the Commonwealth and the union that represents him, that is applicable to him.</t>
  </si>
  <si>
    <t>Kelly Childress, CEO 1st Ed Credit Union</t>
  </si>
  <si>
    <t>requesting the contract that was written for the in-school brank at Chambersburg Area School District, High School at 511 S. Sixth St, Chambersburg, PA 17201 that is operated by Patriot Federal Credit Union located at 800 Wayne Ave., Chambersburg, PA 17201</t>
  </si>
  <si>
    <r>
      <t xml:space="preserve">10/29/2015  
</t>
    </r>
    <r>
      <rPr>
        <sz val="9"/>
        <color rgb="FFFF0000"/>
        <rFont val="Verdana"/>
        <family val="2"/>
      </rPr>
      <t>Add'l Ext 11/13/15</t>
    </r>
  </si>
  <si>
    <t>requesting copies of the following Purchase Orders: 4300434149, 4300433159, 4300452719, 4300468135, 4300464751, 4300456611. Revised request 10/26/15: model number of each piece of hardware and the total number procured.</t>
  </si>
  <si>
    <t>Re: 4400012889 World Wide Technology Inc requesting model #, PO, Price, Vendor and total purchase for this request.  (requested add'l info from 2015.071)</t>
  </si>
  <si>
    <t>requesting a complete copy of his Official Personnel Folder maintained in relation to his state employment.  Also requesting copies of any pre-employment background report developed in consideration of my employment, specifically, any report developed by the OIG, in addition to any other agency.</t>
  </si>
  <si>
    <t>requesting copies of the RFI responses to Request for Information OIT-RFI-201501</t>
  </si>
  <si>
    <t>Lindsay Cook</t>
  </si>
  <si>
    <t>requesting the files submitted in response to RFP 6100032473.</t>
  </si>
  <si>
    <t>vendor</t>
  </si>
  <si>
    <t>Mark Kirsch, VP Adept Consulting Services, Inc.</t>
  </si>
  <si>
    <t>requesting any and all communications between (toand from) Verizon Business (MCI) and the PA Office of Administration (OA) for the Commonwealth of PA with regards to Verizon's Small Diverse Business participation and/or violations/warnings/action plans/responses around Verizon's non-compliance on CoPA Statewide Telecom Contract (#4400006326).</t>
  </si>
  <si>
    <t>Paul Engelkemier, PAGOP</t>
  </si>
  <si>
    <t xml:space="preserve">requesting a copy of the Code of Conduct submitted by Katie McGinty to the Office of Administration </t>
  </si>
  <si>
    <t>CF/JD</t>
  </si>
  <si>
    <t>Dave Langan</t>
  </si>
  <si>
    <t>requesting the following state employee information for all Commonwealth of Pennsylvania employees:  1. Name, 2. Date of hire, 3. Salary, 4. Personnel area/agency, 5. Job Description, 6. Year of birth, 7. County of Residence</t>
  </si>
  <si>
    <t>requesting information for all Commonwealth employees: 1. Name, Date of hire, Salary, Personnel area/agency, job description/title</t>
  </si>
  <si>
    <t>requesting the name of the vendor, contract start and contract end date, and the contract for the Business Intelligence tool (or other tool if this is not accurate.  She is doing research into workforce analytics and workforce planning solutions and contracts.</t>
  </si>
  <si>
    <t>Ashley Graham, GovWin from Deltek</t>
  </si>
  <si>
    <t>William Marshall, Judicial Watch</t>
  </si>
  <si>
    <t xml:space="preserve">requesting any and all records relating to refugees being brought into Harrisburg International Airport (HIA) in November 2015, including but not limited to:  - Records of communications sent to and from official in the Office of the Governor regarding those refugees deplaning at HIA;
- Flight manifests of flights bearing refugees landing at HIA
- Records reflecting the numbers of those refugees, countries of origin, age, sex and marital status
- Destinations to which those refugees would be sent
</t>
  </si>
  <si>
    <t>Mark Lantz</t>
  </si>
  <si>
    <t>requesting in an excel format: EE Name, work address, work phone number, grade, salary, age, years of service, department of service.</t>
  </si>
  <si>
    <t>Eric Daigle, Active Health Development</t>
  </si>
  <si>
    <t xml:space="preserve"> requesting files from the bidders Healthways and Healthcare Strategies who submitted proposals in response to the PA State Police Wellness Program, RFP 6100032473, specifically non-confidential Technical and Cost information as well as any scoring sheets the Commonwealth used in ranking bidders.</t>
  </si>
  <si>
    <t>sz</t>
  </si>
  <si>
    <t>DLJ/CF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</si>
</sst>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8" formatCode="&quot;$&quot;#,##0.00_);[Red]\(&quot;$&quot;#,##0.00\)"/>
    <numFmt numFmtId="44" formatCode="_(&quot;$&quot;* #,##0.00_);_(&quot;$&quot;* \(#,##0.00\);_(&quot;$&quot;* &quot;-&quot;??_);_(@_)"/>
    <numFmt numFmtId="164" formatCode="0.000"/>
    <numFmt numFmtId="165" formatCode="_([$$-409]* #,##0.00_);_([$$-409]* \(#,##0.00\);_([$$-409]* &quot;-&quot;??_);_(@_)"/>
    <numFmt numFmtId="166" formatCode="&quot;$&quot;#,##0.00"/>
    <numFmt numFmtId="167" formatCode="m/d/yyyy;@"/>
  </numFmts>
  <fonts count="23" x14ac:knownFonts="1">
    <font>
      <sz val="11"/>
      <color theme="1"/>
      <name val="Calibri"/>
      <family val="2"/>
      <scheme val="minor"/>
    </font>
    <font>
      <b/>
      <sz val="10"/>
      <name val="Arial"/>
      <family val="2"/>
    </font>
    <font>
      <sz val="10"/>
      <color indexed="8"/>
      <name val="Verdana"/>
      <family val="2"/>
    </font>
    <font>
      <sz val="10"/>
      <name val="Arial"/>
      <family val="2"/>
    </font>
    <font>
      <b/>
      <sz val="9"/>
      <name val="Verdana"/>
      <family val="2"/>
    </font>
    <font>
      <sz val="11"/>
      <color indexed="8"/>
      <name val="Calibri"/>
      <family val="2"/>
    </font>
    <font>
      <sz val="10"/>
      <color indexed="8"/>
      <name val="Arial"/>
      <family val="2"/>
    </font>
    <font>
      <b/>
      <sz val="10"/>
      <color indexed="8"/>
      <name val="Arial"/>
      <family val="2"/>
    </font>
    <font>
      <b/>
      <sz val="9"/>
      <color indexed="8"/>
      <name val="Verdana"/>
      <family val="2"/>
    </font>
    <font>
      <sz val="9"/>
      <color indexed="8"/>
      <name val="Verdana"/>
      <family val="2"/>
    </font>
    <font>
      <sz val="8"/>
      <color indexed="8"/>
      <name val="Verdana"/>
      <family val="2"/>
    </font>
    <font>
      <sz val="9"/>
      <color indexed="8"/>
      <name val="Verdana"/>
      <family val="2"/>
    </font>
    <font>
      <b/>
      <sz val="10"/>
      <name val="Verdana"/>
      <family val="2"/>
    </font>
    <font>
      <sz val="10"/>
      <name val="Verdana"/>
      <family val="2"/>
    </font>
    <font>
      <sz val="10"/>
      <color theme="1"/>
      <name val="Verdana"/>
      <family val="2"/>
    </font>
    <font>
      <b/>
      <sz val="10"/>
      <color indexed="8"/>
      <name val="Verdana"/>
      <family val="2"/>
    </font>
    <font>
      <sz val="9"/>
      <name val="Verdana"/>
      <family val="2"/>
    </font>
    <font>
      <sz val="9"/>
      <color theme="1"/>
      <name val="Verdana"/>
      <family val="2"/>
    </font>
    <font>
      <sz val="9"/>
      <color rgb="FFFF0000"/>
      <name val="Verdana"/>
      <family val="2"/>
    </font>
    <font>
      <sz val="12"/>
      <color rgb="FF000000"/>
      <name val="Symbol"/>
      <family val="1"/>
      <charset val="2"/>
    </font>
    <font>
      <sz val="10"/>
      <color rgb="FF000000"/>
      <name val="Verdana"/>
      <family val="2"/>
    </font>
    <font>
      <b/>
      <sz val="9"/>
      <color theme="1"/>
      <name val="Verdana"/>
      <family val="2"/>
    </font>
    <font>
      <vertAlign val="superscript"/>
      <sz val="11"/>
      <color theme="1"/>
      <name val="Calibri"/>
      <family val="2"/>
      <scheme val="minor"/>
    </font>
  </fonts>
  <fills count="2">
    <fill>
      <patternFill patternType="none"/>
    </fill>
    <fill>
      <patternFill patternType="gray125"/>
    </fill>
  </fills>
  <borders count="2">
    <border>
      <left/>
      <right/>
      <top/>
      <bottom/>
      <diagonal/>
    </border>
    <border>
      <left/>
      <right/>
      <top/>
      <bottom style="thin">
        <color indexed="64"/>
      </bottom>
      <diagonal/>
    </border>
  </borders>
  <cellStyleXfs count="2">
    <xf numFmtId="0" fontId="0" fillId="0" borderId="0"/>
    <xf numFmtId="44" fontId="5" fillId="0" borderId="0" applyFont="0" applyFill="0" applyBorder="0" applyAlignment="0" applyProtection="0"/>
  </cellStyleXfs>
  <cellXfs count="172">
    <xf numFmtId="0" fontId="0" fillId="0" borderId="0" xfId="0"/>
    <xf numFmtId="0" fontId="1" fillId="0" borderId="0" xfId="0" applyFont="1" applyAlignment="1">
      <alignment horizontal="center"/>
    </xf>
    <xf numFmtId="0" fontId="6" fillId="0" borderId="0" xfId="0" applyFont="1" applyAlignment="1">
      <alignment horizontal="center"/>
    </xf>
    <xf numFmtId="0" fontId="1" fillId="0" borderId="0" xfId="0" applyFont="1" applyAlignment="1">
      <alignment horizontal="center" wrapText="1"/>
    </xf>
    <xf numFmtId="0" fontId="0" fillId="0" borderId="0" xfId="0" applyAlignment="1">
      <alignment wrapText="1"/>
    </xf>
    <xf numFmtId="164" fontId="0" fillId="0" borderId="0" xfId="0" applyNumberFormat="1"/>
    <xf numFmtId="0" fontId="0" fillId="0" borderId="0" xfId="0" applyAlignment="1">
      <alignment horizontal="center"/>
    </xf>
    <xf numFmtId="0" fontId="6" fillId="0" borderId="0" xfId="0" applyFont="1" applyFill="1" applyAlignment="1">
      <alignment horizontal="center"/>
    </xf>
    <xf numFmtId="0" fontId="3" fillId="0" borderId="0" xfId="0" applyFont="1" applyAlignment="1">
      <alignment horizontal="center"/>
    </xf>
    <xf numFmtId="44" fontId="1" fillId="0" borderId="0" xfId="1" applyFont="1" applyAlignment="1">
      <alignment horizontal="center" wrapText="1"/>
    </xf>
    <xf numFmtId="44" fontId="6" fillId="0" borderId="0" xfId="1" applyFont="1" applyFill="1" applyAlignment="1">
      <alignment horizontal="center"/>
    </xf>
    <xf numFmtId="44" fontId="6" fillId="0" borderId="0" xfId="1" applyFont="1" applyAlignment="1">
      <alignment horizontal="center"/>
    </xf>
    <xf numFmtId="44" fontId="5" fillId="0" borderId="0" xfId="1" applyFont="1"/>
    <xf numFmtId="0" fontId="7" fillId="0" borderId="0" xfId="0" applyFont="1" applyAlignment="1">
      <alignment horizontal="center"/>
    </xf>
    <xf numFmtId="44" fontId="7" fillId="0" borderId="0" xfId="1" applyFont="1" applyAlignment="1">
      <alignment horizontal="center"/>
    </xf>
    <xf numFmtId="44" fontId="3" fillId="0" borderId="0" xfId="1" applyFont="1" applyAlignment="1">
      <alignment horizontal="center"/>
    </xf>
    <xf numFmtId="0" fontId="4" fillId="0" borderId="0" xfId="0" applyFont="1" applyAlignment="1">
      <alignment horizontal="center" wrapText="1"/>
    </xf>
    <xf numFmtId="165" fontId="4" fillId="0" borderId="0" xfId="0" applyNumberFormat="1" applyFont="1" applyAlignment="1">
      <alignment horizontal="center" wrapText="1"/>
    </xf>
    <xf numFmtId="0" fontId="9" fillId="0" borderId="0" xfId="0" applyFont="1" applyAlignment="1">
      <alignment horizontal="center"/>
    </xf>
    <xf numFmtId="0" fontId="9" fillId="0" borderId="0" xfId="0" applyFont="1" applyAlignment="1">
      <alignment horizontal="center" wrapText="1"/>
    </xf>
    <xf numFmtId="165" fontId="9" fillId="0" borderId="0" xfId="0" applyNumberFormat="1" applyFont="1" applyAlignment="1">
      <alignment horizontal="center"/>
    </xf>
    <xf numFmtId="0" fontId="10" fillId="0" borderId="0" xfId="0" applyFont="1" applyAlignment="1">
      <alignment horizontal="center" wrapText="1"/>
    </xf>
    <xf numFmtId="164" fontId="4" fillId="0" borderId="0" xfId="0" applyNumberFormat="1" applyFont="1" applyAlignment="1">
      <alignment horizontal="center" wrapText="1"/>
    </xf>
    <xf numFmtId="0" fontId="9" fillId="0" borderId="0" xfId="0" applyFont="1" applyAlignment="1">
      <alignment wrapText="1"/>
    </xf>
    <xf numFmtId="0" fontId="9" fillId="0" borderId="0" xfId="0" applyFont="1"/>
    <xf numFmtId="164" fontId="9" fillId="0" borderId="0" xfId="0" applyNumberFormat="1" applyFont="1"/>
    <xf numFmtId="14" fontId="9" fillId="0" borderId="0" xfId="0" applyNumberFormat="1" applyFont="1"/>
    <xf numFmtId="44" fontId="1" fillId="0" borderId="0" xfId="0" applyNumberFormat="1" applyFont="1" applyAlignment="1">
      <alignment horizontal="center" wrapText="1"/>
    </xf>
    <xf numFmtId="44" fontId="6" fillId="0" borderId="0" xfId="1" applyNumberFormat="1" applyFont="1" applyFill="1" applyAlignment="1">
      <alignment horizontal="center"/>
    </xf>
    <xf numFmtId="44" fontId="6" fillId="0" borderId="0" xfId="1" applyNumberFormat="1" applyFont="1" applyAlignment="1">
      <alignment horizontal="center"/>
    </xf>
    <xf numFmtId="44" fontId="3" fillId="0" borderId="0" xfId="0" applyNumberFormat="1" applyFont="1" applyAlignment="1">
      <alignment horizontal="center"/>
    </xf>
    <xf numFmtId="44" fontId="6" fillId="0" borderId="0" xfId="0" applyNumberFormat="1" applyFont="1" applyAlignment="1">
      <alignment horizontal="center"/>
    </xf>
    <xf numFmtId="44" fontId="7" fillId="0" borderId="0" xfId="1" applyNumberFormat="1" applyFont="1" applyAlignment="1">
      <alignment horizontal="center"/>
    </xf>
    <xf numFmtId="0" fontId="11" fillId="0" borderId="0" xfId="0" applyFont="1"/>
    <xf numFmtId="0" fontId="11" fillId="0" borderId="0" xfId="0" applyFont="1" applyAlignment="1">
      <alignment wrapText="1"/>
    </xf>
    <xf numFmtId="14" fontId="11" fillId="0" borderId="0" xfId="0" applyNumberFormat="1" applyFont="1"/>
    <xf numFmtId="164" fontId="11" fillId="0" borderId="0" xfId="0" applyNumberFormat="1" applyFont="1"/>
    <xf numFmtId="0" fontId="2" fillId="0" borderId="0" xfId="0" applyFont="1" applyAlignment="1">
      <alignment wrapText="1"/>
    </xf>
    <xf numFmtId="0" fontId="12" fillId="0" borderId="0" xfId="0" applyFont="1" applyAlignment="1">
      <alignment horizontal="center" wrapText="1"/>
    </xf>
    <xf numFmtId="0" fontId="13" fillId="0" borderId="0" xfId="0" applyFont="1" applyAlignment="1">
      <alignment wrapText="1"/>
    </xf>
    <xf numFmtId="0" fontId="2" fillId="0" borderId="0" xfId="0" applyFont="1" applyAlignment="1">
      <alignment horizontal="center" wrapText="1"/>
    </xf>
    <xf numFmtId="0" fontId="13" fillId="0" borderId="0" xfId="0" applyFont="1" applyAlignment="1">
      <alignment horizontal="center" wrapText="1"/>
    </xf>
    <xf numFmtId="0" fontId="13" fillId="0" borderId="0" xfId="0" applyFont="1"/>
    <xf numFmtId="0" fontId="13" fillId="0" borderId="0" xfId="0" applyFont="1" applyAlignment="1">
      <alignment horizontal="center"/>
    </xf>
    <xf numFmtId="165" fontId="9" fillId="0" borderId="0" xfId="0" applyNumberFormat="1" applyFont="1"/>
    <xf numFmtId="0" fontId="6" fillId="0" borderId="0" xfId="0" applyFont="1" applyAlignment="1">
      <alignment horizontal="center"/>
    </xf>
    <xf numFmtId="166" fontId="11" fillId="0" borderId="0" xfId="0" applyNumberFormat="1" applyFont="1"/>
    <xf numFmtId="166" fontId="6" fillId="0" borderId="0" xfId="0" applyNumberFormat="1" applyFont="1" applyAlignment="1">
      <alignment horizontal="center"/>
    </xf>
    <xf numFmtId="166" fontId="3" fillId="0" borderId="0" xfId="0" applyNumberFormat="1" applyFont="1" applyAlignment="1">
      <alignment horizontal="center"/>
    </xf>
    <xf numFmtId="166" fontId="7" fillId="0" borderId="0" xfId="0" applyNumberFormat="1" applyFont="1" applyAlignment="1">
      <alignment horizontal="center"/>
    </xf>
    <xf numFmtId="0" fontId="6" fillId="0" borderId="0" xfId="0" applyFont="1" applyAlignment="1">
      <alignment horizontal="center"/>
    </xf>
    <xf numFmtId="167" fontId="4" fillId="0" borderId="0" xfId="0" applyNumberFormat="1" applyFont="1" applyAlignment="1">
      <alignment horizontal="center" wrapText="1"/>
    </xf>
    <xf numFmtId="167" fontId="11" fillId="0" borderId="0" xfId="0" applyNumberFormat="1" applyFont="1"/>
    <xf numFmtId="167" fontId="9" fillId="0" borderId="0" xfId="0" applyNumberFormat="1" applyFont="1"/>
    <xf numFmtId="167" fontId="0" fillId="0" borderId="0" xfId="0" applyNumberFormat="1"/>
    <xf numFmtId="167" fontId="9" fillId="0" borderId="0" xfId="0" applyNumberFormat="1" applyFont="1" applyAlignment="1">
      <alignment horizontal="center"/>
    </xf>
    <xf numFmtId="167" fontId="0" fillId="0" borderId="0" xfId="0" applyNumberFormat="1" applyAlignment="1">
      <alignment horizontal="center"/>
    </xf>
    <xf numFmtId="0" fontId="12" fillId="0" borderId="0" xfId="0" applyFont="1"/>
    <xf numFmtId="0" fontId="8" fillId="0" borderId="0" xfId="0" applyFont="1"/>
    <xf numFmtId="0" fontId="8" fillId="0" borderId="0" xfId="0" applyFont="1" applyAlignment="1">
      <alignment wrapText="1"/>
    </xf>
    <xf numFmtId="167" fontId="8" fillId="0" borderId="0" xfId="0" applyNumberFormat="1" applyFont="1"/>
    <xf numFmtId="165" fontId="8" fillId="0" borderId="0" xfId="0" applyNumberFormat="1" applyFont="1"/>
    <xf numFmtId="166" fontId="8" fillId="0" borderId="0" xfId="0" applyNumberFormat="1" applyFont="1"/>
    <xf numFmtId="14" fontId="2" fillId="0" borderId="0" xfId="0" applyNumberFormat="1" applyFont="1" applyAlignment="1">
      <alignment horizontal="center" wrapText="1"/>
    </xf>
    <xf numFmtId="167" fontId="2" fillId="0" borderId="0" xfId="0" applyNumberFormat="1" applyFont="1" applyAlignment="1">
      <alignment horizontal="center" wrapText="1"/>
    </xf>
    <xf numFmtId="8" fontId="2" fillId="0" borderId="0" xfId="0" applyNumberFormat="1" applyFont="1" applyAlignment="1">
      <alignment horizontal="center" wrapText="1"/>
    </xf>
    <xf numFmtId="165" fontId="2" fillId="0" borderId="0" xfId="0" applyNumberFormat="1" applyFont="1" applyAlignment="1">
      <alignment horizontal="center" wrapText="1"/>
    </xf>
    <xf numFmtId="0" fontId="14" fillId="0" borderId="0" xfId="0" applyFont="1" applyAlignment="1">
      <alignment horizontal="center" wrapText="1"/>
    </xf>
    <xf numFmtId="0" fontId="8" fillId="0" borderId="0" xfId="0" applyFont="1" applyAlignment="1">
      <alignment horizontal="center"/>
    </xf>
    <xf numFmtId="167" fontId="8" fillId="0" borderId="0" xfId="0" applyNumberFormat="1" applyFont="1" applyAlignment="1">
      <alignment horizontal="center"/>
    </xf>
    <xf numFmtId="166" fontId="8" fillId="0" borderId="0" xfId="0" applyNumberFormat="1" applyFont="1" applyAlignment="1">
      <alignment horizontal="center"/>
    </xf>
    <xf numFmtId="165" fontId="8" fillId="0" borderId="0" xfId="0" applyNumberFormat="1" applyFont="1" applyAlignment="1">
      <alignment horizontal="center"/>
    </xf>
    <xf numFmtId="0" fontId="8" fillId="0" borderId="0" xfId="0" applyFont="1" applyAlignment="1">
      <alignment horizontal="center" wrapText="1"/>
    </xf>
    <xf numFmtId="14" fontId="13" fillId="0" borderId="0" xfId="0" applyNumberFormat="1" applyFont="1" applyAlignment="1">
      <alignment horizontal="center" wrapText="1"/>
    </xf>
    <xf numFmtId="167" fontId="13" fillId="0" borderId="0" xfId="0" applyNumberFormat="1" applyFont="1" applyAlignment="1">
      <alignment horizontal="center" wrapText="1"/>
    </xf>
    <xf numFmtId="14" fontId="13" fillId="0" borderId="0" xfId="0" applyNumberFormat="1" applyFont="1" applyAlignment="1">
      <alignment horizontal="center"/>
    </xf>
    <xf numFmtId="167" fontId="13" fillId="0" borderId="0" xfId="0" applyNumberFormat="1" applyFont="1" applyAlignment="1">
      <alignment horizontal="center"/>
    </xf>
    <xf numFmtId="44" fontId="13" fillId="0" borderId="0" xfId="1" applyFont="1" applyAlignment="1">
      <alignment horizontal="center"/>
    </xf>
    <xf numFmtId="164" fontId="13" fillId="0" borderId="0" xfId="0" applyNumberFormat="1" applyFont="1" applyAlignment="1">
      <alignment horizontal="center"/>
    </xf>
    <xf numFmtId="0" fontId="13" fillId="0" borderId="0" xfId="0" applyFont="1" applyAlignment="1">
      <alignment horizontal="left" wrapText="1"/>
    </xf>
    <xf numFmtId="0" fontId="2" fillId="0" borderId="0" xfId="0" applyFont="1" applyAlignment="1">
      <alignment horizontal="left" wrapText="1"/>
    </xf>
    <xf numFmtId="0" fontId="6" fillId="0" borderId="0" xfId="0" applyFont="1" applyFill="1" applyAlignment="1">
      <alignment horizontal="center" wrapText="1"/>
    </xf>
    <xf numFmtId="0" fontId="2" fillId="0" borderId="0" xfId="0" applyNumberFormat="1" applyFont="1" applyAlignment="1">
      <alignment horizontal="center" wrapText="1"/>
    </xf>
    <xf numFmtId="0" fontId="2" fillId="0" borderId="0" xfId="1" applyNumberFormat="1" applyFont="1" applyAlignment="1">
      <alignment horizontal="center" wrapText="1"/>
    </xf>
    <xf numFmtId="0" fontId="2" fillId="0" borderId="0" xfId="0" applyNumberFormat="1" applyFont="1" applyFill="1" applyAlignment="1">
      <alignment horizontal="center" wrapText="1"/>
    </xf>
    <xf numFmtId="164" fontId="14" fillId="0" borderId="0" xfId="0" applyNumberFormat="1" applyFont="1" applyAlignment="1">
      <alignment horizontal="center"/>
    </xf>
    <xf numFmtId="0" fontId="14" fillId="0" borderId="0" xfId="0" applyFont="1"/>
    <xf numFmtId="0" fontId="14" fillId="0" borderId="0" xfId="0" applyFont="1" applyAlignment="1">
      <alignment wrapText="1"/>
    </xf>
    <xf numFmtId="14" fontId="14" fillId="0" borderId="0" xfId="0" applyNumberFormat="1" applyFont="1" applyAlignment="1">
      <alignment horizontal="center"/>
    </xf>
    <xf numFmtId="167" fontId="14" fillId="0" borderId="0" xfId="0" applyNumberFormat="1" applyFont="1" applyAlignment="1">
      <alignment horizontal="center"/>
    </xf>
    <xf numFmtId="0" fontId="14" fillId="0" borderId="0" xfId="0" applyFont="1" applyAlignment="1">
      <alignment horizontal="center"/>
    </xf>
    <xf numFmtId="44" fontId="2" fillId="0" borderId="0" xfId="1" applyFont="1"/>
    <xf numFmtId="164" fontId="14" fillId="0" borderId="0" xfId="0" applyNumberFormat="1" applyFont="1" applyAlignment="1">
      <alignment horizontal="center" wrapText="1"/>
    </xf>
    <xf numFmtId="14" fontId="14" fillId="0" borderId="0" xfId="0" applyNumberFormat="1" applyFont="1" applyAlignment="1">
      <alignment horizontal="center" wrapText="1"/>
    </xf>
    <xf numFmtId="167" fontId="14" fillId="0" borderId="0" xfId="0" applyNumberFormat="1" applyFont="1" applyAlignment="1">
      <alignment horizontal="center" wrapText="1"/>
    </xf>
    <xf numFmtId="44" fontId="2" fillId="0" borderId="0" xfId="1" applyFont="1" applyAlignment="1">
      <alignment wrapText="1"/>
    </xf>
    <xf numFmtId="164" fontId="15" fillId="0" borderId="0" xfId="0" applyNumberFormat="1" applyFont="1" applyAlignment="1">
      <alignment wrapText="1"/>
    </xf>
    <xf numFmtId="0" fontId="15" fillId="0" borderId="0" xfId="0" applyFont="1" applyAlignment="1">
      <alignment wrapText="1"/>
    </xf>
    <xf numFmtId="0" fontId="15" fillId="0" borderId="0" xfId="0" applyFont="1"/>
    <xf numFmtId="167" fontId="15" fillId="0" borderId="0" xfId="0" applyNumberFormat="1" applyFont="1"/>
    <xf numFmtId="166" fontId="15" fillId="0" borderId="0" xfId="0" applyNumberFormat="1" applyFont="1"/>
    <xf numFmtId="165" fontId="15" fillId="0" borderId="0" xfId="0" applyNumberFormat="1" applyFont="1"/>
    <xf numFmtId="0" fontId="14" fillId="0" borderId="0" xfId="0" applyFont="1" applyAlignment="1">
      <alignment horizontal="left" wrapText="1"/>
    </xf>
    <xf numFmtId="0" fontId="4" fillId="0" borderId="1" xfId="0" applyFont="1" applyBorder="1" applyAlignment="1">
      <alignment horizontal="center" wrapText="1"/>
    </xf>
    <xf numFmtId="0" fontId="2" fillId="0" borderId="0" xfId="1" applyNumberFormat="1" applyFont="1" applyAlignment="1">
      <alignment horizontal="center"/>
    </xf>
    <xf numFmtId="0" fontId="2" fillId="0" borderId="0" xfId="0" applyFont="1" applyAlignment="1">
      <alignment horizontal="center"/>
    </xf>
    <xf numFmtId="14" fontId="2" fillId="0" borderId="0" xfId="0" applyNumberFormat="1" applyFont="1" applyAlignment="1">
      <alignment horizontal="center"/>
    </xf>
    <xf numFmtId="167" fontId="2" fillId="0" borderId="0" xfId="0" applyNumberFormat="1" applyFont="1" applyAlignment="1">
      <alignment horizontal="center"/>
    </xf>
    <xf numFmtId="165" fontId="2" fillId="0" borderId="0" xfId="0" applyNumberFormat="1" applyFont="1" applyAlignment="1">
      <alignment horizontal="center"/>
    </xf>
    <xf numFmtId="37" fontId="2" fillId="0" borderId="0" xfId="0" applyNumberFormat="1" applyFont="1" applyAlignment="1">
      <alignment horizontal="center"/>
    </xf>
    <xf numFmtId="164" fontId="2" fillId="0" borderId="0" xfId="0" applyNumberFormat="1" applyFont="1" applyAlignment="1">
      <alignment horizontal="center"/>
    </xf>
    <xf numFmtId="164" fontId="9" fillId="0" borderId="0" xfId="0" applyNumberFormat="1" applyFont="1" applyAlignment="1">
      <alignment horizontal="center"/>
    </xf>
    <xf numFmtId="0" fontId="8" fillId="0" borderId="0" xfId="0" applyFont="1" applyAlignment="1">
      <alignment horizontal="left" wrapText="1"/>
    </xf>
    <xf numFmtId="14" fontId="9" fillId="0" borderId="0" xfId="0" applyNumberFormat="1" applyFont="1" applyAlignment="1">
      <alignment horizontal="center"/>
    </xf>
    <xf numFmtId="0" fontId="17" fillId="0" borderId="0" xfId="0" applyFont="1" applyAlignment="1">
      <alignment wrapText="1"/>
    </xf>
    <xf numFmtId="164" fontId="16" fillId="0" borderId="0" xfId="0" applyNumberFormat="1" applyFont="1" applyAlignment="1">
      <alignment horizontal="center" wrapText="1"/>
    </xf>
    <xf numFmtId="0" fontId="16" fillId="0" borderId="0" xfId="0" applyFont="1" applyAlignment="1">
      <alignment horizontal="center" wrapText="1"/>
    </xf>
    <xf numFmtId="167" fontId="16" fillId="0" borderId="0" xfId="0" applyNumberFormat="1" applyFont="1" applyAlignment="1">
      <alignment horizontal="center" wrapText="1"/>
    </xf>
    <xf numFmtId="165" fontId="16" fillId="0" borderId="0" xfId="0" applyNumberFormat="1" applyFont="1" applyAlignment="1">
      <alignment horizontal="center" wrapText="1"/>
    </xf>
    <xf numFmtId="0" fontId="16" fillId="0" borderId="0" xfId="0" applyFont="1" applyAlignment="1">
      <alignment horizontal="left" wrapText="1"/>
    </xf>
    <xf numFmtId="14" fontId="16" fillId="0" borderId="0" xfId="0" applyNumberFormat="1" applyFont="1" applyAlignment="1">
      <alignment horizontal="center" wrapText="1"/>
    </xf>
    <xf numFmtId="0" fontId="11" fillId="0" borderId="0" xfId="0" applyFont="1" applyAlignment="1">
      <alignment horizontal="center"/>
    </xf>
    <xf numFmtId="165" fontId="16" fillId="0" borderId="0" xfId="0" applyNumberFormat="1" applyFont="1" applyAlignment="1">
      <alignment horizontal="left" wrapText="1"/>
    </xf>
    <xf numFmtId="164" fontId="11" fillId="0" borderId="0" xfId="0" applyNumberFormat="1" applyFont="1" applyAlignment="1">
      <alignment horizontal="center"/>
    </xf>
    <xf numFmtId="0" fontId="2" fillId="0" borderId="0" xfId="0" applyNumberFormat="1" applyFont="1" applyAlignment="1">
      <alignment horizontal="center"/>
    </xf>
    <xf numFmtId="164" fontId="13" fillId="0" borderId="0" xfId="0" applyNumberFormat="1" applyFont="1" applyAlignment="1">
      <alignment horizontal="center" wrapText="1"/>
    </xf>
    <xf numFmtId="165" fontId="13" fillId="0" borderId="0" xfId="0" applyNumberFormat="1" applyFont="1" applyAlignment="1">
      <alignment horizontal="center" wrapText="1"/>
    </xf>
    <xf numFmtId="0" fontId="15" fillId="0" borderId="0" xfId="0" applyFont="1" applyAlignment="1">
      <alignment horizontal="center"/>
    </xf>
    <xf numFmtId="164" fontId="9" fillId="0" borderId="0" xfId="0" applyNumberFormat="1" applyFont="1" applyAlignment="1">
      <alignment horizontal="right"/>
    </xf>
    <xf numFmtId="166" fontId="9" fillId="0" borderId="0" xfId="0" applyNumberFormat="1" applyFont="1"/>
    <xf numFmtId="0" fontId="16" fillId="0" borderId="0" xfId="0" applyNumberFormat="1" applyFont="1" applyAlignment="1">
      <alignment horizontal="left" wrapText="1"/>
    </xf>
    <xf numFmtId="165" fontId="12" fillId="0" borderId="0" xfId="0" applyNumberFormat="1" applyFont="1" applyAlignment="1">
      <alignment horizontal="center" wrapText="1"/>
    </xf>
    <xf numFmtId="164" fontId="2" fillId="0" borderId="0" xfId="0" applyNumberFormat="1" applyFont="1" applyAlignment="1">
      <alignment horizontal="right"/>
    </xf>
    <xf numFmtId="0" fontId="2" fillId="0" borderId="0" xfId="0" applyFont="1"/>
    <xf numFmtId="14" fontId="2" fillId="0" borderId="0" xfId="0" applyNumberFormat="1" applyFont="1"/>
    <xf numFmtId="167" fontId="2" fillId="0" borderId="0" xfId="0" applyNumberFormat="1" applyFont="1"/>
    <xf numFmtId="166" fontId="2" fillId="0" borderId="0" xfId="0" applyNumberFormat="1" applyFont="1"/>
    <xf numFmtId="0" fontId="13" fillId="0" borderId="0" xfId="0" applyNumberFormat="1" applyFont="1" applyAlignment="1">
      <alignment horizontal="left" wrapText="1"/>
    </xf>
    <xf numFmtId="167" fontId="18" fillId="0" borderId="0" xfId="0" applyNumberFormat="1" applyFont="1" applyAlignment="1">
      <alignment horizontal="center" wrapText="1"/>
    </xf>
    <xf numFmtId="1" fontId="6" fillId="0" borderId="0" xfId="0" applyNumberFormat="1" applyFont="1" applyAlignment="1">
      <alignment horizontal="center"/>
    </xf>
    <xf numFmtId="0" fontId="19" fillId="0" borderId="0" xfId="0" applyFont="1" applyAlignment="1">
      <alignment horizontal="left" vertical="center" indent="5"/>
    </xf>
    <xf numFmtId="0" fontId="19" fillId="0" borderId="0" xfId="0" applyFont="1" applyAlignment="1">
      <alignment horizontal="left" vertical="center" wrapText="1"/>
    </xf>
    <xf numFmtId="0" fontId="13" fillId="0" borderId="0" xfId="0" applyFont="1" applyAlignment="1">
      <alignment vertical="top" wrapText="1"/>
    </xf>
    <xf numFmtId="0" fontId="2" fillId="0" borderId="0" xfId="0" applyFont="1" applyAlignment="1">
      <alignment vertical="top" wrapText="1"/>
    </xf>
    <xf numFmtId="164" fontId="2" fillId="0" borderId="0" xfId="0" applyNumberFormat="1" applyFont="1" applyAlignment="1">
      <alignment horizontal="center" wrapText="1"/>
    </xf>
    <xf numFmtId="0" fontId="20" fillId="0" borderId="0" xfId="0" applyFont="1" applyAlignment="1">
      <alignment wrapText="1"/>
    </xf>
    <xf numFmtId="0" fontId="20" fillId="0" borderId="0" xfId="0" applyFont="1" applyAlignment="1">
      <alignment horizontal="left" wrapText="1"/>
    </xf>
    <xf numFmtId="0" fontId="20" fillId="0" borderId="0" xfId="0" applyFont="1" applyAlignment="1">
      <alignment horizontal="left" vertical="center" wrapText="1"/>
    </xf>
    <xf numFmtId="0" fontId="0" fillId="0" borderId="0" xfId="0" applyAlignment="1">
      <alignment horizontal="center" wrapText="1"/>
    </xf>
    <xf numFmtId="0" fontId="14" fillId="0" borderId="0" xfId="0" applyFont="1" applyAlignment="1"/>
    <xf numFmtId="1" fontId="8" fillId="0" borderId="0" xfId="0" applyNumberFormat="1" applyFont="1" applyAlignment="1">
      <alignment wrapText="1"/>
    </xf>
    <xf numFmtId="0" fontId="14" fillId="0" borderId="0" xfId="0" applyFont="1" applyAlignment="1">
      <alignment vertical="center" wrapText="1"/>
    </xf>
    <xf numFmtId="0" fontId="0" fillId="0" borderId="0" xfId="0" applyAlignment="1">
      <alignment vertical="center" wrapText="1"/>
    </xf>
    <xf numFmtId="0" fontId="14" fillId="0" borderId="0" xfId="0" applyFont="1" applyAlignment="1">
      <alignment horizontal="left" vertical="center" wrapText="1"/>
    </xf>
    <xf numFmtId="164" fontId="15" fillId="0" borderId="0" xfId="0" applyNumberFormat="1" applyFont="1" applyAlignment="1">
      <alignment horizontal="center" wrapText="1"/>
    </xf>
    <xf numFmtId="0" fontId="4" fillId="0" borderId="0" xfId="0" applyNumberFormat="1" applyFont="1" applyAlignment="1">
      <alignment horizontal="center" wrapText="1"/>
    </xf>
    <xf numFmtId="0" fontId="0" fillId="0" borderId="0" xfId="0" applyNumberFormat="1" applyAlignment="1">
      <alignment horizontal="center" wrapText="1"/>
    </xf>
    <xf numFmtId="0" fontId="15" fillId="0" borderId="0" xfId="0" applyNumberFormat="1" applyFont="1" applyAlignment="1">
      <alignment horizontal="center"/>
    </xf>
    <xf numFmtId="0" fontId="5" fillId="0" borderId="0" xfId="1" applyNumberFormat="1" applyFont="1" applyAlignment="1">
      <alignment horizontal="center"/>
    </xf>
    <xf numFmtId="1" fontId="15" fillId="0" borderId="0" xfId="0" applyNumberFormat="1" applyFont="1" applyAlignment="1">
      <alignment wrapText="1"/>
    </xf>
    <xf numFmtId="1" fontId="2" fillId="0" borderId="0" xfId="0" applyNumberFormat="1" applyFont="1" applyAlignment="1">
      <alignment horizontal="center"/>
    </xf>
    <xf numFmtId="1" fontId="14" fillId="0" borderId="0" xfId="0" applyNumberFormat="1" applyFont="1" applyAlignment="1">
      <alignment horizontal="center"/>
    </xf>
    <xf numFmtId="1" fontId="14" fillId="0" borderId="0" xfId="0" applyNumberFormat="1" applyFont="1"/>
    <xf numFmtId="167" fontId="9" fillId="0" borderId="0" xfId="0" applyNumberFormat="1" applyFont="1" applyAlignment="1">
      <alignment vertical="top"/>
    </xf>
    <xf numFmtId="0" fontId="20" fillId="0" borderId="0" xfId="0" applyFont="1" applyAlignment="1">
      <alignment horizontal="left" vertical="top" wrapText="1"/>
    </xf>
    <xf numFmtId="0" fontId="17" fillId="0" borderId="0" xfId="0" applyFont="1" applyBorder="1" applyAlignment="1">
      <alignment vertical="center" wrapText="1"/>
    </xf>
    <xf numFmtId="0" fontId="17" fillId="0" borderId="0" xfId="0" applyFont="1" applyBorder="1" applyAlignment="1">
      <alignment wrapText="1"/>
    </xf>
    <xf numFmtId="0" fontId="0" fillId="0" borderId="0" xfId="0" applyAlignment="1">
      <alignment vertical="center"/>
    </xf>
    <xf numFmtId="0" fontId="0" fillId="0" borderId="0" xfId="0" applyFont="1" applyAlignment="1">
      <alignment wrapText="1"/>
    </xf>
    <xf numFmtId="167" fontId="9" fillId="0" borderId="0" xfId="0" applyNumberFormat="1" applyFont="1" applyAlignment="1">
      <alignment wrapText="1"/>
    </xf>
    <xf numFmtId="0" fontId="1" fillId="0" borderId="0" xfId="0" applyFont="1" applyAlignment="1">
      <alignment horizontal="center"/>
    </xf>
    <xf numFmtId="0" fontId="6" fillId="0" borderId="0" xfId="0" applyFont="1" applyAlignment="1">
      <alignment horizontal="center"/>
    </xf>
  </cellXfs>
  <cellStyles count="2">
    <cellStyle name="Currency" xfId="1" builtinId="4"/>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O17"/>
  <sheetViews>
    <sheetView workbookViewId="0">
      <selection activeCell="E31" sqref="E31"/>
    </sheetView>
  </sheetViews>
  <sheetFormatPr defaultColWidth="9.140625" defaultRowHeight="12.75" x14ac:dyDescent="0.2"/>
  <cols>
    <col min="1" max="1" width="11.28515625" style="2" customWidth="1"/>
    <col min="2" max="2" width="9" style="2" customWidth="1"/>
    <col min="3" max="3" width="7.140625" style="2" customWidth="1"/>
    <col min="4" max="4" width="7.5703125" style="2" customWidth="1"/>
    <col min="5" max="5" width="9.140625" style="2"/>
    <col min="6" max="6" width="9.42578125" style="2" customWidth="1"/>
    <col min="7" max="7" width="9.42578125" style="45" customWidth="1"/>
    <col min="8" max="8" width="12.140625" style="2" customWidth="1"/>
    <col min="9" max="9" width="10.5703125" style="31" customWidth="1"/>
    <col min="10" max="10" width="8.42578125" style="11" customWidth="1"/>
    <col min="11" max="11" width="10.5703125" style="2" customWidth="1"/>
    <col min="12" max="12" width="13.42578125" style="2" customWidth="1"/>
    <col min="13" max="13" width="11.42578125" style="2" customWidth="1"/>
    <col min="14" max="14" width="11.42578125" style="45" customWidth="1"/>
    <col min="15" max="15" width="8.28515625" style="2" customWidth="1"/>
    <col min="16" max="16384" width="9.140625" style="2"/>
  </cols>
  <sheetData>
    <row r="1" spans="1:15" x14ac:dyDescent="0.2">
      <c r="A1" s="170" t="s">
        <v>38</v>
      </c>
      <c r="B1" s="170"/>
      <c r="C1" s="170"/>
      <c r="D1" s="170"/>
      <c r="E1" s="170"/>
      <c r="F1" s="170"/>
      <c r="G1" s="170"/>
      <c r="H1" s="170"/>
      <c r="I1" s="170"/>
      <c r="J1" s="170"/>
      <c r="K1" s="170"/>
      <c r="L1" s="170"/>
      <c r="M1" s="170"/>
      <c r="N1" s="170"/>
      <c r="O1" s="171"/>
    </row>
    <row r="2" spans="1:15" ht="13.5" customHeight="1" x14ac:dyDescent="0.2">
      <c r="A2" s="170"/>
      <c r="B2" s="170"/>
      <c r="C2" s="170"/>
      <c r="D2" s="170"/>
      <c r="E2" s="170"/>
      <c r="F2" s="170"/>
      <c r="G2" s="170"/>
      <c r="H2" s="170"/>
      <c r="I2" s="170"/>
      <c r="J2" s="170"/>
      <c r="K2" s="170"/>
      <c r="L2" s="170"/>
      <c r="M2" s="170"/>
      <c r="N2" s="170"/>
      <c r="O2" s="171"/>
    </row>
    <row r="3" spans="1:15" s="3" customFormat="1" ht="39" customHeight="1" x14ac:dyDescent="0.2">
      <c r="A3" s="3" t="s">
        <v>11</v>
      </c>
      <c r="B3" s="3" t="s">
        <v>0</v>
      </c>
      <c r="C3" s="1" t="s">
        <v>13</v>
      </c>
      <c r="D3" s="3" t="s">
        <v>1</v>
      </c>
      <c r="E3" s="3" t="s">
        <v>2</v>
      </c>
      <c r="F3" s="3" t="s">
        <v>3</v>
      </c>
      <c r="G3" s="16" t="s">
        <v>32</v>
      </c>
      <c r="H3" s="3" t="s">
        <v>4</v>
      </c>
      <c r="I3" s="27" t="s">
        <v>5</v>
      </c>
      <c r="J3" s="9" t="s">
        <v>6</v>
      </c>
      <c r="K3" s="3" t="s">
        <v>7</v>
      </c>
      <c r="L3" s="3" t="s">
        <v>8</v>
      </c>
      <c r="M3" s="3" t="s">
        <v>9</v>
      </c>
      <c r="N3" s="16" t="s">
        <v>31</v>
      </c>
      <c r="O3" s="3" t="s">
        <v>10</v>
      </c>
    </row>
    <row r="4" spans="1:15" x14ac:dyDescent="0.2">
      <c r="A4" s="2" t="s">
        <v>12</v>
      </c>
      <c r="B4" s="2">
        <f>Jan!B12</f>
        <v>1</v>
      </c>
      <c r="C4" s="81">
        <f>Jan!G12</f>
        <v>0</v>
      </c>
      <c r="D4" s="2">
        <f>Jan!H12</f>
        <v>1</v>
      </c>
      <c r="E4" s="2">
        <f>Jan!I12</f>
        <v>0</v>
      </c>
      <c r="F4" s="7">
        <f>Jan!J12</f>
        <v>0</v>
      </c>
      <c r="G4" s="139">
        <f>Jan!K12</f>
        <v>0</v>
      </c>
      <c r="H4" s="2">
        <f>Jan!L12</f>
        <v>0</v>
      </c>
      <c r="I4" s="28">
        <f>Jan!M12</f>
        <v>0</v>
      </c>
      <c r="J4" s="10">
        <f>Jan!N12</f>
        <v>0</v>
      </c>
      <c r="K4" s="2">
        <f>Jan!O12</f>
        <v>0</v>
      </c>
      <c r="L4" s="2">
        <f>Jan!P12</f>
        <v>0</v>
      </c>
      <c r="M4" s="2">
        <f>Jan!Q12</f>
        <v>0</v>
      </c>
      <c r="N4" s="45">
        <f>Jan!R12</f>
        <v>0</v>
      </c>
      <c r="O4" s="47">
        <f>Jan!S12</f>
        <v>0</v>
      </c>
    </row>
    <row r="5" spans="1:15" x14ac:dyDescent="0.2">
      <c r="A5" s="2" t="s">
        <v>18</v>
      </c>
      <c r="B5" s="2">
        <f>Feb!B15</f>
        <v>6</v>
      </c>
      <c r="C5" s="2">
        <f>Feb!G15</f>
        <v>0</v>
      </c>
      <c r="D5" s="2">
        <f>Feb!H15</f>
        <v>0</v>
      </c>
      <c r="E5" s="2">
        <f>Feb!I15</f>
        <v>1</v>
      </c>
      <c r="F5" s="2">
        <f>Feb!J15</f>
        <v>2</v>
      </c>
      <c r="G5" s="50">
        <f>Feb!K15</f>
        <v>1</v>
      </c>
      <c r="H5" s="2">
        <f>Feb!L15</f>
        <v>2</v>
      </c>
      <c r="I5" s="29">
        <f>Feb!M15</f>
        <v>0</v>
      </c>
      <c r="J5" s="11">
        <f>Feb!N15</f>
        <v>0</v>
      </c>
      <c r="K5" s="2">
        <f>Feb!O15</f>
        <v>0</v>
      </c>
      <c r="L5" s="2">
        <f>Feb!P15</f>
        <v>0</v>
      </c>
      <c r="M5" s="2">
        <f>Feb!Q15</f>
        <v>0</v>
      </c>
      <c r="N5" s="50">
        <f>Feb!R15</f>
        <v>0</v>
      </c>
      <c r="O5" s="47">
        <f>Feb!S15</f>
        <v>0</v>
      </c>
    </row>
    <row r="6" spans="1:15" s="8" customFormat="1" x14ac:dyDescent="0.2">
      <c r="A6" s="8" t="s">
        <v>19</v>
      </c>
      <c r="B6" s="8">
        <f>Mar!B15</f>
        <v>10</v>
      </c>
      <c r="C6" s="8">
        <f>Mar!G15</f>
        <v>0</v>
      </c>
      <c r="D6" s="8">
        <f>Mar!H15</f>
        <v>0</v>
      </c>
      <c r="E6" s="8">
        <f>Mar!I15</f>
        <v>2</v>
      </c>
      <c r="F6" s="8">
        <f>Mar!J15</f>
        <v>1</v>
      </c>
      <c r="G6" s="50">
        <f>Mar!K15</f>
        <v>1</v>
      </c>
      <c r="H6" s="8">
        <f>Mar!L15</f>
        <v>6</v>
      </c>
      <c r="I6" s="30">
        <f>Mar!M15</f>
        <v>0</v>
      </c>
      <c r="J6" s="15">
        <f>Mar!N15</f>
        <v>0</v>
      </c>
      <c r="K6" s="8">
        <f>Mar!O15</f>
        <v>1</v>
      </c>
      <c r="L6" s="8">
        <f>Mar!P15</f>
        <v>0</v>
      </c>
      <c r="M6" s="8">
        <f>Mar!Q15</f>
        <v>0</v>
      </c>
      <c r="N6" s="50">
        <f>Mar!R15</f>
        <v>0</v>
      </c>
      <c r="O6" s="48">
        <f>Mar!S15</f>
        <v>0</v>
      </c>
    </row>
    <row r="7" spans="1:15" x14ac:dyDescent="0.2">
      <c r="A7" s="2" t="s">
        <v>20</v>
      </c>
      <c r="B7" s="2">
        <f>Apr!B17</f>
        <v>7</v>
      </c>
      <c r="C7" s="2">
        <f>Apr!G17</f>
        <v>0</v>
      </c>
      <c r="D7" s="2">
        <f>Apr!H17</f>
        <v>0</v>
      </c>
      <c r="E7" s="2">
        <f>Apr!I17</f>
        <v>1</v>
      </c>
      <c r="F7" s="2">
        <f>Apr!J17</f>
        <v>3</v>
      </c>
      <c r="G7" s="50">
        <f>Apr!K17</f>
        <v>0</v>
      </c>
      <c r="H7" s="2">
        <f>Apr!L17</f>
        <v>3</v>
      </c>
      <c r="I7" s="31">
        <f>Apr!M17</f>
        <v>0</v>
      </c>
      <c r="J7" s="11">
        <f>Apr!N17</f>
        <v>0</v>
      </c>
      <c r="K7" s="2">
        <f>Apr!O17</f>
        <v>1</v>
      </c>
      <c r="L7" s="2">
        <f>Apr!P17</f>
        <v>0</v>
      </c>
      <c r="M7" s="2">
        <f>Apr!Q17</f>
        <v>0</v>
      </c>
      <c r="N7" s="50">
        <f>Apr!R17</f>
        <v>0</v>
      </c>
      <c r="O7" s="47">
        <f>Apr!S17</f>
        <v>0</v>
      </c>
    </row>
    <row r="8" spans="1:15" x14ac:dyDescent="0.2">
      <c r="A8" s="2" t="s">
        <v>21</v>
      </c>
      <c r="B8" s="2">
        <f>May!B21</f>
        <v>16</v>
      </c>
      <c r="C8" s="2">
        <f>May!G21</f>
        <v>0</v>
      </c>
      <c r="D8" s="2">
        <f>May!H21</f>
        <v>1</v>
      </c>
      <c r="E8" s="2">
        <f>May!I21</f>
        <v>0</v>
      </c>
      <c r="F8" s="2">
        <f>May!J21</f>
        <v>6</v>
      </c>
      <c r="G8" s="50">
        <f>May!K20</f>
        <v>0</v>
      </c>
      <c r="H8" s="2">
        <f>May!L21</f>
        <v>9</v>
      </c>
      <c r="I8" s="31">
        <f>May!M21</f>
        <v>0</v>
      </c>
      <c r="J8" s="11">
        <f>May!N21</f>
        <v>0</v>
      </c>
      <c r="K8" s="2">
        <f>May!O21</f>
        <v>0</v>
      </c>
      <c r="L8" s="2">
        <f>May!P21</f>
        <v>0</v>
      </c>
      <c r="M8" s="2">
        <f>May!Q21</f>
        <v>0</v>
      </c>
      <c r="N8" s="50">
        <f>May!R21</f>
        <v>0</v>
      </c>
      <c r="O8" s="47">
        <f>May!S21</f>
        <v>875</v>
      </c>
    </row>
    <row r="9" spans="1:15" x14ac:dyDescent="0.2">
      <c r="A9" s="8" t="s">
        <v>22</v>
      </c>
      <c r="B9" s="2">
        <f>June!B13</f>
        <v>9</v>
      </c>
      <c r="C9" s="2">
        <f>June!G13</f>
        <v>0</v>
      </c>
      <c r="D9" s="2">
        <f>June!H13</f>
        <v>1</v>
      </c>
      <c r="E9" s="2">
        <f>June!I13</f>
        <v>2</v>
      </c>
      <c r="F9" s="2">
        <f>June!J13</f>
        <v>4</v>
      </c>
      <c r="G9" s="50">
        <f>June!K13</f>
        <v>0</v>
      </c>
      <c r="H9" s="2">
        <f>June!L13</f>
        <v>0</v>
      </c>
      <c r="I9" s="31">
        <f>June!M13</f>
        <v>0</v>
      </c>
      <c r="J9" s="11">
        <f>June!N13</f>
        <v>0</v>
      </c>
      <c r="K9" s="2">
        <f>June!O13</f>
        <v>0</v>
      </c>
      <c r="L9" s="2">
        <f>June!P13</f>
        <v>0</v>
      </c>
      <c r="M9" s="2">
        <f>June!Q13</f>
        <v>0</v>
      </c>
      <c r="N9" s="50">
        <f>June!R13</f>
        <v>0</v>
      </c>
      <c r="O9" s="47">
        <f>June!S13</f>
        <v>0</v>
      </c>
    </row>
    <row r="10" spans="1:15" x14ac:dyDescent="0.2">
      <c r="A10" s="2" t="s">
        <v>23</v>
      </c>
      <c r="B10" s="2">
        <f>July!B18</f>
        <v>7</v>
      </c>
      <c r="C10" s="2">
        <f>July!G18</f>
        <v>0</v>
      </c>
      <c r="D10" s="2">
        <f>July!H18</f>
        <v>1</v>
      </c>
      <c r="E10" s="2">
        <f>July!I18</f>
        <v>4</v>
      </c>
      <c r="F10" s="2">
        <f>July!J18</f>
        <v>1</v>
      </c>
      <c r="G10" s="50">
        <f>July!K18</f>
        <v>0</v>
      </c>
      <c r="H10" s="2">
        <f>July!L18</f>
        <v>1</v>
      </c>
      <c r="I10" s="31">
        <f>July!M18</f>
        <v>0</v>
      </c>
      <c r="J10" s="11">
        <f>July!N18</f>
        <v>0</v>
      </c>
      <c r="K10" s="2">
        <f>July!O18</f>
        <v>0</v>
      </c>
      <c r="L10" s="2">
        <f>July!P18</f>
        <v>0</v>
      </c>
      <c r="M10" s="2">
        <f>July!Q18</f>
        <v>0</v>
      </c>
      <c r="N10" s="50">
        <f>July!R18</f>
        <v>0</v>
      </c>
      <c r="O10" s="47">
        <f>July!S18</f>
        <v>0</v>
      </c>
    </row>
    <row r="11" spans="1:15" x14ac:dyDescent="0.2">
      <c r="A11" s="2" t="s">
        <v>24</v>
      </c>
      <c r="B11" s="2">
        <f>Aug!B20</f>
        <v>9</v>
      </c>
      <c r="C11" s="2">
        <f>Aug!G20</f>
        <v>0</v>
      </c>
      <c r="D11" s="2">
        <f>Aug!H20</f>
        <v>0</v>
      </c>
      <c r="E11" s="2">
        <f>Aug!I20</f>
        <v>2</v>
      </c>
      <c r="F11" s="2">
        <f>Aug!J20</f>
        <v>6</v>
      </c>
      <c r="G11" s="45">
        <f>Aug!K20</f>
        <v>0</v>
      </c>
      <c r="H11" s="2">
        <f>Aug!L20</f>
        <v>1</v>
      </c>
      <c r="I11" s="31">
        <f>Aug!M20</f>
        <v>0</v>
      </c>
      <c r="J11" s="11">
        <f>Aug!N20</f>
        <v>0</v>
      </c>
      <c r="K11" s="2">
        <f>Aug!O20</f>
        <v>0</v>
      </c>
      <c r="L11" s="2">
        <f>Aug!P20</f>
        <v>0</v>
      </c>
      <c r="M11" s="2">
        <f>Aug!Q20</f>
        <v>0</v>
      </c>
      <c r="N11" s="45">
        <f>Aug!R20</f>
        <v>0</v>
      </c>
      <c r="O11" s="47">
        <f>Aug!S20</f>
        <v>0</v>
      </c>
    </row>
    <row r="12" spans="1:15" x14ac:dyDescent="0.2">
      <c r="A12" s="8" t="s">
        <v>25</v>
      </c>
      <c r="B12" s="2">
        <f>Sept!B16</f>
        <v>10</v>
      </c>
      <c r="C12" s="2">
        <f>Sept!G16</f>
        <v>0</v>
      </c>
      <c r="D12" s="2">
        <f>Sept!H16</f>
        <v>0</v>
      </c>
      <c r="E12" s="2">
        <f>Sept!I16</f>
        <v>3</v>
      </c>
      <c r="F12" s="2">
        <f>Sept!J16</f>
        <v>3</v>
      </c>
      <c r="G12" s="45">
        <f>Sept!K16</f>
        <v>0</v>
      </c>
      <c r="H12" s="2">
        <f>Sept!L16</f>
        <v>4</v>
      </c>
      <c r="I12" s="31">
        <f>Sept!M16</f>
        <v>0</v>
      </c>
      <c r="J12" s="11">
        <f>Sept!N16</f>
        <v>0</v>
      </c>
      <c r="K12" s="2">
        <f>Sept!O16</f>
        <v>0</v>
      </c>
      <c r="L12" s="2">
        <f>Sept!P16</f>
        <v>0</v>
      </c>
      <c r="M12" s="2">
        <f>Sept!Q16</f>
        <v>0</v>
      </c>
      <c r="N12" s="45">
        <f>Sept!R16</f>
        <v>0</v>
      </c>
      <c r="O12" s="47">
        <f>Sept!S16</f>
        <v>0</v>
      </c>
    </row>
    <row r="13" spans="1:15" x14ac:dyDescent="0.2">
      <c r="A13" s="2" t="s">
        <v>26</v>
      </c>
      <c r="B13" s="2">
        <f>Oct!B21</f>
        <v>16</v>
      </c>
      <c r="C13" s="2">
        <f>Oct!G21</f>
        <v>0</v>
      </c>
      <c r="D13" s="2">
        <f>Oct!H21</f>
        <v>1</v>
      </c>
      <c r="E13" s="2">
        <f>Oct!I21</f>
        <v>4</v>
      </c>
      <c r="F13" s="2">
        <f>Oct!J21</f>
        <v>3</v>
      </c>
      <c r="G13" s="45">
        <f>Oct!K21</f>
        <v>0</v>
      </c>
      <c r="H13" s="2">
        <f>Oct!L21</f>
        <v>8</v>
      </c>
      <c r="I13" s="31">
        <f>Oct!M21</f>
        <v>0</v>
      </c>
      <c r="J13" s="11">
        <f>Oct!N21</f>
        <v>0</v>
      </c>
      <c r="K13" s="2">
        <f>-Oct!O21</f>
        <v>0</v>
      </c>
      <c r="L13" s="2">
        <f>Oct!P21</f>
        <v>0</v>
      </c>
      <c r="M13" s="2">
        <f>Oct!Q21</f>
        <v>0</v>
      </c>
      <c r="N13" s="45">
        <f>Oct!R21</f>
        <v>0</v>
      </c>
      <c r="O13" s="47">
        <f>Oct!S21</f>
        <v>0</v>
      </c>
    </row>
    <row r="14" spans="1:15" x14ac:dyDescent="0.2">
      <c r="A14" s="2" t="s">
        <v>27</v>
      </c>
      <c r="B14" s="2">
        <f>Nov!B17</f>
        <v>4</v>
      </c>
      <c r="C14" s="2">
        <f>Nov!G17</f>
        <v>0</v>
      </c>
      <c r="D14" s="2">
        <f>Nov!H17</f>
        <v>0</v>
      </c>
      <c r="E14" s="2">
        <f>Nov!I17</f>
        <v>0</v>
      </c>
      <c r="F14" s="2">
        <f>Nov!J17</f>
        <v>3</v>
      </c>
      <c r="G14" s="45">
        <f>Nov!K17</f>
        <v>1</v>
      </c>
      <c r="H14" s="2">
        <f>Nov!L17</f>
        <v>0</v>
      </c>
      <c r="I14" s="31">
        <f>Nov!M17</f>
        <v>0</v>
      </c>
      <c r="J14" s="11">
        <f>Nov!N17</f>
        <v>0</v>
      </c>
      <c r="K14" s="2">
        <f>Nov!O17</f>
        <v>0</v>
      </c>
      <c r="L14" s="2">
        <f>Nov!P17</f>
        <v>0</v>
      </c>
      <c r="M14" s="2">
        <f>Nov!Q17</f>
        <v>0</v>
      </c>
      <c r="N14" s="45">
        <f>Nov!R17</f>
        <v>0</v>
      </c>
      <c r="O14" s="47">
        <f>Nov!S17</f>
        <v>0</v>
      </c>
    </row>
    <row r="15" spans="1:15" x14ac:dyDescent="0.2">
      <c r="A15" s="8" t="s">
        <v>28</v>
      </c>
      <c r="B15" s="2">
        <f>Dec!B18</f>
        <v>7</v>
      </c>
      <c r="C15" s="2">
        <f>Dec!G18</f>
        <v>0</v>
      </c>
      <c r="D15" s="2">
        <f>Dec!H18</f>
        <v>0</v>
      </c>
      <c r="E15" s="2">
        <f>Dec!I18</f>
        <v>0</v>
      </c>
      <c r="F15" s="2">
        <f>Dec!J18</f>
        <v>5</v>
      </c>
      <c r="G15" s="45">
        <f>Dec!K18</f>
        <v>0</v>
      </c>
      <c r="H15" s="2">
        <f>Dec!L18</f>
        <v>2</v>
      </c>
      <c r="I15" s="31">
        <f>Dec!M18</f>
        <v>0</v>
      </c>
      <c r="J15" s="11">
        <f>Dec!N18</f>
        <v>0</v>
      </c>
      <c r="K15" s="2">
        <f>Dec!O18</f>
        <v>0</v>
      </c>
      <c r="L15" s="2">
        <f>Dec!P18</f>
        <v>0</v>
      </c>
      <c r="M15" s="2">
        <f>Dec!Q18</f>
        <v>0</v>
      </c>
      <c r="N15" s="45">
        <f>Dec!R18</f>
        <v>0</v>
      </c>
      <c r="O15" s="47">
        <f>Dec!S18</f>
        <v>0</v>
      </c>
    </row>
    <row r="16" spans="1:15" s="13" customFormat="1" x14ac:dyDescent="0.2">
      <c r="A16" s="13" t="s">
        <v>29</v>
      </c>
      <c r="B16" s="13">
        <f t="shared" ref="B16:O16" si="0">SUM(B4:B15)</f>
        <v>102</v>
      </c>
      <c r="C16" s="13">
        <f t="shared" si="0"/>
        <v>0</v>
      </c>
      <c r="D16" s="13">
        <f t="shared" si="0"/>
        <v>5</v>
      </c>
      <c r="E16" s="13">
        <f t="shared" si="0"/>
        <v>19</v>
      </c>
      <c r="F16" s="13">
        <f t="shared" si="0"/>
        <v>37</v>
      </c>
      <c r="G16" s="13">
        <f>SUM(G4:G15)</f>
        <v>3</v>
      </c>
      <c r="H16" s="13">
        <f t="shared" si="0"/>
        <v>36</v>
      </c>
      <c r="I16" s="32">
        <f t="shared" si="0"/>
        <v>0</v>
      </c>
      <c r="J16" s="14">
        <f t="shared" si="0"/>
        <v>0</v>
      </c>
      <c r="K16" s="13">
        <f t="shared" si="0"/>
        <v>2</v>
      </c>
      <c r="L16" s="13">
        <f t="shared" si="0"/>
        <v>0</v>
      </c>
      <c r="M16" s="13">
        <f t="shared" si="0"/>
        <v>0</v>
      </c>
      <c r="N16" s="13">
        <f>SUM(N4:N15)</f>
        <v>0</v>
      </c>
      <c r="O16" s="49">
        <f t="shared" si="0"/>
        <v>875</v>
      </c>
    </row>
    <row r="17" spans="5:5" x14ac:dyDescent="0.2">
      <c r="E17" s="2" t="s">
        <v>36</v>
      </c>
    </row>
  </sheetData>
  <mergeCells count="1">
    <mergeCell ref="A1:O2"/>
  </mergeCells>
  <phoneticPr fontId="0" type="noConversion"/>
  <printOptions gridLines="1"/>
  <pageMargins left="0.25" right="0.25" top="0.75" bottom="0.75" header="0.3" footer="0.3"/>
  <pageSetup scale="89"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T16"/>
  <sheetViews>
    <sheetView workbookViewId="0">
      <pane ySplit="1" topLeftCell="A8" activePane="bottomLeft" state="frozen"/>
      <selection pane="bottomLeft" activeCell="T1" sqref="T1:T1048576"/>
    </sheetView>
  </sheetViews>
  <sheetFormatPr defaultColWidth="9.140625" defaultRowHeight="11.25" x14ac:dyDescent="0.15"/>
  <cols>
    <col min="1" max="1" width="12.85546875" style="36" customWidth="1"/>
    <col min="2" max="2" width="11.85546875" style="33" customWidth="1"/>
    <col min="3" max="3" width="21.7109375" style="33" customWidth="1"/>
    <col min="4" max="4" width="39.28515625" style="34" customWidth="1"/>
    <col min="5" max="5" width="12.5703125" style="33" customWidth="1"/>
    <col min="6" max="6" width="12.5703125" style="52" customWidth="1"/>
    <col min="7" max="11" width="9.140625" style="33"/>
    <col min="12" max="12" width="13" style="33" customWidth="1"/>
    <col min="13" max="13" width="10.5703125" style="33" customWidth="1"/>
    <col min="14" max="15" width="9.140625" style="33"/>
    <col min="16" max="16" width="14" style="33" customWidth="1"/>
    <col min="17" max="17" width="12.42578125" style="33" customWidth="1"/>
    <col min="18" max="18" width="13.140625" style="33" customWidth="1"/>
    <col min="19" max="16384" width="9.140625" style="33"/>
  </cols>
  <sheetData>
    <row r="1" spans="1:20" s="38" customFormat="1" ht="34.5" x14ac:dyDescent="0.2">
      <c r="A1" s="22" t="s">
        <v>14</v>
      </c>
      <c r="B1" s="16" t="s">
        <v>15</v>
      </c>
      <c r="C1" s="16" t="s">
        <v>35</v>
      </c>
      <c r="D1" s="16" t="s">
        <v>16</v>
      </c>
      <c r="E1" s="16" t="s">
        <v>33</v>
      </c>
      <c r="F1" s="51" t="s">
        <v>34</v>
      </c>
      <c r="G1" s="16" t="s">
        <v>13</v>
      </c>
      <c r="H1" s="16" t="s">
        <v>1</v>
      </c>
      <c r="I1" s="16" t="s">
        <v>2</v>
      </c>
      <c r="J1" s="16" t="s">
        <v>3</v>
      </c>
      <c r="K1" s="16" t="s">
        <v>32</v>
      </c>
      <c r="L1" s="16" t="s">
        <v>4</v>
      </c>
      <c r="M1" s="17" t="s">
        <v>5</v>
      </c>
      <c r="N1" s="17" t="s">
        <v>6</v>
      </c>
      <c r="O1" s="16" t="s">
        <v>7</v>
      </c>
      <c r="P1" s="16" t="s">
        <v>8</v>
      </c>
      <c r="Q1" s="16" t="s">
        <v>9</v>
      </c>
      <c r="R1" s="16" t="s">
        <v>30</v>
      </c>
      <c r="S1" s="17" t="s">
        <v>10</v>
      </c>
      <c r="T1" s="16" t="s">
        <v>37</v>
      </c>
    </row>
    <row r="2" spans="1:20" ht="45.75" customHeight="1" x14ac:dyDescent="0.15">
      <c r="A2" s="115">
        <v>2015.066</v>
      </c>
      <c r="B2" s="116" t="s">
        <v>39</v>
      </c>
      <c r="C2" s="116" t="s">
        <v>148</v>
      </c>
      <c r="D2" s="114" t="s">
        <v>161</v>
      </c>
      <c r="E2" s="120">
        <v>42257</v>
      </c>
      <c r="G2" s="121"/>
      <c r="H2" s="121"/>
      <c r="I2" s="33">
        <v>1</v>
      </c>
      <c r="L2" s="121"/>
      <c r="M2" s="46"/>
      <c r="T2" s="18" t="s">
        <v>45</v>
      </c>
    </row>
    <row r="3" spans="1:20" ht="235.5" customHeight="1" x14ac:dyDescent="0.2">
      <c r="A3" s="123">
        <v>2015.067</v>
      </c>
      <c r="B3" s="18" t="s">
        <v>39</v>
      </c>
      <c r="C3" s="19" t="s">
        <v>163</v>
      </c>
      <c r="D3" s="39" t="s">
        <v>164</v>
      </c>
      <c r="E3" s="35">
        <v>42264</v>
      </c>
      <c r="G3" s="121"/>
      <c r="I3" s="33">
        <v>1</v>
      </c>
      <c r="L3" s="121"/>
      <c r="M3" s="46"/>
      <c r="T3" s="18" t="s">
        <v>41</v>
      </c>
    </row>
    <row r="4" spans="1:20" ht="265.5" customHeight="1" x14ac:dyDescent="0.25">
      <c r="A4" s="123">
        <v>2015.068</v>
      </c>
      <c r="B4" s="18" t="s">
        <v>39</v>
      </c>
      <c r="C4" s="19" t="s">
        <v>165</v>
      </c>
      <c r="D4" s="168" t="s">
        <v>166</v>
      </c>
      <c r="E4" s="35">
        <v>42270</v>
      </c>
      <c r="G4" s="121"/>
      <c r="L4" s="121">
        <v>1</v>
      </c>
      <c r="M4" s="46"/>
      <c r="T4" s="18" t="s">
        <v>41</v>
      </c>
    </row>
    <row r="5" spans="1:20" ht="87" customHeight="1" x14ac:dyDescent="0.2">
      <c r="A5" s="123">
        <v>2015.069</v>
      </c>
      <c r="B5" s="18" t="s">
        <v>39</v>
      </c>
      <c r="C5" s="19" t="s">
        <v>167</v>
      </c>
      <c r="D5" s="39" t="s">
        <v>168</v>
      </c>
      <c r="E5" s="35">
        <v>42271</v>
      </c>
      <c r="G5" s="121"/>
      <c r="L5" s="121">
        <v>1</v>
      </c>
      <c r="M5" s="46"/>
      <c r="T5" s="18"/>
    </row>
    <row r="6" spans="1:20" ht="120" customHeight="1" x14ac:dyDescent="0.2">
      <c r="A6" s="111">
        <v>2015.07</v>
      </c>
      <c r="B6" s="18" t="s">
        <v>39</v>
      </c>
      <c r="C6" s="19" t="s">
        <v>169</v>
      </c>
      <c r="D6" s="39" t="s">
        <v>170</v>
      </c>
      <c r="E6" s="35">
        <v>42271</v>
      </c>
      <c r="F6" s="52">
        <v>42303</v>
      </c>
      <c r="G6" s="121"/>
      <c r="L6" s="121">
        <v>1</v>
      </c>
      <c r="M6" s="46"/>
      <c r="T6" s="18" t="s">
        <v>41</v>
      </c>
    </row>
    <row r="7" spans="1:20" ht="102.75" customHeight="1" x14ac:dyDescent="0.2">
      <c r="A7" s="111">
        <v>2015.0709999999999</v>
      </c>
      <c r="B7" s="18" t="s">
        <v>39</v>
      </c>
      <c r="C7" s="19" t="s">
        <v>148</v>
      </c>
      <c r="D7" s="87" t="s">
        <v>208</v>
      </c>
      <c r="E7" s="35">
        <v>42276</v>
      </c>
      <c r="F7" s="169" t="s">
        <v>207</v>
      </c>
      <c r="G7" s="121"/>
      <c r="I7" s="33">
        <v>1</v>
      </c>
      <c r="J7" s="121"/>
      <c r="M7" s="46"/>
      <c r="T7" s="18" t="s">
        <v>45</v>
      </c>
    </row>
    <row r="8" spans="1:20" ht="68.25" customHeight="1" x14ac:dyDescent="0.2">
      <c r="A8" s="123">
        <v>2015.0719999999999</v>
      </c>
      <c r="B8" s="18" t="s">
        <v>39</v>
      </c>
      <c r="C8" s="19" t="s">
        <v>171</v>
      </c>
      <c r="D8" s="39" t="s">
        <v>172</v>
      </c>
      <c r="E8" s="35">
        <v>42276</v>
      </c>
      <c r="G8" s="121"/>
      <c r="L8" s="121">
        <v>1</v>
      </c>
      <c r="M8" s="46"/>
      <c r="T8" s="18" t="s">
        <v>41</v>
      </c>
    </row>
    <row r="9" spans="1:20" ht="54.75" customHeight="1" x14ac:dyDescent="0.2">
      <c r="A9" s="123">
        <v>2015.0730000000001</v>
      </c>
      <c r="B9" s="18" t="s">
        <v>47</v>
      </c>
      <c r="C9" s="18" t="s">
        <v>173</v>
      </c>
      <c r="D9" s="39" t="s">
        <v>174</v>
      </c>
      <c r="E9" s="35">
        <v>42279</v>
      </c>
      <c r="F9" s="52">
        <v>42310</v>
      </c>
      <c r="G9" s="121"/>
      <c r="H9" s="121"/>
      <c r="J9" s="33">
        <v>1</v>
      </c>
      <c r="M9" s="46"/>
      <c r="T9" s="18" t="s">
        <v>45</v>
      </c>
    </row>
    <row r="10" spans="1:20" ht="76.150000000000006" customHeight="1" x14ac:dyDescent="0.2">
      <c r="A10" s="123">
        <v>2015.0740000000001</v>
      </c>
      <c r="B10" s="18" t="s">
        <v>47</v>
      </c>
      <c r="C10" s="19" t="s">
        <v>175</v>
      </c>
      <c r="D10" s="39" t="s">
        <v>176</v>
      </c>
      <c r="E10" s="35">
        <v>42282</v>
      </c>
      <c r="F10" s="52">
        <v>42312</v>
      </c>
      <c r="G10" s="121"/>
      <c r="I10" s="121"/>
      <c r="J10" s="33">
        <v>1</v>
      </c>
      <c r="M10" s="46"/>
      <c r="T10" s="18" t="s">
        <v>45</v>
      </c>
    </row>
    <row r="11" spans="1:20" ht="63" customHeight="1" x14ac:dyDescent="0.2">
      <c r="A11" s="123">
        <v>2015.075</v>
      </c>
      <c r="B11" s="18" t="s">
        <v>39</v>
      </c>
      <c r="C11" s="19" t="s">
        <v>177</v>
      </c>
      <c r="D11" s="39" t="s">
        <v>182</v>
      </c>
      <c r="E11" s="35">
        <v>42283</v>
      </c>
      <c r="F11" s="52">
        <v>42313</v>
      </c>
      <c r="G11" s="121"/>
      <c r="J11" s="121">
        <v>1</v>
      </c>
      <c r="M11" s="46"/>
      <c r="T11" s="18" t="s">
        <v>45</v>
      </c>
    </row>
    <row r="12" spans="1:20" ht="54.75" customHeight="1" x14ac:dyDescent="0.15">
      <c r="A12" s="123"/>
      <c r="B12" s="18"/>
      <c r="C12" s="18"/>
      <c r="E12" s="35"/>
      <c r="G12" s="121"/>
      <c r="M12" s="46"/>
    </row>
    <row r="13" spans="1:20" ht="12.75" x14ac:dyDescent="0.2">
      <c r="A13" s="123"/>
      <c r="B13" s="18"/>
      <c r="C13" s="18"/>
      <c r="D13" s="39"/>
      <c r="E13" s="35"/>
      <c r="G13" s="121"/>
      <c r="M13" s="46"/>
    </row>
    <row r="14" spans="1:20" x14ac:dyDescent="0.15">
      <c r="A14" s="123"/>
      <c r="B14" s="18"/>
      <c r="C14" s="18"/>
      <c r="D14" s="23"/>
      <c r="E14" s="26"/>
      <c r="F14" s="53"/>
      <c r="G14" s="121"/>
      <c r="M14" s="46"/>
    </row>
    <row r="15" spans="1:20" x14ac:dyDescent="0.15">
      <c r="A15" s="123"/>
      <c r="B15" s="18"/>
      <c r="C15" s="18"/>
      <c r="D15" s="23"/>
      <c r="E15" s="35"/>
      <c r="G15" s="121"/>
      <c r="M15" s="46"/>
    </row>
    <row r="16" spans="1:20" s="58" customFormat="1" ht="28.5" customHeight="1" x14ac:dyDescent="0.2">
      <c r="A16" s="96" t="s">
        <v>17</v>
      </c>
      <c r="B16" s="59">
        <f>COUNT(A:A)</f>
        <v>10</v>
      </c>
      <c r="D16" s="59"/>
      <c r="F16" s="60"/>
      <c r="G16" s="58">
        <f t="shared" ref="G16:S16" si="0">SUM(G1:G15)</f>
        <v>0</v>
      </c>
      <c r="H16" s="58">
        <f t="shared" si="0"/>
        <v>0</v>
      </c>
      <c r="I16" s="58">
        <f t="shared" si="0"/>
        <v>3</v>
      </c>
      <c r="J16" s="58">
        <f t="shared" si="0"/>
        <v>3</v>
      </c>
      <c r="K16" s="58">
        <f t="shared" si="0"/>
        <v>0</v>
      </c>
      <c r="L16" s="58">
        <f t="shared" si="0"/>
        <v>4</v>
      </c>
      <c r="M16" s="62">
        <f t="shared" si="0"/>
        <v>0</v>
      </c>
      <c r="N16" s="61">
        <f t="shared" si="0"/>
        <v>0</v>
      </c>
      <c r="O16" s="58">
        <f t="shared" si="0"/>
        <v>0</v>
      </c>
      <c r="P16" s="58">
        <f t="shared" si="0"/>
        <v>0</v>
      </c>
      <c r="Q16" s="58">
        <f t="shared" si="0"/>
        <v>0</v>
      </c>
      <c r="R16" s="58">
        <f t="shared" si="0"/>
        <v>0</v>
      </c>
      <c r="S16" s="62">
        <f t="shared" si="0"/>
        <v>0</v>
      </c>
    </row>
  </sheetData>
  <pageMargins left="0.7" right="0.7" top="0.75" bottom="0.75" header="0.3" footer="0.3"/>
  <pageSetup scale="45" fitToHeight="0"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G21"/>
  <sheetViews>
    <sheetView workbookViewId="0">
      <pane ySplit="1" topLeftCell="A14" activePane="bottomLeft" state="frozen"/>
      <selection pane="bottomLeft" activeCell="T1" sqref="T1:T1048576"/>
    </sheetView>
  </sheetViews>
  <sheetFormatPr defaultColWidth="9.140625" defaultRowHeight="27" customHeight="1" x14ac:dyDescent="0.15"/>
  <cols>
    <col min="1" max="1" width="12.85546875" style="36" customWidth="1"/>
    <col min="2" max="2" width="11.85546875" style="34" customWidth="1"/>
    <col min="3" max="3" width="21.7109375" style="33" customWidth="1"/>
    <col min="4" max="4" width="27.28515625" style="34" customWidth="1"/>
    <col min="5" max="5" width="12.5703125" style="33" customWidth="1"/>
    <col min="6" max="6" width="12.5703125" style="52" customWidth="1"/>
    <col min="7" max="11" width="9.140625" style="33"/>
    <col min="12" max="12" width="13" style="33" customWidth="1"/>
    <col min="13" max="13" width="10.5703125" style="33" customWidth="1"/>
    <col min="14" max="15" width="9.140625" style="33"/>
    <col min="16" max="16" width="14" style="33" customWidth="1"/>
    <col min="17" max="17" width="12.42578125" style="33" customWidth="1"/>
    <col min="18" max="18" width="13.140625" style="33" customWidth="1"/>
    <col min="19" max="16384" width="9.140625" style="33"/>
  </cols>
  <sheetData>
    <row r="1" spans="1:33" s="38" customFormat="1" ht="34.5" x14ac:dyDescent="0.2">
      <c r="A1" s="22" t="s">
        <v>14</v>
      </c>
      <c r="B1" s="16" t="s">
        <v>15</v>
      </c>
      <c r="C1" s="16" t="s">
        <v>35</v>
      </c>
      <c r="D1" s="16" t="s">
        <v>16</v>
      </c>
      <c r="E1" s="16" t="s">
        <v>33</v>
      </c>
      <c r="F1" s="51" t="s">
        <v>34</v>
      </c>
      <c r="G1" s="16" t="s">
        <v>13</v>
      </c>
      <c r="H1" s="16" t="s">
        <v>1</v>
      </c>
      <c r="I1" s="16" t="s">
        <v>2</v>
      </c>
      <c r="J1" s="16" t="s">
        <v>3</v>
      </c>
      <c r="K1" s="16" t="s">
        <v>32</v>
      </c>
      <c r="L1" s="16" t="s">
        <v>4</v>
      </c>
      <c r="M1" s="17" t="s">
        <v>5</v>
      </c>
      <c r="N1" s="17" t="s">
        <v>6</v>
      </c>
      <c r="O1" s="16" t="s">
        <v>7</v>
      </c>
      <c r="P1" s="16" t="s">
        <v>8</v>
      </c>
      <c r="Q1" s="16" t="s">
        <v>9</v>
      </c>
      <c r="R1" s="16" t="s">
        <v>30</v>
      </c>
      <c r="S1" s="17" t="s">
        <v>10</v>
      </c>
      <c r="T1" s="16" t="s">
        <v>37</v>
      </c>
    </row>
    <row r="2" spans="1:33" ht="66" customHeight="1" x14ac:dyDescent="0.2">
      <c r="A2" s="110">
        <v>2015.076</v>
      </c>
      <c r="B2" s="105" t="s">
        <v>87</v>
      </c>
      <c r="C2" s="40" t="s">
        <v>179</v>
      </c>
      <c r="D2" s="39" t="s">
        <v>178</v>
      </c>
      <c r="E2" s="106">
        <v>42285</v>
      </c>
      <c r="F2" s="107"/>
      <c r="G2" s="105"/>
      <c r="L2" s="121">
        <v>1</v>
      </c>
      <c r="M2" s="46"/>
      <c r="T2" s="18" t="s">
        <v>180</v>
      </c>
    </row>
    <row r="3" spans="1:33" s="38" customFormat="1" ht="93.75" customHeight="1" x14ac:dyDescent="0.2">
      <c r="A3" s="125">
        <v>2015.077</v>
      </c>
      <c r="B3" s="41" t="s">
        <v>56</v>
      </c>
      <c r="C3" s="41" t="s">
        <v>92</v>
      </c>
      <c r="D3" s="79" t="s">
        <v>181</v>
      </c>
      <c r="E3" s="73">
        <v>42285</v>
      </c>
      <c r="F3" s="74"/>
      <c r="G3" s="41"/>
      <c r="H3" s="41"/>
      <c r="I3" s="41">
        <v>1</v>
      </c>
      <c r="J3" s="41"/>
      <c r="K3" s="41"/>
      <c r="L3" s="41"/>
      <c r="M3" s="126"/>
      <c r="N3" s="126"/>
      <c r="O3" s="41"/>
      <c r="P3" s="41"/>
      <c r="Q3" s="41"/>
      <c r="R3" s="41"/>
      <c r="S3" s="126"/>
      <c r="T3" s="41"/>
      <c r="U3" s="41"/>
      <c r="V3" s="41"/>
      <c r="W3" s="41"/>
      <c r="X3" s="41"/>
      <c r="Y3" s="41"/>
      <c r="Z3" s="41"/>
      <c r="AA3" s="41"/>
      <c r="AB3" s="41"/>
      <c r="AC3" s="41"/>
      <c r="AD3" s="41"/>
      <c r="AE3" s="41"/>
      <c r="AF3" s="41"/>
      <c r="AG3" s="41"/>
    </row>
    <row r="4" spans="1:33" s="38" customFormat="1" ht="106.5" customHeight="1" x14ac:dyDescent="0.2">
      <c r="A4" s="125">
        <v>2015.078</v>
      </c>
      <c r="B4" s="41" t="s">
        <v>47</v>
      </c>
      <c r="C4" s="41" t="s">
        <v>183</v>
      </c>
      <c r="D4" s="79" t="s">
        <v>184</v>
      </c>
      <c r="E4" s="73">
        <v>42293</v>
      </c>
      <c r="F4" s="74"/>
      <c r="G4" s="41"/>
      <c r="H4" s="41"/>
      <c r="I4" s="41">
        <v>1</v>
      </c>
      <c r="J4" s="41"/>
      <c r="K4" s="41"/>
      <c r="L4" s="41"/>
      <c r="M4" s="126"/>
      <c r="N4" s="126"/>
      <c r="O4" s="41"/>
      <c r="P4" s="41"/>
      <c r="Q4" s="41"/>
      <c r="R4" s="41"/>
      <c r="S4" s="126"/>
      <c r="T4" s="41" t="s">
        <v>45</v>
      </c>
      <c r="U4" s="41"/>
      <c r="V4" s="41"/>
    </row>
    <row r="5" spans="1:33" s="38" customFormat="1" ht="70.5" customHeight="1" x14ac:dyDescent="0.2">
      <c r="A5" s="125">
        <v>2015.079</v>
      </c>
      <c r="B5" s="41" t="s">
        <v>39</v>
      </c>
      <c r="C5" s="41" t="s">
        <v>185</v>
      </c>
      <c r="D5" s="79" t="s">
        <v>186</v>
      </c>
      <c r="E5" s="73">
        <v>42296</v>
      </c>
      <c r="F5" s="74"/>
      <c r="G5" s="41"/>
      <c r="H5" s="41"/>
      <c r="I5" s="41"/>
      <c r="J5" s="41">
        <v>1</v>
      </c>
      <c r="K5" s="41"/>
      <c r="L5" s="41"/>
      <c r="M5" s="126"/>
      <c r="N5" s="126"/>
      <c r="O5" s="41"/>
      <c r="P5" s="41"/>
      <c r="Q5" s="41"/>
      <c r="R5" s="41"/>
      <c r="S5" s="126"/>
      <c r="T5" s="41" t="s">
        <v>45</v>
      </c>
    </row>
    <row r="6" spans="1:33" s="38" customFormat="1" ht="131.25" customHeight="1" x14ac:dyDescent="0.2">
      <c r="A6" s="125">
        <v>2015.08</v>
      </c>
      <c r="B6" s="41" t="s">
        <v>39</v>
      </c>
      <c r="C6" s="41" t="s">
        <v>187</v>
      </c>
      <c r="D6" s="79" t="s">
        <v>188</v>
      </c>
      <c r="E6" s="73">
        <v>42296</v>
      </c>
      <c r="F6" s="74"/>
      <c r="G6" s="41"/>
      <c r="H6" s="41"/>
      <c r="I6" s="41">
        <v>1</v>
      </c>
      <c r="J6" s="41"/>
      <c r="K6" s="41"/>
      <c r="L6" s="41"/>
      <c r="M6" s="126"/>
      <c r="N6" s="126"/>
      <c r="O6" s="41"/>
      <c r="P6" s="41"/>
      <c r="Q6" s="41"/>
      <c r="R6" s="41"/>
      <c r="S6" s="126"/>
      <c r="T6" s="41" t="s">
        <v>45</v>
      </c>
    </row>
    <row r="7" spans="1:33" s="38" customFormat="1" ht="316.5" customHeight="1" x14ac:dyDescent="0.2">
      <c r="A7" s="125">
        <v>2015.0809999999999</v>
      </c>
      <c r="B7" s="41" t="s">
        <v>39</v>
      </c>
      <c r="C7" s="41" t="s">
        <v>189</v>
      </c>
      <c r="D7" s="79" t="s">
        <v>190</v>
      </c>
      <c r="E7" s="73">
        <v>42296</v>
      </c>
      <c r="F7" s="74"/>
      <c r="G7" s="41"/>
      <c r="H7" s="41"/>
      <c r="I7" s="41"/>
      <c r="J7" s="41"/>
      <c r="K7" s="41"/>
      <c r="L7" s="41">
        <v>1</v>
      </c>
      <c r="M7" s="126"/>
      <c r="N7" s="126"/>
      <c r="O7" s="41"/>
      <c r="P7" s="41"/>
      <c r="Q7" s="41"/>
      <c r="R7" s="41"/>
      <c r="S7" s="126"/>
      <c r="T7" s="41" t="s">
        <v>41</v>
      </c>
    </row>
    <row r="8" spans="1:33" s="38" customFormat="1" ht="73.5" customHeight="1" x14ac:dyDescent="0.2">
      <c r="A8" s="125">
        <v>2015.0820000000001</v>
      </c>
      <c r="B8" s="41" t="s">
        <v>39</v>
      </c>
      <c r="C8" s="41" t="s">
        <v>191</v>
      </c>
      <c r="D8" s="79" t="s">
        <v>192</v>
      </c>
      <c r="E8" s="73">
        <v>42297</v>
      </c>
      <c r="F8" s="74"/>
      <c r="G8" s="41"/>
      <c r="H8" s="41">
        <v>1</v>
      </c>
      <c r="I8" s="41"/>
      <c r="J8" s="41"/>
      <c r="K8" s="41"/>
      <c r="L8" s="41"/>
      <c r="M8" s="126"/>
      <c r="N8" s="126"/>
      <c r="O8" s="41"/>
      <c r="P8" s="41"/>
      <c r="Q8" s="41"/>
      <c r="R8" s="41"/>
      <c r="S8" s="126"/>
      <c r="T8" s="41" t="s">
        <v>193</v>
      </c>
    </row>
    <row r="9" spans="1:33" s="38" customFormat="1" ht="242.25" customHeight="1" x14ac:dyDescent="0.2">
      <c r="A9" s="125">
        <v>2015.0830000000001</v>
      </c>
      <c r="B9" s="41" t="s">
        <v>39</v>
      </c>
      <c r="C9" s="41" t="s">
        <v>171</v>
      </c>
      <c r="D9" s="79" t="s">
        <v>194</v>
      </c>
      <c r="E9" s="73">
        <v>42298</v>
      </c>
      <c r="F9" s="74"/>
      <c r="G9" s="41"/>
      <c r="H9" s="41"/>
      <c r="I9" s="41"/>
      <c r="J9" s="41"/>
      <c r="K9" s="41"/>
      <c r="L9" s="41">
        <v>1</v>
      </c>
      <c r="M9" s="126"/>
      <c r="N9" s="126"/>
      <c r="O9" s="41"/>
      <c r="P9" s="41"/>
      <c r="Q9" s="41"/>
      <c r="R9" s="41"/>
      <c r="S9" s="126"/>
      <c r="T9" s="41" t="s">
        <v>41</v>
      </c>
    </row>
    <row r="10" spans="1:33" s="38" customFormat="1" ht="242.25" customHeight="1" x14ac:dyDescent="0.2">
      <c r="A10" s="125">
        <v>2015.0840000000001</v>
      </c>
      <c r="B10" s="41" t="s">
        <v>39</v>
      </c>
      <c r="C10" s="41" t="s">
        <v>171</v>
      </c>
      <c r="D10" s="79" t="s">
        <v>196</v>
      </c>
      <c r="E10" s="73">
        <v>42298</v>
      </c>
      <c r="F10" s="74"/>
      <c r="G10" s="41"/>
      <c r="H10" s="41"/>
      <c r="I10" s="41"/>
      <c r="J10" s="41"/>
      <c r="K10" s="41"/>
      <c r="L10" s="41">
        <v>1</v>
      </c>
      <c r="M10" s="126"/>
      <c r="N10" s="126"/>
      <c r="O10" s="41"/>
      <c r="P10" s="41"/>
      <c r="Q10" s="41"/>
      <c r="R10" s="41"/>
      <c r="S10" s="126"/>
      <c r="T10" s="41" t="s">
        <v>41</v>
      </c>
    </row>
    <row r="11" spans="1:33" s="38" customFormat="1" ht="158.25" customHeight="1" x14ac:dyDescent="0.2">
      <c r="A11" s="125">
        <v>2015.085</v>
      </c>
      <c r="B11" s="41" t="s">
        <v>39</v>
      </c>
      <c r="C11" s="41" t="s">
        <v>171</v>
      </c>
      <c r="D11" s="79" t="s">
        <v>195</v>
      </c>
      <c r="E11" s="73">
        <v>42298</v>
      </c>
      <c r="F11" s="74"/>
      <c r="G11" s="41"/>
      <c r="H11" s="41"/>
      <c r="I11" s="41"/>
      <c r="J11" s="41"/>
      <c r="K11" s="41"/>
      <c r="L11" s="41">
        <v>1</v>
      </c>
      <c r="M11" s="126"/>
      <c r="N11" s="126"/>
      <c r="O11" s="41"/>
      <c r="P11" s="41"/>
      <c r="Q11" s="41"/>
      <c r="R11" s="41"/>
      <c r="S11" s="126"/>
      <c r="T11" s="41" t="s">
        <v>41</v>
      </c>
    </row>
    <row r="12" spans="1:33" s="38" customFormat="1" ht="229.5" x14ac:dyDescent="0.2">
      <c r="A12" s="125">
        <v>2015.086</v>
      </c>
      <c r="B12" s="41" t="s">
        <v>39</v>
      </c>
      <c r="C12" s="41" t="s">
        <v>171</v>
      </c>
      <c r="D12" s="41" t="s">
        <v>197</v>
      </c>
      <c r="E12" s="73">
        <v>42298</v>
      </c>
      <c r="F12" s="74"/>
      <c r="G12" s="41"/>
      <c r="H12" s="41"/>
      <c r="I12" s="41"/>
      <c r="J12" s="41"/>
      <c r="K12" s="41"/>
      <c r="L12" s="41">
        <v>1</v>
      </c>
      <c r="M12" s="126"/>
      <c r="N12" s="126"/>
      <c r="O12" s="41"/>
      <c r="P12" s="41"/>
      <c r="Q12" s="41"/>
      <c r="R12" s="41"/>
      <c r="S12" s="126"/>
      <c r="T12" s="41" t="s">
        <v>41</v>
      </c>
    </row>
    <row r="13" spans="1:33" s="38" customFormat="1" ht="104.25" customHeight="1" x14ac:dyDescent="0.2">
      <c r="A13" s="125">
        <v>2015.087</v>
      </c>
      <c r="B13" s="41" t="s">
        <v>47</v>
      </c>
      <c r="C13" s="41" t="s">
        <v>198</v>
      </c>
      <c r="D13" s="41" t="s">
        <v>199</v>
      </c>
      <c r="E13" s="73">
        <v>42299</v>
      </c>
      <c r="F13" s="74">
        <v>42331</v>
      </c>
      <c r="G13" s="41"/>
      <c r="H13" s="41"/>
      <c r="I13" s="41"/>
      <c r="J13" s="41">
        <v>1</v>
      </c>
      <c r="K13" s="41"/>
      <c r="L13" s="41"/>
      <c r="M13" s="126"/>
      <c r="N13" s="126"/>
      <c r="O13" s="41"/>
      <c r="P13" s="41"/>
      <c r="Q13" s="41"/>
      <c r="R13" s="41"/>
      <c r="S13" s="126"/>
      <c r="T13" s="41" t="s">
        <v>45</v>
      </c>
    </row>
    <row r="14" spans="1:33" s="38" customFormat="1" ht="107.25" customHeight="1" x14ac:dyDescent="0.2">
      <c r="A14" s="125">
        <v>2015.088</v>
      </c>
      <c r="B14" s="41" t="s">
        <v>39</v>
      </c>
      <c r="C14" s="41" t="s">
        <v>200</v>
      </c>
      <c r="D14" s="41" t="s">
        <v>204</v>
      </c>
      <c r="E14" s="73">
        <v>42300</v>
      </c>
      <c r="F14" s="74">
        <v>42332</v>
      </c>
      <c r="G14" s="41"/>
      <c r="H14" s="41"/>
      <c r="I14" s="41">
        <v>1</v>
      </c>
      <c r="J14" s="41"/>
      <c r="K14" s="41"/>
      <c r="L14" s="41"/>
      <c r="M14" s="126"/>
      <c r="N14" s="126"/>
      <c r="O14" s="41"/>
      <c r="P14" s="41"/>
      <c r="Q14" s="41"/>
      <c r="R14" s="41"/>
      <c r="S14" s="126"/>
      <c r="T14" s="41"/>
    </row>
    <row r="15" spans="1:33" s="38" customFormat="1" ht="79.5" x14ac:dyDescent="0.2">
      <c r="A15" s="115">
        <v>2015.0889999999999</v>
      </c>
      <c r="B15" s="116" t="s">
        <v>39</v>
      </c>
      <c r="C15" s="116" t="s">
        <v>66</v>
      </c>
      <c r="D15" s="116" t="s">
        <v>201</v>
      </c>
      <c r="E15" s="120">
        <v>42303</v>
      </c>
      <c r="F15" s="117">
        <v>42333</v>
      </c>
      <c r="G15" s="116"/>
      <c r="H15" s="116"/>
      <c r="I15" s="116"/>
      <c r="J15" s="116">
        <v>1</v>
      </c>
      <c r="K15" s="116"/>
      <c r="L15" s="116"/>
      <c r="M15" s="118"/>
      <c r="N15" s="118"/>
      <c r="O15" s="116"/>
      <c r="P15" s="116"/>
      <c r="Q15" s="116"/>
      <c r="R15" s="116"/>
      <c r="S15" s="118"/>
      <c r="T15" s="41" t="s">
        <v>45</v>
      </c>
    </row>
    <row r="16" spans="1:33" s="38" customFormat="1" ht="113.25" x14ac:dyDescent="0.2">
      <c r="A16" s="115">
        <v>2015.09</v>
      </c>
      <c r="B16" s="116" t="s">
        <v>39</v>
      </c>
      <c r="C16" s="116" t="s">
        <v>202</v>
      </c>
      <c r="D16" s="116" t="s">
        <v>203</v>
      </c>
      <c r="E16" s="120">
        <v>42303</v>
      </c>
      <c r="F16" s="117"/>
      <c r="G16" s="116"/>
      <c r="H16" s="116"/>
      <c r="I16" s="116"/>
      <c r="J16" s="116"/>
      <c r="K16" s="116"/>
      <c r="L16" s="116">
        <v>1</v>
      </c>
      <c r="M16" s="118"/>
      <c r="N16" s="118"/>
      <c r="O16" s="116"/>
      <c r="P16" s="116"/>
      <c r="Q16" s="116"/>
      <c r="R16" s="116"/>
      <c r="S16" s="118"/>
      <c r="T16" s="41"/>
    </row>
    <row r="17" spans="1:20" s="38" customFormat="1" ht="124.5" x14ac:dyDescent="0.2">
      <c r="A17" s="115">
        <v>2015.0909999999999</v>
      </c>
      <c r="B17" s="116" t="s">
        <v>39</v>
      </c>
      <c r="C17" s="116" t="s">
        <v>205</v>
      </c>
      <c r="D17" s="116" t="s">
        <v>206</v>
      </c>
      <c r="E17" s="120">
        <v>42307</v>
      </c>
      <c r="F17" s="117"/>
      <c r="G17" s="116"/>
      <c r="H17" s="116"/>
      <c r="I17" s="116"/>
      <c r="J17" s="116"/>
      <c r="K17" s="116"/>
      <c r="L17" s="116">
        <v>1</v>
      </c>
      <c r="M17" s="118"/>
      <c r="N17" s="118"/>
      <c r="O17" s="116"/>
      <c r="P17" s="116"/>
      <c r="Q17" s="116"/>
      <c r="R17" s="116"/>
      <c r="S17" s="118"/>
      <c r="T17" s="41" t="s">
        <v>45</v>
      </c>
    </row>
    <row r="18" spans="1:20" s="38" customFormat="1" ht="12.75" x14ac:dyDescent="0.2">
      <c r="A18" s="115"/>
      <c r="B18" s="116"/>
      <c r="C18" s="116"/>
      <c r="D18" s="116"/>
      <c r="E18" s="116"/>
      <c r="F18" s="117"/>
      <c r="G18" s="116"/>
      <c r="H18" s="116"/>
      <c r="I18" s="116"/>
      <c r="J18" s="116"/>
      <c r="K18" s="116"/>
      <c r="L18" s="116"/>
      <c r="M18" s="118"/>
      <c r="N18" s="118"/>
      <c r="O18" s="116"/>
      <c r="P18" s="116"/>
      <c r="Q18" s="116"/>
      <c r="R18" s="116"/>
      <c r="S18" s="118"/>
      <c r="T18" s="41"/>
    </row>
    <row r="19" spans="1:20" s="38" customFormat="1" ht="12.75" x14ac:dyDescent="0.2">
      <c r="A19" s="115"/>
      <c r="B19" s="116"/>
      <c r="C19" s="116"/>
      <c r="D19" s="116"/>
      <c r="E19" s="116"/>
      <c r="F19" s="117"/>
      <c r="G19" s="116"/>
      <c r="H19" s="116"/>
      <c r="I19" s="116"/>
      <c r="J19" s="116"/>
      <c r="K19" s="116"/>
      <c r="L19" s="116"/>
      <c r="M19" s="118"/>
      <c r="N19" s="118"/>
      <c r="O19" s="116"/>
      <c r="P19" s="116"/>
      <c r="Q19" s="116"/>
      <c r="R19" s="116"/>
      <c r="S19" s="118"/>
      <c r="T19" s="41"/>
    </row>
    <row r="20" spans="1:20" s="38" customFormat="1" ht="12.75" x14ac:dyDescent="0.2">
      <c r="A20" s="22"/>
      <c r="B20" s="16"/>
      <c r="C20" s="16"/>
      <c r="D20" s="16"/>
      <c r="E20" s="16"/>
      <c r="F20" s="51"/>
      <c r="G20" s="16"/>
      <c r="H20" s="16"/>
      <c r="I20" s="16"/>
      <c r="J20" s="16"/>
      <c r="K20" s="16"/>
      <c r="L20" s="16"/>
      <c r="M20" s="17"/>
      <c r="N20" s="17"/>
      <c r="O20" s="16"/>
      <c r="P20" s="16"/>
      <c r="Q20" s="16"/>
      <c r="R20" s="16"/>
      <c r="S20" s="17"/>
    </row>
    <row r="21" spans="1:20" s="58" customFormat="1" ht="24.75" customHeight="1" x14ac:dyDescent="0.2">
      <c r="A21" s="96" t="s">
        <v>17</v>
      </c>
      <c r="B21" s="59">
        <f>COUNT(A:A)</f>
        <v>16</v>
      </c>
      <c r="D21" s="59"/>
      <c r="F21" s="60"/>
      <c r="G21" s="58">
        <f t="shared" ref="G21:S21" si="0">SUM(G1:G20)</f>
        <v>0</v>
      </c>
      <c r="H21" s="58">
        <f t="shared" si="0"/>
        <v>1</v>
      </c>
      <c r="I21" s="58">
        <f t="shared" si="0"/>
        <v>4</v>
      </c>
      <c r="J21" s="58">
        <f t="shared" si="0"/>
        <v>3</v>
      </c>
      <c r="K21" s="58">
        <f t="shared" si="0"/>
        <v>0</v>
      </c>
      <c r="L21" s="58">
        <f t="shared" si="0"/>
        <v>8</v>
      </c>
      <c r="M21" s="62">
        <f t="shared" si="0"/>
        <v>0</v>
      </c>
      <c r="N21" s="61">
        <f t="shared" si="0"/>
        <v>0</v>
      </c>
      <c r="O21" s="58">
        <f t="shared" si="0"/>
        <v>0</v>
      </c>
      <c r="P21" s="58">
        <f t="shared" si="0"/>
        <v>0</v>
      </c>
      <c r="Q21" s="58">
        <f t="shared" si="0"/>
        <v>0</v>
      </c>
      <c r="R21" s="58">
        <f t="shared" si="0"/>
        <v>0</v>
      </c>
      <c r="S21" s="62">
        <f t="shared" si="0"/>
        <v>0</v>
      </c>
    </row>
  </sheetData>
  <phoneticPr fontId="0" type="noConversion"/>
  <pageMargins left="0.7" right="0.7" top="0.75" bottom="0.75" header="0.3" footer="0.3"/>
  <pageSetup scale="61" fitToHeight="0"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T17"/>
  <sheetViews>
    <sheetView workbookViewId="0">
      <pane ySplit="1" topLeftCell="A2" activePane="bottomLeft" state="frozen"/>
      <selection pane="bottomLeft" activeCell="T1" sqref="T1:T1048576"/>
    </sheetView>
  </sheetViews>
  <sheetFormatPr defaultColWidth="9.140625" defaultRowHeight="11.25" x14ac:dyDescent="0.15"/>
  <cols>
    <col min="1" max="1" width="12.85546875" style="36" customWidth="1"/>
    <col min="2" max="2" width="11.85546875" style="34" customWidth="1"/>
    <col min="3" max="3" width="21.7109375" style="33" customWidth="1"/>
    <col min="4" max="4" width="35.28515625" style="34" customWidth="1"/>
    <col min="5" max="5" width="12.5703125" style="33" customWidth="1"/>
    <col min="6" max="6" width="12.5703125" style="52" customWidth="1"/>
    <col min="7" max="11" width="9.140625" style="33"/>
    <col min="12" max="12" width="13" style="33" customWidth="1"/>
    <col min="13" max="13" width="10.5703125" style="33" customWidth="1"/>
    <col min="14" max="15" width="9.140625" style="33"/>
    <col min="16" max="16" width="14" style="33" customWidth="1"/>
    <col min="17" max="17" width="12.42578125" style="33" customWidth="1"/>
    <col min="18" max="18" width="13.140625" style="33" customWidth="1"/>
    <col min="19" max="16384" width="9.140625" style="33"/>
  </cols>
  <sheetData>
    <row r="1" spans="1:20" s="38" customFormat="1" ht="34.5" x14ac:dyDescent="0.2">
      <c r="A1" s="22" t="s">
        <v>14</v>
      </c>
      <c r="B1" s="16" t="s">
        <v>15</v>
      </c>
      <c r="C1" s="16" t="s">
        <v>35</v>
      </c>
      <c r="D1" s="16" t="s">
        <v>16</v>
      </c>
      <c r="E1" s="16" t="s">
        <v>33</v>
      </c>
      <c r="F1" s="51" t="s">
        <v>34</v>
      </c>
      <c r="G1" s="16" t="s">
        <v>13</v>
      </c>
      <c r="H1" s="16" t="s">
        <v>1</v>
      </c>
      <c r="I1" s="16" t="s">
        <v>2</v>
      </c>
      <c r="J1" s="16" t="s">
        <v>3</v>
      </c>
      <c r="K1" s="16" t="s">
        <v>32</v>
      </c>
      <c r="L1" s="16" t="s">
        <v>4</v>
      </c>
      <c r="M1" s="17" t="s">
        <v>5</v>
      </c>
      <c r="N1" s="17" t="s">
        <v>6</v>
      </c>
      <c r="O1" s="16" t="s">
        <v>7</v>
      </c>
      <c r="P1" s="16" t="s">
        <v>8</v>
      </c>
      <c r="Q1" s="16" t="s">
        <v>9</v>
      </c>
      <c r="R1" s="16" t="s">
        <v>30</v>
      </c>
      <c r="S1" s="17" t="s">
        <v>10</v>
      </c>
      <c r="T1" s="16" t="s">
        <v>37</v>
      </c>
    </row>
    <row r="2" spans="1:20" s="38" customFormat="1" ht="146.25" customHeight="1" x14ac:dyDescent="0.2">
      <c r="A2" s="115">
        <v>2015.0920000000001</v>
      </c>
      <c r="B2" s="116" t="s">
        <v>39</v>
      </c>
      <c r="C2" s="19" t="s">
        <v>148</v>
      </c>
      <c r="D2" s="119" t="s">
        <v>209</v>
      </c>
      <c r="E2" s="120">
        <v>42318</v>
      </c>
      <c r="F2" s="117"/>
      <c r="G2" s="116"/>
      <c r="H2" s="116"/>
      <c r="I2" s="116"/>
      <c r="J2" s="116"/>
      <c r="K2" s="116">
        <v>1</v>
      </c>
      <c r="L2" s="116"/>
      <c r="M2" s="118"/>
      <c r="N2" s="118"/>
      <c r="O2" s="116"/>
      <c r="P2" s="116"/>
      <c r="Q2" s="116"/>
      <c r="R2" s="116"/>
      <c r="S2" s="118"/>
      <c r="T2" s="41" t="s">
        <v>45</v>
      </c>
    </row>
    <row r="3" spans="1:20" s="38" customFormat="1" ht="57.75" customHeight="1" x14ac:dyDescent="0.2">
      <c r="A3" s="115">
        <v>2015.0930000000001</v>
      </c>
      <c r="B3" s="116" t="s">
        <v>39</v>
      </c>
      <c r="C3" s="116" t="s">
        <v>105</v>
      </c>
      <c r="D3" s="119" t="s">
        <v>211</v>
      </c>
      <c r="E3" s="120">
        <v>42324</v>
      </c>
      <c r="F3" s="117"/>
      <c r="G3" s="116"/>
      <c r="H3" s="116"/>
      <c r="I3" s="116"/>
      <c r="J3" s="116">
        <v>1</v>
      </c>
      <c r="K3" s="116"/>
      <c r="L3" s="116"/>
      <c r="M3" s="118"/>
      <c r="N3" s="118"/>
      <c r="O3" s="116"/>
      <c r="P3" s="116"/>
      <c r="Q3" s="116"/>
      <c r="R3" s="116"/>
      <c r="S3" s="118"/>
      <c r="T3" s="41" t="s">
        <v>45</v>
      </c>
    </row>
    <row r="4" spans="1:20" s="38" customFormat="1" ht="39" customHeight="1" x14ac:dyDescent="0.2">
      <c r="A4" s="115">
        <v>2015.0940000000001</v>
      </c>
      <c r="B4" s="116" t="s">
        <v>39</v>
      </c>
      <c r="C4" s="116" t="s">
        <v>212</v>
      </c>
      <c r="D4" s="119" t="s">
        <v>213</v>
      </c>
      <c r="E4" s="120">
        <v>42326</v>
      </c>
      <c r="F4" s="117">
        <v>42356</v>
      </c>
      <c r="G4" s="116"/>
      <c r="H4" s="116"/>
      <c r="I4" s="116"/>
      <c r="J4" s="116">
        <v>1</v>
      </c>
      <c r="K4" s="116"/>
      <c r="L4" s="116"/>
      <c r="M4" s="118"/>
      <c r="N4" s="118"/>
      <c r="O4" s="116"/>
      <c r="P4" s="116"/>
      <c r="Q4" s="116"/>
      <c r="R4" s="116"/>
      <c r="S4" s="118"/>
      <c r="T4" s="41" t="s">
        <v>45</v>
      </c>
    </row>
    <row r="5" spans="1:20" s="38" customFormat="1" ht="159" customHeight="1" x14ac:dyDescent="0.2">
      <c r="A5" s="115">
        <v>2015.095</v>
      </c>
      <c r="B5" s="116" t="s">
        <v>214</v>
      </c>
      <c r="C5" s="116" t="s">
        <v>215</v>
      </c>
      <c r="D5" s="119" t="s">
        <v>216</v>
      </c>
      <c r="E5" s="120">
        <v>42338</v>
      </c>
      <c r="F5" s="117"/>
      <c r="G5" s="116"/>
      <c r="H5" s="116"/>
      <c r="I5" s="116"/>
      <c r="J5" s="116">
        <v>1</v>
      </c>
      <c r="K5" s="116"/>
      <c r="L5" s="116"/>
      <c r="M5" s="118"/>
      <c r="N5" s="118"/>
      <c r="O5" s="116"/>
      <c r="P5" s="116"/>
      <c r="Q5" s="116"/>
      <c r="R5" s="116"/>
      <c r="S5" s="118"/>
      <c r="T5" s="41"/>
    </row>
    <row r="6" spans="1:20" s="38" customFormat="1" ht="19.5" customHeight="1" x14ac:dyDescent="0.2">
      <c r="A6" s="115"/>
      <c r="B6" s="116"/>
      <c r="C6" s="116"/>
      <c r="D6" s="119"/>
      <c r="E6" s="120"/>
      <c r="F6" s="117"/>
      <c r="G6" s="116"/>
      <c r="H6" s="116"/>
      <c r="I6" s="116"/>
      <c r="J6" s="116"/>
      <c r="K6" s="116"/>
      <c r="L6" s="116"/>
      <c r="M6" s="118"/>
      <c r="N6" s="118"/>
      <c r="O6" s="116"/>
      <c r="P6" s="116"/>
      <c r="Q6" s="116"/>
      <c r="R6" s="116"/>
      <c r="S6" s="118"/>
      <c r="T6" s="41"/>
    </row>
    <row r="7" spans="1:20" s="38" customFormat="1" ht="20.25" customHeight="1" x14ac:dyDescent="0.2">
      <c r="A7" s="115"/>
      <c r="B7" s="116"/>
      <c r="C7" s="116"/>
      <c r="D7" s="119"/>
      <c r="E7" s="120"/>
      <c r="F7" s="117"/>
      <c r="G7" s="116"/>
      <c r="H7" s="116"/>
      <c r="I7" s="116"/>
      <c r="J7" s="116"/>
      <c r="K7" s="116"/>
      <c r="L7" s="116"/>
      <c r="M7" s="118"/>
      <c r="N7" s="118"/>
      <c r="O7" s="116"/>
      <c r="P7" s="116"/>
      <c r="Q7" s="116"/>
      <c r="R7" s="116"/>
      <c r="S7" s="118"/>
      <c r="T7" s="41"/>
    </row>
    <row r="8" spans="1:20" s="38" customFormat="1" ht="17.25" customHeight="1" x14ac:dyDescent="0.2">
      <c r="A8" s="115"/>
      <c r="B8" s="116"/>
      <c r="C8" s="116"/>
      <c r="D8" s="130"/>
      <c r="E8" s="120"/>
      <c r="F8" s="117"/>
      <c r="G8" s="116"/>
      <c r="H8" s="116"/>
      <c r="I8" s="116"/>
      <c r="J8" s="116"/>
      <c r="K8" s="116"/>
      <c r="L8" s="116"/>
      <c r="M8" s="118"/>
      <c r="N8" s="118"/>
      <c r="O8" s="116"/>
      <c r="P8" s="116"/>
      <c r="Q8" s="116"/>
      <c r="R8" s="116"/>
      <c r="S8" s="118"/>
      <c r="T8" s="41"/>
    </row>
    <row r="9" spans="1:20" s="38" customFormat="1" ht="18.75" customHeight="1" x14ac:dyDescent="0.2">
      <c r="A9" s="115"/>
      <c r="B9" s="116"/>
      <c r="C9" s="116"/>
      <c r="D9" s="119"/>
      <c r="E9" s="120"/>
      <c r="F9" s="138"/>
      <c r="G9" s="116"/>
      <c r="H9" s="116"/>
      <c r="I9" s="116"/>
      <c r="J9" s="116"/>
      <c r="K9" s="116"/>
      <c r="L9" s="116"/>
      <c r="M9" s="118"/>
      <c r="N9" s="118"/>
      <c r="O9" s="116"/>
      <c r="P9" s="116"/>
      <c r="Q9" s="116"/>
      <c r="R9" s="116"/>
      <c r="S9" s="118"/>
      <c r="T9" s="41"/>
    </row>
    <row r="10" spans="1:20" s="38" customFormat="1" ht="12.75" x14ac:dyDescent="0.2">
      <c r="A10" s="115"/>
      <c r="B10" s="116"/>
      <c r="C10" s="116"/>
      <c r="D10" s="119"/>
      <c r="E10" s="116"/>
      <c r="F10" s="117"/>
      <c r="G10" s="116"/>
      <c r="H10" s="116"/>
      <c r="I10" s="116"/>
      <c r="J10" s="116"/>
      <c r="K10" s="116"/>
      <c r="L10" s="116"/>
      <c r="M10" s="118"/>
      <c r="N10" s="118"/>
      <c r="O10" s="116"/>
      <c r="P10" s="116"/>
      <c r="Q10" s="116"/>
      <c r="R10" s="116"/>
      <c r="S10" s="118"/>
      <c r="T10" s="41"/>
    </row>
    <row r="11" spans="1:20" s="38" customFormat="1" ht="12.75" x14ac:dyDescent="0.2">
      <c r="A11" s="115"/>
      <c r="B11" s="116"/>
      <c r="C11" s="116"/>
      <c r="D11" s="119"/>
      <c r="E11" s="116"/>
      <c r="F11" s="117"/>
      <c r="G11" s="116"/>
      <c r="H11" s="116"/>
      <c r="I11" s="116"/>
      <c r="J11" s="116"/>
      <c r="K11" s="116"/>
      <c r="L11" s="116"/>
      <c r="M11" s="118"/>
      <c r="N11" s="118"/>
      <c r="O11" s="116"/>
      <c r="P11" s="116"/>
      <c r="Q11" s="116"/>
      <c r="R11" s="116"/>
      <c r="S11" s="118"/>
      <c r="T11" s="41"/>
    </row>
    <row r="12" spans="1:20" s="38" customFormat="1" ht="12.75" x14ac:dyDescent="0.2">
      <c r="A12" s="115"/>
      <c r="B12" s="116"/>
      <c r="C12" s="116"/>
      <c r="D12" s="119"/>
      <c r="E12" s="116"/>
      <c r="F12" s="117"/>
      <c r="G12" s="116"/>
      <c r="H12" s="116"/>
      <c r="I12" s="116"/>
      <c r="J12" s="116"/>
      <c r="K12" s="116"/>
      <c r="L12" s="116"/>
      <c r="M12" s="118"/>
      <c r="N12" s="118"/>
      <c r="O12" s="116"/>
      <c r="P12" s="116"/>
      <c r="Q12" s="116"/>
      <c r="R12" s="116"/>
      <c r="S12" s="118"/>
      <c r="T12" s="41"/>
    </row>
    <row r="13" spans="1:20" s="38" customFormat="1" ht="12.75" x14ac:dyDescent="0.2">
      <c r="A13" s="115"/>
      <c r="B13" s="116"/>
      <c r="C13" s="116"/>
      <c r="D13" s="119"/>
      <c r="E13" s="116"/>
      <c r="F13" s="117"/>
      <c r="G13" s="116"/>
      <c r="H13" s="116"/>
      <c r="I13" s="116"/>
      <c r="J13" s="116"/>
      <c r="K13" s="116"/>
      <c r="L13" s="116"/>
      <c r="M13" s="118"/>
      <c r="N13" s="118"/>
      <c r="O13" s="116"/>
      <c r="P13" s="116"/>
      <c r="Q13" s="116"/>
      <c r="R13" s="116"/>
      <c r="S13" s="118"/>
      <c r="T13" s="41"/>
    </row>
    <row r="14" spans="1:20" s="38" customFormat="1" ht="12.75" x14ac:dyDescent="0.2">
      <c r="A14" s="115"/>
      <c r="B14" s="116"/>
      <c r="C14" s="116"/>
      <c r="D14" s="119"/>
      <c r="E14" s="116"/>
      <c r="F14" s="117"/>
      <c r="G14" s="116"/>
      <c r="H14" s="116"/>
      <c r="I14" s="116"/>
      <c r="J14" s="116"/>
      <c r="K14" s="116"/>
      <c r="L14" s="116"/>
      <c r="M14" s="118"/>
      <c r="N14" s="118"/>
      <c r="O14" s="116"/>
      <c r="P14" s="116"/>
      <c r="Q14" s="116"/>
      <c r="R14" s="116"/>
      <c r="S14" s="118"/>
      <c r="T14" s="41"/>
    </row>
    <row r="15" spans="1:20" ht="12.75" x14ac:dyDescent="0.2">
      <c r="A15" s="128"/>
      <c r="B15" s="23"/>
      <c r="C15" s="24"/>
      <c r="D15" s="80"/>
      <c r="E15" s="26"/>
      <c r="F15" s="53"/>
      <c r="G15" s="24"/>
      <c r="H15" s="24"/>
      <c r="I15" s="24"/>
      <c r="J15" s="24"/>
      <c r="K15" s="24"/>
      <c r="L15" s="24"/>
      <c r="M15" s="129"/>
      <c r="N15" s="24"/>
      <c r="O15" s="24"/>
      <c r="P15" s="24"/>
      <c r="Q15" s="24"/>
      <c r="R15" s="24"/>
      <c r="S15" s="24"/>
      <c r="T15" s="24"/>
    </row>
    <row r="16" spans="1:20" ht="12.75" x14ac:dyDescent="0.2">
      <c r="A16" s="128"/>
      <c r="B16" s="23"/>
      <c r="C16" s="24"/>
      <c r="D16" s="80"/>
      <c r="E16" s="26"/>
      <c r="F16" s="53"/>
      <c r="G16" s="24"/>
      <c r="H16" s="24"/>
      <c r="I16" s="24"/>
      <c r="J16" s="24"/>
      <c r="K16" s="24"/>
      <c r="L16" s="24"/>
      <c r="M16" s="129"/>
      <c r="N16" s="24"/>
      <c r="O16" s="24"/>
      <c r="P16" s="24"/>
      <c r="Q16" s="24"/>
      <c r="R16" s="24"/>
      <c r="S16" s="24"/>
      <c r="T16" s="24"/>
    </row>
    <row r="17" spans="1:19" s="58" customFormat="1" ht="32.25" customHeight="1" x14ac:dyDescent="0.2">
      <c r="A17" s="96" t="s">
        <v>17</v>
      </c>
      <c r="B17" s="59">
        <f>COUNT(A:A)</f>
        <v>4</v>
      </c>
      <c r="D17" s="59"/>
      <c r="F17" s="60"/>
      <c r="G17" s="58">
        <f t="shared" ref="G17:S17" si="0">SUM(G1:G16)</f>
        <v>0</v>
      </c>
      <c r="H17" s="58">
        <f t="shared" si="0"/>
        <v>0</v>
      </c>
      <c r="I17" s="58">
        <f t="shared" si="0"/>
        <v>0</v>
      </c>
      <c r="J17" s="58">
        <f t="shared" si="0"/>
        <v>3</v>
      </c>
      <c r="K17" s="58">
        <f t="shared" si="0"/>
        <v>1</v>
      </c>
      <c r="L17" s="58">
        <f t="shared" si="0"/>
        <v>0</v>
      </c>
      <c r="M17" s="62">
        <f t="shared" si="0"/>
        <v>0</v>
      </c>
      <c r="N17" s="61">
        <f t="shared" si="0"/>
        <v>0</v>
      </c>
      <c r="O17" s="58">
        <f t="shared" si="0"/>
        <v>0</v>
      </c>
      <c r="P17" s="58">
        <f t="shared" si="0"/>
        <v>0</v>
      </c>
      <c r="Q17" s="58">
        <f t="shared" si="0"/>
        <v>0</v>
      </c>
      <c r="R17" s="58">
        <f t="shared" si="0"/>
        <v>0</v>
      </c>
      <c r="S17" s="62">
        <f t="shared" si="0"/>
        <v>0</v>
      </c>
    </row>
  </sheetData>
  <pageMargins left="0.7" right="0.7" top="0.75" bottom="0.75" header="0.3" footer="0.3"/>
  <pageSetup scale="45" fitToHeight="0" orientation="landscape"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M18"/>
  <sheetViews>
    <sheetView workbookViewId="0">
      <pane ySplit="1" topLeftCell="A2" activePane="bottomLeft" state="frozen"/>
      <selection pane="bottomLeft" activeCell="T1" sqref="T1:T1048576"/>
    </sheetView>
  </sheetViews>
  <sheetFormatPr defaultColWidth="9.140625" defaultRowHeight="27" customHeight="1" x14ac:dyDescent="0.15"/>
  <cols>
    <col min="1" max="1" width="12.85546875" style="36" customWidth="1"/>
    <col min="2" max="2" width="11.85546875" style="34" customWidth="1"/>
    <col min="3" max="3" width="21.7109375" style="33" customWidth="1"/>
    <col min="4" max="4" width="36.7109375" style="34" customWidth="1"/>
    <col min="5" max="5" width="12.5703125" style="33" customWidth="1"/>
    <col min="6" max="6" width="12.5703125" style="52" customWidth="1"/>
    <col min="7" max="11" width="9.140625" style="33"/>
    <col min="12" max="12" width="13" style="33" customWidth="1"/>
    <col min="13" max="13" width="10.5703125" style="33" customWidth="1"/>
    <col min="14" max="15" width="9.140625" style="33"/>
    <col min="16" max="16" width="14" style="33" customWidth="1"/>
    <col min="17" max="17" width="12.42578125" style="33" customWidth="1"/>
    <col min="18" max="18" width="13.140625" style="33" customWidth="1"/>
    <col min="19" max="16384" width="9.140625" style="33"/>
  </cols>
  <sheetData>
    <row r="1" spans="1:39" s="38" customFormat="1" ht="34.5" x14ac:dyDescent="0.2">
      <c r="A1" s="22" t="s">
        <v>14</v>
      </c>
      <c r="B1" s="16" t="s">
        <v>15</v>
      </c>
      <c r="C1" s="16" t="s">
        <v>35</v>
      </c>
      <c r="D1" s="16" t="s">
        <v>16</v>
      </c>
      <c r="E1" s="16" t="s">
        <v>33</v>
      </c>
      <c r="F1" s="51" t="s">
        <v>34</v>
      </c>
      <c r="G1" s="16" t="s">
        <v>13</v>
      </c>
      <c r="H1" s="16" t="s">
        <v>1</v>
      </c>
      <c r="I1" s="16" t="s">
        <v>2</v>
      </c>
      <c r="J1" s="16" t="s">
        <v>3</v>
      </c>
      <c r="K1" s="16" t="s">
        <v>32</v>
      </c>
      <c r="L1" s="16" t="s">
        <v>4</v>
      </c>
      <c r="M1" s="17" t="s">
        <v>5</v>
      </c>
      <c r="N1" s="17" t="s">
        <v>6</v>
      </c>
      <c r="O1" s="16" t="s">
        <v>7</v>
      </c>
      <c r="P1" s="16" t="s">
        <v>8</v>
      </c>
      <c r="Q1" s="16" t="s">
        <v>9</v>
      </c>
      <c r="R1" s="16" t="s">
        <v>30</v>
      </c>
      <c r="S1" s="17" t="s">
        <v>10</v>
      </c>
      <c r="T1" s="16" t="s">
        <v>37</v>
      </c>
    </row>
    <row r="2" spans="1:39" s="38" customFormat="1" ht="62.25" customHeight="1" x14ac:dyDescent="0.2">
      <c r="A2" s="125">
        <v>2015.096</v>
      </c>
      <c r="B2" s="41" t="s">
        <v>39</v>
      </c>
      <c r="C2" s="41" t="s">
        <v>217</v>
      </c>
      <c r="D2" s="137" t="s">
        <v>218</v>
      </c>
      <c r="E2" s="73">
        <v>42348</v>
      </c>
      <c r="F2" s="74"/>
      <c r="G2" s="41"/>
      <c r="H2" s="41"/>
      <c r="I2" s="41"/>
      <c r="J2" s="41">
        <v>1</v>
      </c>
      <c r="K2" s="41"/>
      <c r="L2" s="41"/>
      <c r="M2" s="126"/>
      <c r="N2" s="126"/>
      <c r="O2" s="41"/>
      <c r="P2" s="41"/>
      <c r="Q2" s="41"/>
      <c r="R2" s="41"/>
      <c r="S2" s="126"/>
      <c r="T2" s="41" t="s">
        <v>219</v>
      </c>
    </row>
    <row r="3" spans="1:39" s="38" customFormat="1" ht="97.5" customHeight="1" x14ac:dyDescent="0.2">
      <c r="A3" s="125">
        <v>2015.097</v>
      </c>
      <c r="B3" s="41" t="s">
        <v>39</v>
      </c>
      <c r="C3" s="41" t="s">
        <v>220</v>
      </c>
      <c r="D3" s="87" t="s">
        <v>221</v>
      </c>
      <c r="E3" s="73">
        <v>42352</v>
      </c>
      <c r="F3" s="74"/>
      <c r="G3" s="41"/>
      <c r="H3" s="41"/>
      <c r="L3" s="38">
        <v>1</v>
      </c>
      <c r="M3" s="131"/>
      <c r="N3" s="131"/>
      <c r="S3" s="131"/>
      <c r="T3" s="41" t="s">
        <v>41</v>
      </c>
    </row>
    <row r="4" spans="1:39" s="38" customFormat="1" ht="113.25" customHeight="1" x14ac:dyDescent="0.2">
      <c r="A4" s="125">
        <v>2015.098</v>
      </c>
      <c r="B4" s="41" t="s">
        <v>39</v>
      </c>
      <c r="C4" s="41" t="s">
        <v>225</v>
      </c>
      <c r="D4" s="152" t="s">
        <v>226</v>
      </c>
      <c r="E4" s="73">
        <v>42355</v>
      </c>
      <c r="F4" s="74"/>
      <c r="G4" s="41"/>
      <c r="H4" s="41"/>
      <c r="I4" s="41"/>
      <c r="J4" s="41"/>
      <c r="K4" s="41"/>
      <c r="L4" s="41">
        <v>1</v>
      </c>
      <c r="M4" s="126"/>
      <c r="N4" s="126"/>
      <c r="O4" s="41"/>
      <c r="P4" s="41"/>
      <c r="S4" s="131"/>
      <c r="T4" s="41" t="s">
        <v>41</v>
      </c>
    </row>
    <row r="5" spans="1:39" s="38" customFormat="1" ht="162" customHeight="1" x14ac:dyDescent="0.2">
      <c r="A5" s="125">
        <v>2015.0989999999999</v>
      </c>
      <c r="B5" s="41" t="s">
        <v>39</v>
      </c>
      <c r="C5" s="41" t="s">
        <v>224</v>
      </c>
      <c r="D5" s="152" t="s">
        <v>223</v>
      </c>
      <c r="E5" s="73">
        <v>42355</v>
      </c>
      <c r="F5" s="74"/>
      <c r="G5" s="41"/>
      <c r="H5" s="41"/>
      <c r="I5" s="41"/>
      <c r="J5" s="41">
        <v>1</v>
      </c>
      <c r="K5" s="41"/>
      <c r="L5" s="41"/>
      <c r="M5" s="126"/>
      <c r="N5" s="126"/>
      <c r="O5" s="41"/>
      <c r="P5" s="41"/>
      <c r="S5" s="131"/>
      <c r="T5" s="41" t="s">
        <v>45</v>
      </c>
    </row>
    <row r="6" spans="1:39" s="38" customFormat="1" ht="61.5" customHeight="1" x14ac:dyDescent="0.2">
      <c r="A6" s="125">
        <v>2015.1</v>
      </c>
      <c r="B6" s="41" t="s">
        <v>39</v>
      </c>
      <c r="C6" s="41" t="s">
        <v>220</v>
      </c>
      <c r="D6" s="79" t="s">
        <v>222</v>
      </c>
      <c r="E6" s="73">
        <v>42354</v>
      </c>
      <c r="F6" s="74"/>
      <c r="G6" s="41"/>
      <c r="H6" s="41"/>
      <c r="I6" s="41"/>
      <c r="J6" s="41">
        <v>1</v>
      </c>
      <c r="K6" s="41"/>
      <c r="L6" s="41"/>
      <c r="M6" s="126"/>
      <c r="N6" s="126"/>
      <c r="O6" s="41"/>
      <c r="P6" s="41"/>
      <c r="Q6" s="41"/>
      <c r="R6" s="41"/>
      <c r="S6" s="126"/>
      <c r="T6" s="41" t="s">
        <v>45</v>
      </c>
      <c r="U6" s="41"/>
      <c r="V6" s="41"/>
      <c r="W6" s="41"/>
      <c r="X6" s="41"/>
      <c r="Y6" s="41"/>
      <c r="Z6" s="41"/>
      <c r="AA6" s="41"/>
      <c r="AB6" s="41"/>
      <c r="AC6" s="41"/>
      <c r="AD6" s="41"/>
      <c r="AE6" s="41"/>
      <c r="AF6" s="41"/>
      <c r="AG6" s="41"/>
      <c r="AH6" s="41"/>
      <c r="AI6" s="41"/>
      <c r="AJ6" s="41"/>
    </row>
    <row r="7" spans="1:39" s="38" customFormat="1" ht="140.25" customHeight="1" x14ac:dyDescent="0.2">
      <c r="A7" s="125">
        <v>2015.1010000000001</v>
      </c>
      <c r="B7" s="41" t="s">
        <v>39</v>
      </c>
      <c r="C7" s="41" t="s">
        <v>229</v>
      </c>
      <c r="D7" s="152" t="s">
        <v>230</v>
      </c>
      <c r="E7" s="73">
        <v>42359</v>
      </c>
      <c r="F7" s="74"/>
      <c r="G7" s="41"/>
      <c r="H7" s="41"/>
      <c r="I7" s="41"/>
      <c r="J7" s="41">
        <v>1</v>
      </c>
      <c r="K7" s="41"/>
      <c r="L7" s="41"/>
      <c r="M7" s="126"/>
      <c r="N7" s="126"/>
      <c r="O7" s="41"/>
      <c r="P7" s="41"/>
      <c r="Q7" s="41"/>
      <c r="R7" s="41"/>
      <c r="S7" s="126"/>
      <c r="T7" s="41" t="s">
        <v>231</v>
      </c>
      <c r="U7" s="41"/>
      <c r="V7" s="41"/>
      <c r="W7" s="41"/>
      <c r="X7" s="41"/>
      <c r="Y7" s="41"/>
      <c r="Z7" s="41"/>
      <c r="AA7" s="41"/>
      <c r="AB7" s="41"/>
      <c r="AC7" s="41"/>
      <c r="AD7" s="41"/>
      <c r="AE7" s="41"/>
      <c r="AF7" s="41"/>
      <c r="AG7" s="41"/>
      <c r="AH7" s="41"/>
      <c r="AI7" s="41"/>
      <c r="AJ7" s="41"/>
    </row>
    <row r="8" spans="1:39" s="38" customFormat="1" ht="90.75" customHeight="1" x14ac:dyDescent="0.2">
      <c r="A8" s="125">
        <v>2015.1020000000001</v>
      </c>
      <c r="B8" s="41" t="s">
        <v>39</v>
      </c>
      <c r="C8" s="41" t="s">
        <v>227</v>
      </c>
      <c r="D8" s="79" t="s">
        <v>228</v>
      </c>
      <c r="E8" s="73">
        <v>42368</v>
      </c>
      <c r="F8" s="74"/>
      <c r="G8" s="41"/>
      <c r="H8" s="41"/>
      <c r="I8" s="41"/>
      <c r="J8" s="41">
        <v>1</v>
      </c>
      <c r="K8" s="41"/>
      <c r="L8" s="41"/>
      <c r="M8" s="126"/>
      <c r="N8" s="126"/>
      <c r="O8" s="41"/>
      <c r="P8" s="41"/>
      <c r="S8" s="131"/>
      <c r="T8" s="41" t="s">
        <v>45</v>
      </c>
    </row>
    <row r="9" spans="1:39" s="38" customFormat="1" ht="18" customHeight="1" x14ac:dyDescent="0.2">
      <c r="A9" s="125"/>
      <c r="B9" s="41"/>
      <c r="C9" s="41"/>
      <c r="D9" s="79"/>
      <c r="E9" s="73"/>
      <c r="F9" s="74"/>
      <c r="G9" s="41"/>
      <c r="H9" s="41"/>
      <c r="I9" s="41"/>
      <c r="J9" s="41"/>
      <c r="K9" s="41"/>
      <c r="L9" s="41"/>
      <c r="M9" s="126"/>
      <c r="N9" s="126"/>
      <c r="O9" s="41"/>
      <c r="P9" s="41"/>
      <c r="S9" s="131"/>
      <c r="T9" s="41"/>
    </row>
    <row r="10" spans="1:39" s="38" customFormat="1" ht="12.75" x14ac:dyDescent="0.2">
      <c r="A10" s="125"/>
      <c r="B10" s="41"/>
      <c r="C10" s="41"/>
      <c r="D10" s="79"/>
      <c r="E10" s="73"/>
      <c r="F10" s="74"/>
      <c r="G10" s="41"/>
      <c r="H10" s="41"/>
      <c r="I10" s="41"/>
      <c r="J10" s="41"/>
      <c r="K10" s="41"/>
      <c r="L10" s="41"/>
      <c r="M10" s="126"/>
      <c r="N10" s="126"/>
      <c r="O10" s="41"/>
      <c r="P10" s="41"/>
      <c r="S10" s="131"/>
      <c r="T10" s="41"/>
    </row>
    <row r="11" spans="1:39" s="38" customFormat="1" ht="12.75" x14ac:dyDescent="0.2">
      <c r="A11" s="125"/>
      <c r="B11" s="41"/>
      <c r="C11" s="41"/>
      <c r="D11" s="79"/>
      <c r="E11" s="73"/>
      <c r="F11" s="74"/>
      <c r="G11" s="41"/>
      <c r="H11" s="41"/>
      <c r="I11" s="41"/>
      <c r="J11" s="41"/>
      <c r="K11" s="41"/>
      <c r="L11" s="41"/>
      <c r="M11" s="126"/>
      <c r="N11" s="126"/>
      <c r="O11" s="41"/>
      <c r="P11" s="41"/>
      <c r="S11" s="131"/>
      <c r="T11" s="41"/>
    </row>
    <row r="12" spans="1:39" s="38" customFormat="1" ht="28.5" customHeight="1" x14ac:dyDescent="0.2">
      <c r="A12" s="125"/>
      <c r="B12" s="41"/>
      <c r="C12" s="41"/>
      <c r="D12" s="79"/>
      <c r="E12" s="73"/>
      <c r="F12" s="74"/>
      <c r="G12" s="41"/>
      <c r="H12" s="41"/>
      <c r="I12" s="41"/>
      <c r="J12" s="41"/>
      <c r="K12" s="41"/>
      <c r="L12" s="41"/>
      <c r="M12" s="126"/>
      <c r="N12" s="126"/>
      <c r="O12" s="41"/>
      <c r="P12" s="41"/>
      <c r="S12" s="131"/>
      <c r="T12" s="41"/>
    </row>
    <row r="13" spans="1:39" s="38" customFormat="1" ht="24" customHeight="1" x14ac:dyDescent="0.2">
      <c r="A13" s="125"/>
      <c r="B13" s="41"/>
      <c r="C13" s="41"/>
      <c r="D13" s="79"/>
      <c r="E13" s="73"/>
      <c r="F13" s="74"/>
      <c r="G13" s="41"/>
      <c r="H13" s="41"/>
      <c r="I13" s="41"/>
      <c r="J13" s="41"/>
      <c r="K13" s="41"/>
      <c r="L13" s="41"/>
      <c r="M13" s="126"/>
      <c r="N13" s="126"/>
      <c r="O13" s="41"/>
      <c r="P13" s="41"/>
      <c r="S13" s="131"/>
      <c r="T13" s="41"/>
    </row>
    <row r="14" spans="1:39" ht="12.75" x14ac:dyDescent="0.2">
      <c r="A14" s="132"/>
      <c r="B14" s="37"/>
      <c r="C14" s="133"/>
      <c r="D14" s="80"/>
      <c r="E14" s="134"/>
      <c r="F14" s="135"/>
      <c r="G14" s="133"/>
      <c r="H14" s="133"/>
      <c r="I14" s="133"/>
      <c r="J14" s="133"/>
      <c r="K14" s="133"/>
      <c r="L14" s="133"/>
      <c r="M14" s="136"/>
      <c r="N14" s="133"/>
      <c r="O14" s="133"/>
      <c r="P14" s="133"/>
      <c r="Q14" s="133"/>
      <c r="R14" s="133"/>
      <c r="S14" s="133"/>
      <c r="T14" s="133"/>
      <c r="U14" s="133"/>
      <c r="V14" s="133"/>
      <c r="W14" s="133"/>
      <c r="X14" s="133"/>
      <c r="Y14" s="133"/>
      <c r="Z14" s="133"/>
      <c r="AA14" s="133"/>
      <c r="AB14" s="133"/>
      <c r="AC14" s="133"/>
      <c r="AD14" s="133"/>
      <c r="AE14" s="133"/>
      <c r="AF14" s="133"/>
      <c r="AG14" s="133"/>
      <c r="AH14" s="133"/>
      <c r="AI14" s="133"/>
      <c r="AJ14" s="133"/>
      <c r="AK14" s="133"/>
      <c r="AL14" s="133"/>
      <c r="AM14" s="133"/>
    </row>
    <row r="15" spans="1:39" ht="12.75" x14ac:dyDescent="0.2">
      <c r="A15" s="132"/>
      <c r="B15" s="37"/>
      <c r="C15" s="133"/>
      <c r="D15" s="80"/>
      <c r="E15" s="134"/>
      <c r="F15" s="135"/>
      <c r="G15" s="133"/>
      <c r="H15" s="133"/>
      <c r="I15" s="133"/>
      <c r="J15" s="133"/>
      <c r="K15" s="133"/>
      <c r="L15" s="133"/>
      <c r="M15" s="136"/>
      <c r="N15" s="133"/>
      <c r="O15" s="133"/>
      <c r="P15" s="133"/>
      <c r="Q15" s="133"/>
      <c r="R15" s="133"/>
      <c r="S15" s="133"/>
      <c r="T15" s="133"/>
      <c r="U15" s="133"/>
      <c r="V15" s="133"/>
      <c r="W15" s="133"/>
      <c r="X15" s="133"/>
      <c r="Y15" s="133"/>
      <c r="Z15" s="133"/>
      <c r="AA15" s="133"/>
      <c r="AB15" s="133"/>
      <c r="AC15" s="133"/>
      <c r="AD15" s="133"/>
      <c r="AE15" s="133"/>
      <c r="AF15" s="133"/>
      <c r="AG15" s="133"/>
      <c r="AH15" s="133"/>
      <c r="AI15" s="133"/>
      <c r="AJ15" s="133"/>
      <c r="AK15" s="133"/>
      <c r="AL15" s="133"/>
      <c r="AM15" s="133"/>
    </row>
    <row r="16" spans="1:39" ht="12.75" x14ac:dyDescent="0.2">
      <c r="A16" s="132"/>
      <c r="B16" s="37"/>
      <c r="C16" s="133"/>
      <c r="D16" s="80"/>
      <c r="E16" s="134"/>
      <c r="F16" s="135"/>
      <c r="G16" s="133"/>
      <c r="H16" s="133"/>
      <c r="I16" s="133"/>
      <c r="J16" s="133"/>
      <c r="K16" s="133"/>
      <c r="L16" s="133"/>
      <c r="M16" s="136"/>
      <c r="N16" s="133"/>
      <c r="O16" s="133"/>
      <c r="P16" s="133"/>
      <c r="Q16" s="133"/>
      <c r="R16" s="133"/>
      <c r="S16" s="133"/>
      <c r="T16" s="133"/>
      <c r="U16" s="133"/>
      <c r="V16" s="133"/>
      <c r="W16" s="133"/>
      <c r="X16" s="133"/>
      <c r="Y16" s="133"/>
      <c r="Z16" s="133"/>
      <c r="AA16" s="133"/>
      <c r="AB16" s="133"/>
      <c r="AC16" s="133"/>
      <c r="AD16" s="133"/>
      <c r="AE16" s="133"/>
      <c r="AF16" s="133"/>
      <c r="AG16" s="133"/>
      <c r="AH16" s="133"/>
      <c r="AI16" s="133"/>
      <c r="AJ16" s="133"/>
      <c r="AK16" s="133"/>
      <c r="AL16" s="133"/>
      <c r="AM16" s="133"/>
    </row>
    <row r="17" spans="1:39" ht="12.75" x14ac:dyDescent="0.2">
      <c r="A17" s="132"/>
      <c r="B17" s="37"/>
      <c r="C17" s="133"/>
      <c r="D17" s="37"/>
      <c r="E17" s="134"/>
      <c r="F17" s="135"/>
      <c r="G17" s="133"/>
      <c r="H17" s="133"/>
      <c r="I17" s="133"/>
      <c r="J17" s="133"/>
      <c r="K17" s="133"/>
      <c r="L17" s="133"/>
      <c r="M17" s="136"/>
      <c r="N17" s="133"/>
      <c r="O17" s="133"/>
      <c r="P17" s="133"/>
      <c r="Q17" s="133"/>
      <c r="R17" s="133"/>
      <c r="S17" s="133"/>
      <c r="T17" s="133"/>
      <c r="U17" s="133"/>
      <c r="V17" s="133"/>
      <c r="W17" s="133"/>
      <c r="X17" s="133"/>
      <c r="Y17" s="133"/>
      <c r="Z17" s="133"/>
      <c r="AA17" s="133"/>
      <c r="AB17" s="133"/>
      <c r="AC17" s="133"/>
      <c r="AD17" s="133"/>
      <c r="AE17" s="133"/>
      <c r="AF17" s="133"/>
      <c r="AG17" s="133"/>
      <c r="AH17" s="133"/>
      <c r="AI17" s="133"/>
      <c r="AJ17" s="133"/>
      <c r="AK17" s="133"/>
      <c r="AL17" s="133"/>
      <c r="AM17" s="133"/>
    </row>
    <row r="18" spans="1:39" s="58" customFormat="1" ht="25.5" customHeight="1" x14ac:dyDescent="0.2">
      <c r="A18" s="96" t="s">
        <v>17</v>
      </c>
      <c r="B18" s="59">
        <f>COUNT(A:A)</f>
        <v>7</v>
      </c>
      <c r="D18" s="59"/>
      <c r="F18" s="60"/>
      <c r="G18" s="58">
        <f t="shared" ref="G18:S18" si="0">SUM(G1:G17)</f>
        <v>0</v>
      </c>
      <c r="H18" s="58">
        <f t="shared" si="0"/>
        <v>0</v>
      </c>
      <c r="I18" s="58">
        <f t="shared" si="0"/>
        <v>0</v>
      </c>
      <c r="J18" s="58">
        <f t="shared" si="0"/>
        <v>5</v>
      </c>
      <c r="K18" s="58">
        <f t="shared" si="0"/>
        <v>0</v>
      </c>
      <c r="L18" s="58">
        <f t="shared" si="0"/>
        <v>2</v>
      </c>
      <c r="M18" s="62">
        <f t="shared" si="0"/>
        <v>0</v>
      </c>
      <c r="N18" s="61">
        <f t="shared" si="0"/>
        <v>0</v>
      </c>
      <c r="O18" s="58">
        <f t="shared" si="0"/>
        <v>0</v>
      </c>
      <c r="P18" s="58">
        <f t="shared" si="0"/>
        <v>0</v>
      </c>
      <c r="Q18" s="58">
        <f t="shared" si="0"/>
        <v>0</v>
      </c>
      <c r="R18" s="58">
        <f t="shared" si="0"/>
        <v>0</v>
      </c>
      <c r="S18" s="62">
        <f t="shared" si="0"/>
        <v>0</v>
      </c>
    </row>
  </sheetData>
  <pageMargins left="0.7" right="0.7" top="0.75" bottom="0.75" header="0.3" footer="0.3"/>
  <pageSetup scale="45" fitToHeight="0" orientation="landscape"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workbookViewId="0"/>
  </sheetViews>
  <sheetFormatPr defaultRowHeight="15" x14ac:dyDescent="0.2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T12"/>
  <sheetViews>
    <sheetView zoomScale="94" zoomScaleNormal="94" workbookViewId="0">
      <pane ySplit="1" topLeftCell="A2" activePane="bottomLeft" state="frozen"/>
      <selection pane="bottomLeft" activeCell="T1" sqref="T1:T1048576"/>
    </sheetView>
  </sheetViews>
  <sheetFormatPr defaultColWidth="9.140625" defaultRowHeight="12.75" x14ac:dyDescent="0.2"/>
  <cols>
    <col min="1" max="1" width="12.85546875" style="40" customWidth="1"/>
    <col min="2" max="2" width="11.85546875" style="40" customWidth="1"/>
    <col min="3" max="3" width="21.7109375" style="40" customWidth="1"/>
    <col min="4" max="4" width="54.5703125" style="37" customWidth="1"/>
    <col min="5" max="5" width="12.5703125" style="40" customWidth="1"/>
    <col min="6" max="6" width="12.5703125" style="64" customWidth="1"/>
    <col min="7" max="11" width="9.140625" style="40"/>
    <col min="12" max="12" width="13" style="40" customWidth="1"/>
    <col min="13" max="13" width="10.5703125" style="40" customWidth="1"/>
    <col min="14" max="15" width="9.140625" style="40"/>
    <col min="16" max="16" width="14" style="40" customWidth="1"/>
    <col min="17" max="17" width="12.42578125" style="40" customWidth="1"/>
    <col min="18" max="18" width="13.140625" style="40" customWidth="1"/>
    <col min="19" max="19" width="9.140625" style="40"/>
    <col min="20" max="16384" width="9.140625" style="37"/>
  </cols>
  <sheetData>
    <row r="1" spans="1:20" s="38" customFormat="1" ht="34.5" x14ac:dyDescent="0.2">
      <c r="A1" s="22" t="s">
        <v>14</v>
      </c>
      <c r="B1" s="16" t="s">
        <v>15</v>
      </c>
      <c r="C1" s="16" t="s">
        <v>35</v>
      </c>
      <c r="D1" s="16" t="s">
        <v>16</v>
      </c>
      <c r="E1" s="16" t="s">
        <v>33</v>
      </c>
      <c r="F1" s="51" t="s">
        <v>34</v>
      </c>
      <c r="G1" s="16" t="s">
        <v>13</v>
      </c>
      <c r="H1" s="16" t="s">
        <v>1</v>
      </c>
      <c r="I1" s="16" t="s">
        <v>2</v>
      </c>
      <c r="J1" s="16" t="s">
        <v>3</v>
      </c>
      <c r="K1" s="16" t="s">
        <v>32</v>
      </c>
      <c r="L1" s="16" t="s">
        <v>4</v>
      </c>
      <c r="M1" s="17" t="s">
        <v>5</v>
      </c>
      <c r="N1" s="17" t="s">
        <v>6</v>
      </c>
      <c r="O1" s="16" t="s">
        <v>7</v>
      </c>
      <c r="P1" s="16" t="s">
        <v>8</v>
      </c>
      <c r="Q1" s="16" t="s">
        <v>9</v>
      </c>
      <c r="R1" s="16" t="s">
        <v>30</v>
      </c>
      <c r="S1" s="17" t="s">
        <v>10</v>
      </c>
      <c r="T1" s="16" t="s">
        <v>37</v>
      </c>
    </row>
    <row r="2" spans="1:20" ht="174" customHeight="1" x14ac:dyDescent="0.2">
      <c r="A2" s="40">
        <v>2015.001</v>
      </c>
      <c r="B2" s="41" t="s">
        <v>39</v>
      </c>
      <c r="C2" s="41" t="s">
        <v>40</v>
      </c>
      <c r="D2" s="37" t="s">
        <v>210</v>
      </c>
      <c r="E2" s="63">
        <v>42018</v>
      </c>
      <c r="F2" s="63"/>
      <c r="H2" s="40">
        <v>1</v>
      </c>
      <c r="L2" s="82"/>
      <c r="T2" s="40" t="s">
        <v>41</v>
      </c>
    </row>
    <row r="3" spans="1:20" ht="90" customHeight="1" x14ac:dyDescent="0.2">
      <c r="E3" s="63"/>
      <c r="L3" s="83"/>
      <c r="M3" s="65"/>
      <c r="T3" s="40"/>
    </row>
    <row r="4" spans="1:20" ht="54" customHeight="1" x14ac:dyDescent="0.2">
      <c r="E4" s="63"/>
      <c r="L4" s="82"/>
      <c r="T4" s="40"/>
    </row>
    <row r="5" spans="1:20" ht="57.6" customHeight="1" x14ac:dyDescent="0.2">
      <c r="E5" s="63"/>
      <c r="L5" s="84"/>
      <c r="T5" s="40"/>
    </row>
    <row r="6" spans="1:20" ht="27" customHeight="1" x14ac:dyDescent="0.2">
      <c r="E6" s="63"/>
      <c r="L6" s="83"/>
      <c r="M6" s="66"/>
      <c r="R6" s="67"/>
      <c r="T6" s="40"/>
    </row>
    <row r="7" spans="1:20" ht="18.75" customHeight="1" x14ac:dyDescent="0.2">
      <c r="E7" s="63"/>
      <c r="L7" s="82"/>
      <c r="T7" s="40"/>
    </row>
    <row r="8" spans="1:20" ht="17.25" customHeight="1" x14ac:dyDescent="0.2">
      <c r="E8" s="63"/>
      <c r="R8" s="67"/>
      <c r="T8" s="40"/>
    </row>
    <row r="9" spans="1:20" ht="20.25" customHeight="1" x14ac:dyDescent="0.2">
      <c r="E9" s="63"/>
      <c r="T9" s="40"/>
    </row>
    <row r="10" spans="1:20" ht="23.25" customHeight="1" x14ac:dyDescent="0.2">
      <c r="E10" s="63"/>
      <c r="T10" s="40"/>
    </row>
    <row r="11" spans="1:20" x14ac:dyDescent="0.2">
      <c r="E11" s="63"/>
    </row>
    <row r="12" spans="1:20" ht="25.5" x14ac:dyDescent="0.2">
      <c r="A12" s="154" t="s">
        <v>17</v>
      </c>
      <c r="B12" s="72">
        <f>COUNT(A:A)</f>
        <v>1</v>
      </c>
      <c r="C12" s="68"/>
      <c r="D12" s="59"/>
      <c r="E12" s="68"/>
      <c r="F12" s="69"/>
      <c r="G12" s="68">
        <f t="shared" ref="G12:S12" si="0">SUM(G1:G11)</f>
        <v>0</v>
      </c>
      <c r="H12" s="68">
        <f t="shared" si="0"/>
        <v>1</v>
      </c>
      <c r="I12" s="68">
        <f t="shared" si="0"/>
        <v>0</v>
      </c>
      <c r="J12" s="68">
        <f t="shared" si="0"/>
        <v>0</v>
      </c>
      <c r="K12" s="68">
        <f t="shared" si="0"/>
        <v>0</v>
      </c>
      <c r="L12" s="68">
        <f t="shared" si="0"/>
        <v>0</v>
      </c>
      <c r="M12" s="70">
        <f t="shared" si="0"/>
        <v>0</v>
      </c>
      <c r="N12" s="71">
        <f t="shared" si="0"/>
        <v>0</v>
      </c>
      <c r="O12" s="68">
        <f t="shared" si="0"/>
        <v>0</v>
      </c>
      <c r="P12" s="68">
        <f t="shared" si="0"/>
        <v>0</v>
      </c>
      <c r="Q12" s="68">
        <f t="shared" si="0"/>
        <v>0</v>
      </c>
      <c r="R12" s="68">
        <f t="shared" si="0"/>
        <v>0</v>
      </c>
      <c r="S12" s="70">
        <f t="shared" si="0"/>
        <v>0</v>
      </c>
    </row>
  </sheetData>
  <phoneticPr fontId="0" type="noConversion"/>
  <pageMargins left="0.25" right="0.25" top="0.75" bottom="0.75" header="0.3" footer="0.3"/>
  <pageSetup scale="48" fitToHeight="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T20"/>
  <sheetViews>
    <sheetView zoomScale="95" zoomScaleNormal="95" workbookViewId="0">
      <pane ySplit="1" topLeftCell="A2" activePane="bottomLeft" state="frozen"/>
      <selection pane="bottomLeft" activeCell="T1" sqref="T1:T1048576"/>
    </sheetView>
  </sheetViews>
  <sheetFormatPr defaultColWidth="9.140625" defaultRowHeight="12.75" x14ac:dyDescent="0.2"/>
  <cols>
    <col min="1" max="1" width="12.85546875" style="43" customWidth="1"/>
    <col min="2" max="2" width="11.85546875" style="43" customWidth="1"/>
    <col min="3" max="3" width="18.7109375" style="41" customWidth="1"/>
    <col min="4" max="4" width="50.5703125" style="43" customWidth="1"/>
    <col min="5" max="5" width="12.5703125" style="43" customWidth="1"/>
    <col min="6" max="6" width="12.5703125" style="76" customWidth="1"/>
    <col min="7" max="11" width="9.140625" style="43"/>
    <col min="12" max="12" width="13" style="43" customWidth="1"/>
    <col min="13" max="13" width="10.5703125" style="43" customWidth="1"/>
    <col min="14" max="15" width="9.140625" style="43"/>
    <col min="16" max="16" width="14" style="43" customWidth="1"/>
    <col min="17" max="17" width="12.42578125" style="43" customWidth="1"/>
    <col min="18" max="18" width="13.140625" style="41" customWidth="1"/>
    <col min="19" max="19" width="9.140625" style="43"/>
    <col min="20" max="16384" width="9.140625" style="42"/>
  </cols>
  <sheetData>
    <row r="1" spans="1:20" s="38" customFormat="1" ht="34.5" x14ac:dyDescent="0.2">
      <c r="A1" s="22" t="s">
        <v>14</v>
      </c>
      <c r="B1" s="16" t="s">
        <v>15</v>
      </c>
      <c r="C1" s="16" t="s">
        <v>35</v>
      </c>
      <c r="D1" s="103" t="s">
        <v>16</v>
      </c>
      <c r="E1" s="16" t="s">
        <v>33</v>
      </c>
      <c r="F1" s="51" t="s">
        <v>34</v>
      </c>
      <c r="G1" s="16" t="s">
        <v>13</v>
      </c>
      <c r="H1" s="16" t="s">
        <v>1</v>
      </c>
      <c r="I1" s="16" t="s">
        <v>2</v>
      </c>
      <c r="J1" s="16" t="s">
        <v>3</v>
      </c>
      <c r="K1" s="16" t="s">
        <v>32</v>
      </c>
      <c r="L1" s="16" t="s">
        <v>4</v>
      </c>
      <c r="M1" s="17" t="s">
        <v>5</v>
      </c>
      <c r="N1" s="17" t="s">
        <v>6</v>
      </c>
      <c r="O1" s="16" t="s">
        <v>7</v>
      </c>
      <c r="P1" s="16" t="s">
        <v>8</v>
      </c>
      <c r="Q1" s="16" t="s">
        <v>9</v>
      </c>
      <c r="R1" s="16" t="s">
        <v>30</v>
      </c>
      <c r="S1" s="17" t="s">
        <v>10</v>
      </c>
      <c r="T1" s="16" t="s">
        <v>37</v>
      </c>
    </row>
    <row r="2" spans="1:20" s="143" customFormat="1" ht="96.75" customHeight="1" x14ac:dyDescent="0.2">
      <c r="A2" s="144">
        <v>2015.002</v>
      </c>
      <c r="B2" s="40" t="s">
        <v>46</v>
      </c>
      <c r="C2" s="40" t="s">
        <v>42</v>
      </c>
      <c r="D2" s="37" t="s">
        <v>43</v>
      </c>
      <c r="E2" s="63">
        <v>42047</v>
      </c>
      <c r="F2" s="37"/>
      <c r="G2" s="40"/>
      <c r="H2" s="40"/>
      <c r="I2" s="40">
        <v>1</v>
      </c>
      <c r="J2" s="40"/>
      <c r="K2" s="40"/>
      <c r="L2" s="40"/>
      <c r="M2" s="40"/>
      <c r="N2" s="40"/>
      <c r="O2" s="40"/>
      <c r="P2" s="40"/>
      <c r="Q2" s="40"/>
      <c r="R2" s="40"/>
      <c r="S2" s="40"/>
      <c r="T2" s="40" t="s">
        <v>41</v>
      </c>
    </row>
    <row r="3" spans="1:20" s="142" customFormat="1" ht="75.75" customHeight="1" x14ac:dyDescent="0.2">
      <c r="A3" s="43">
        <v>2015.0029999999999</v>
      </c>
      <c r="B3" s="43" t="s">
        <v>46</v>
      </c>
      <c r="C3" s="41" t="s">
        <v>42</v>
      </c>
      <c r="D3" s="80" t="s">
        <v>44</v>
      </c>
      <c r="E3" s="75">
        <v>42054</v>
      </c>
      <c r="F3" s="76"/>
      <c r="G3" s="43"/>
      <c r="H3" s="43"/>
      <c r="I3" s="43"/>
      <c r="J3" s="43"/>
      <c r="K3" s="43">
        <v>1</v>
      </c>
      <c r="L3" s="43"/>
      <c r="M3" s="77"/>
      <c r="N3" s="43"/>
      <c r="O3" s="43"/>
      <c r="P3" s="43"/>
      <c r="Q3" s="43"/>
      <c r="R3" s="41"/>
      <c r="S3" s="41"/>
      <c r="T3" s="41" t="s">
        <v>45</v>
      </c>
    </row>
    <row r="4" spans="1:20" s="142" customFormat="1" ht="192.75" customHeight="1" x14ac:dyDescent="0.2">
      <c r="A4" s="43">
        <v>2015.0039999999999</v>
      </c>
      <c r="B4" s="43" t="s">
        <v>47</v>
      </c>
      <c r="C4" s="41" t="s">
        <v>48</v>
      </c>
      <c r="D4" s="87" t="s">
        <v>49</v>
      </c>
      <c r="E4" s="75">
        <v>42059</v>
      </c>
      <c r="F4" s="76"/>
      <c r="G4" s="43"/>
      <c r="H4" s="43"/>
      <c r="I4" s="43"/>
      <c r="J4" s="43">
        <v>1</v>
      </c>
      <c r="K4" s="43"/>
      <c r="L4" s="43"/>
      <c r="M4" s="77"/>
      <c r="N4" s="43"/>
      <c r="O4" s="43"/>
      <c r="P4" s="43"/>
      <c r="Q4" s="43"/>
      <c r="R4" s="41"/>
      <c r="S4" s="41"/>
      <c r="T4" s="41" t="s">
        <v>41</v>
      </c>
    </row>
    <row r="5" spans="1:20" s="142" customFormat="1" ht="65.25" customHeight="1" x14ac:dyDescent="0.2">
      <c r="A5" s="78">
        <v>2015.0050000000001</v>
      </c>
      <c r="B5" s="43" t="s">
        <v>47</v>
      </c>
      <c r="C5" s="41" t="s">
        <v>51</v>
      </c>
      <c r="D5" s="145" t="s">
        <v>50</v>
      </c>
      <c r="E5" s="75">
        <v>42061</v>
      </c>
      <c r="F5" s="76"/>
      <c r="G5" s="43"/>
      <c r="H5" s="43"/>
      <c r="I5" s="43"/>
      <c r="J5" s="43"/>
      <c r="K5" s="43"/>
      <c r="L5" s="43">
        <v>1</v>
      </c>
      <c r="M5" s="77"/>
      <c r="N5" s="43"/>
      <c r="O5" s="43"/>
      <c r="P5" s="43"/>
      <c r="Q5" s="43"/>
      <c r="R5" s="41"/>
      <c r="S5" s="41"/>
      <c r="T5" s="41" t="s">
        <v>45</v>
      </c>
    </row>
    <row r="6" spans="1:20" s="142" customFormat="1" ht="354" customHeight="1" x14ac:dyDescent="0.2">
      <c r="A6" s="43">
        <v>2015.0060000000001</v>
      </c>
      <c r="B6" s="43" t="s">
        <v>39</v>
      </c>
      <c r="C6" s="41" t="s">
        <v>52</v>
      </c>
      <c r="D6" s="146" t="s">
        <v>53</v>
      </c>
      <c r="E6" s="75">
        <v>42068</v>
      </c>
      <c r="F6" s="76">
        <v>42100</v>
      </c>
      <c r="G6" s="43"/>
      <c r="H6" s="43"/>
      <c r="I6" s="43"/>
      <c r="J6" s="43"/>
      <c r="K6" s="43"/>
      <c r="L6" s="43">
        <v>1</v>
      </c>
      <c r="M6" s="77"/>
      <c r="N6" s="43"/>
      <c r="O6" s="43"/>
      <c r="P6" s="43"/>
      <c r="Q6" s="43"/>
      <c r="R6" s="41"/>
      <c r="S6" s="41"/>
      <c r="T6" s="41" t="s">
        <v>59</v>
      </c>
    </row>
    <row r="7" spans="1:20" s="142" customFormat="1" ht="51.75" customHeight="1" x14ac:dyDescent="0.25">
      <c r="A7" s="78">
        <v>2015.0070000000001</v>
      </c>
      <c r="B7" s="43" t="s">
        <v>39</v>
      </c>
      <c r="C7" s="41" t="s">
        <v>54</v>
      </c>
      <c r="D7" s="146" t="s">
        <v>55</v>
      </c>
      <c r="E7" s="75">
        <v>42069</v>
      </c>
      <c r="F7" s="74" t="s">
        <v>70</v>
      </c>
      <c r="G7" s="43"/>
      <c r="H7" s="86"/>
      <c r="I7" s="90"/>
      <c r="J7" s="90">
        <v>1</v>
      </c>
      <c r="K7" s="90"/>
      <c r="L7" s="148"/>
      <c r="M7" s="91"/>
      <c r="N7" s="86"/>
      <c r="O7" s="86"/>
      <c r="P7" s="86"/>
      <c r="Q7" s="86"/>
      <c r="R7" s="86"/>
      <c r="S7" s="87"/>
      <c r="T7" s="4" t="s">
        <v>59</v>
      </c>
    </row>
    <row r="8" spans="1:20" s="39" customFormat="1" ht="86.25" customHeight="1" x14ac:dyDescent="0.2">
      <c r="A8" s="78"/>
      <c r="B8" s="43"/>
      <c r="C8" s="41"/>
      <c r="D8" s="146"/>
      <c r="E8" s="75"/>
      <c r="F8" s="76"/>
      <c r="G8" s="43"/>
      <c r="H8" s="43"/>
      <c r="I8" s="43"/>
      <c r="J8" s="43"/>
      <c r="K8" s="43"/>
      <c r="L8" s="43"/>
      <c r="M8" s="77"/>
      <c r="N8" s="43"/>
      <c r="O8" s="43"/>
      <c r="P8" s="43"/>
      <c r="Q8" s="43"/>
      <c r="R8" s="41"/>
      <c r="S8" s="41"/>
      <c r="T8" s="41"/>
    </row>
    <row r="9" spans="1:20" s="39" customFormat="1" x14ac:dyDescent="0.2">
      <c r="A9" s="78"/>
      <c r="B9" s="43"/>
      <c r="C9" s="41"/>
      <c r="D9" s="146"/>
      <c r="E9" s="75"/>
      <c r="F9" s="76"/>
      <c r="G9" s="43"/>
      <c r="H9" s="43"/>
      <c r="I9" s="43"/>
      <c r="J9" s="43"/>
      <c r="K9" s="43"/>
      <c r="L9" s="43"/>
      <c r="M9" s="77"/>
      <c r="N9" s="43"/>
      <c r="O9" s="43"/>
      <c r="P9" s="43"/>
      <c r="Q9" s="43"/>
      <c r="R9" s="41"/>
      <c r="S9" s="41"/>
    </row>
    <row r="10" spans="1:20" s="39" customFormat="1" x14ac:dyDescent="0.2">
      <c r="A10" s="43"/>
      <c r="B10" s="43"/>
      <c r="C10" s="41"/>
      <c r="D10" s="146"/>
      <c r="E10" s="75"/>
      <c r="F10" s="76"/>
      <c r="G10" s="43"/>
      <c r="H10" s="43"/>
      <c r="I10" s="43"/>
      <c r="J10" s="43"/>
      <c r="K10" s="43"/>
      <c r="L10" s="43"/>
      <c r="M10" s="77"/>
      <c r="N10" s="43"/>
      <c r="O10" s="43"/>
      <c r="P10" s="43"/>
      <c r="Q10" s="43"/>
      <c r="R10" s="41"/>
      <c r="S10" s="41"/>
    </row>
    <row r="11" spans="1:20" s="39" customFormat="1" x14ac:dyDescent="0.2">
      <c r="A11" s="43"/>
      <c r="B11" s="43"/>
      <c r="C11" s="41"/>
      <c r="D11" s="147"/>
      <c r="E11" s="75"/>
      <c r="F11" s="76"/>
      <c r="G11" s="43"/>
      <c r="H11" s="43"/>
      <c r="I11" s="43"/>
      <c r="J11" s="43"/>
      <c r="K11" s="43"/>
      <c r="L11" s="43"/>
      <c r="M11" s="77"/>
      <c r="N11" s="43"/>
      <c r="O11" s="43"/>
      <c r="P11" s="43"/>
      <c r="Q11" s="43"/>
      <c r="R11" s="41"/>
      <c r="S11" s="41"/>
    </row>
    <row r="12" spans="1:20" x14ac:dyDescent="0.2">
      <c r="A12" s="78"/>
      <c r="D12" s="147"/>
      <c r="E12" s="75"/>
    </row>
    <row r="13" spans="1:20" s="39" customFormat="1" x14ac:dyDescent="0.2">
      <c r="A13" s="43"/>
      <c r="B13" s="43"/>
      <c r="C13" s="41"/>
      <c r="D13" s="147"/>
      <c r="E13" s="75"/>
      <c r="F13" s="76"/>
      <c r="G13" s="43"/>
      <c r="H13" s="43"/>
      <c r="I13" s="43"/>
      <c r="J13" s="43"/>
      <c r="K13" s="43"/>
      <c r="L13" s="43"/>
      <c r="M13" s="43"/>
      <c r="N13" s="43"/>
      <c r="O13" s="43"/>
      <c r="P13" s="43"/>
      <c r="Q13" s="43"/>
      <c r="R13" s="41"/>
      <c r="S13" s="41"/>
    </row>
    <row r="14" spans="1:20" x14ac:dyDescent="0.2">
      <c r="D14" s="147"/>
    </row>
    <row r="15" spans="1:20" s="57" customFormat="1" ht="25.5" x14ac:dyDescent="0.2">
      <c r="A15" s="154" t="s">
        <v>17</v>
      </c>
      <c r="B15" s="72">
        <f>COUNT(A:A)</f>
        <v>6</v>
      </c>
      <c r="C15" s="68"/>
      <c r="D15" s="141"/>
      <c r="E15" s="68"/>
      <c r="F15" s="69"/>
      <c r="G15" s="68">
        <f t="shared" ref="G15:S15" si="0">SUM(G1:G14)</f>
        <v>0</v>
      </c>
      <c r="H15" s="68">
        <f t="shared" si="0"/>
        <v>0</v>
      </c>
      <c r="I15" s="68">
        <f t="shared" si="0"/>
        <v>1</v>
      </c>
      <c r="J15" s="68">
        <f t="shared" si="0"/>
        <v>2</v>
      </c>
      <c r="K15" s="68">
        <f t="shared" si="0"/>
        <v>1</v>
      </c>
      <c r="L15" s="68">
        <f t="shared" si="0"/>
        <v>2</v>
      </c>
      <c r="M15" s="70">
        <f t="shared" si="0"/>
        <v>0</v>
      </c>
      <c r="N15" s="71">
        <f t="shared" si="0"/>
        <v>0</v>
      </c>
      <c r="O15" s="68">
        <f t="shared" si="0"/>
        <v>0</v>
      </c>
      <c r="P15" s="68">
        <f t="shared" si="0"/>
        <v>0</v>
      </c>
      <c r="Q15" s="68">
        <f t="shared" si="0"/>
        <v>0</v>
      </c>
      <c r="R15" s="68">
        <f t="shared" si="0"/>
        <v>0</v>
      </c>
      <c r="S15" s="70">
        <f t="shared" si="0"/>
        <v>0</v>
      </c>
    </row>
    <row r="16" spans="1:20" ht="15.75" x14ac:dyDescent="0.2">
      <c r="D16" s="141"/>
    </row>
    <row r="17" spans="4:4" ht="15.75" x14ac:dyDescent="0.2">
      <c r="D17" s="141"/>
    </row>
    <row r="18" spans="4:4" ht="15.75" x14ac:dyDescent="0.2">
      <c r="D18" s="141"/>
    </row>
    <row r="19" spans="4:4" ht="15.75" x14ac:dyDescent="0.2">
      <c r="D19" s="141"/>
    </row>
    <row r="20" spans="4:4" ht="15.75" x14ac:dyDescent="0.2">
      <c r="D20" s="140"/>
    </row>
  </sheetData>
  <phoneticPr fontId="0" type="noConversion"/>
  <pageMargins left="0.25" right="0.25" top="0.75" bottom="0.75" header="0.3" footer="0.3"/>
  <pageSetup scale="53" fitToHeight="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T15"/>
  <sheetViews>
    <sheetView topLeftCell="G1" zoomScale="97" zoomScaleNormal="97" workbookViewId="0">
      <pane ySplit="1" topLeftCell="A2" activePane="bottomLeft" state="frozen"/>
      <selection pane="bottomLeft" activeCell="T1" sqref="T1:T1048576"/>
    </sheetView>
  </sheetViews>
  <sheetFormatPr defaultColWidth="9.140625" defaultRowHeight="15" x14ac:dyDescent="0.25"/>
  <cols>
    <col min="1" max="1" width="12.85546875" style="5" customWidth="1"/>
    <col min="2" max="2" width="11.85546875" customWidth="1"/>
    <col min="3" max="3" width="18.28515625" customWidth="1"/>
    <col min="4" max="4" width="63.42578125" customWidth="1"/>
    <col min="5" max="5" width="12.5703125" style="6" customWidth="1"/>
    <col min="6" max="6" width="12.5703125" style="56" customWidth="1"/>
    <col min="7" max="7" width="9.140625" style="6"/>
    <col min="9" max="11" width="9.140625" style="6"/>
    <col min="12" max="12" width="13" style="158" customWidth="1"/>
    <col min="13" max="13" width="10.5703125" style="12" customWidth="1"/>
    <col min="16" max="16" width="14" customWidth="1"/>
    <col min="17" max="17" width="12.42578125" customWidth="1"/>
    <col min="18" max="18" width="13.140625" customWidth="1"/>
  </cols>
  <sheetData>
    <row r="1" spans="1:20" s="38" customFormat="1" ht="34.5" x14ac:dyDescent="0.2">
      <c r="A1" s="22" t="s">
        <v>14</v>
      </c>
      <c r="B1" s="16" t="s">
        <v>15</v>
      </c>
      <c r="C1" s="16" t="s">
        <v>35</v>
      </c>
      <c r="D1" s="16" t="s">
        <v>16</v>
      </c>
      <c r="E1" s="16" t="s">
        <v>33</v>
      </c>
      <c r="F1" s="51" t="s">
        <v>34</v>
      </c>
      <c r="G1" s="16" t="s">
        <v>13</v>
      </c>
      <c r="H1" s="16" t="s">
        <v>1</v>
      </c>
      <c r="I1" s="16" t="s">
        <v>2</v>
      </c>
      <c r="J1" s="16" t="s">
        <v>3</v>
      </c>
      <c r="K1" s="16" t="s">
        <v>32</v>
      </c>
      <c r="L1" s="155" t="s">
        <v>4</v>
      </c>
      <c r="M1" s="17" t="s">
        <v>5</v>
      </c>
      <c r="N1" s="17" t="s">
        <v>6</v>
      </c>
      <c r="O1" s="16" t="s">
        <v>7</v>
      </c>
      <c r="P1" s="16" t="s">
        <v>8</v>
      </c>
      <c r="Q1" s="16" t="s">
        <v>9</v>
      </c>
      <c r="R1" s="16" t="s">
        <v>30</v>
      </c>
      <c r="S1" s="17" t="s">
        <v>10</v>
      </c>
      <c r="T1" s="16" t="s">
        <v>37</v>
      </c>
    </row>
    <row r="2" spans="1:20" s="4" customFormat="1" ht="84" customHeight="1" x14ac:dyDescent="0.25">
      <c r="A2" s="78">
        <v>2015.008</v>
      </c>
      <c r="B2" s="43" t="s">
        <v>56</v>
      </c>
      <c r="C2" s="41" t="s">
        <v>57</v>
      </c>
      <c r="D2" s="146" t="s">
        <v>58</v>
      </c>
      <c r="E2" s="75">
        <v>42072</v>
      </c>
      <c r="F2" s="76"/>
      <c r="G2" s="43"/>
      <c r="H2" s="86"/>
      <c r="I2" s="90"/>
      <c r="J2" s="90"/>
      <c r="K2" s="90"/>
      <c r="L2" s="156">
        <v>1</v>
      </c>
      <c r="M2" s="91"/>
      <c r="N2" s="86"/>
      <c r="O2" s="86"/>
      <c r="P2" s="86"/>
      <c r="Q2" s="86"/>
      <c r="R2" s="86"/>
      <c r="S2" s="87"/>
      <c r="T2" s="4" t="s">
        <v>59</v>
      </c>
    </row>
    <row r="3" spans="1:20" s="4" customFormat="1" ht="75.75" customHeight="1" x14ac:dyDescent="0.25">
      <c r="A3" s="85">
        <v>2015.009</v>
      </c>
      <c r="B3" s="149" t="s">
        <v>39</v>
      </c>
      <c r="C3" s="90" t="s">
        <v>52</v>
      </c>
      <c r="D3" s="102" t="s">
        <v>60</v>
      </c>
      <c r="E3" s="93">
        <v>42075</v>
      </c>
      <c r="F3" s="94">
        <v>42107</v>
      </c>
      <c r="G3" s="90"/>
      <c r="H3" s="86"/>
      <c r="I3" s="90"/>
      <c r="J3" s="90"/>
      <c r="K3" s="90"/>
      <c r="L3" s="104">
        <v>1</v>
      </c>
      <c r="M3" s="95"/>
      <c r="N3" s="86"/>
      <c r="O3" s="86"/>
      <c r="P3" s="86"/>
      <c r="Q3" s="86"/>
      <c r="R3" s="87"/>
      <c r="S3" s="87"/>
      <c r="T3" s="4" t="s">
        <v>59</v>
      </c>
    </row>
    <row r="4" spans="1:20" ht="69" customHeight="1" x14ac:dyDescent="0.25">
      <c r="A4" s="85">
        <v>2015.01</v>
      </c>
      <c r="B4" s="86" t="s">
        <v>56</v>
      </c>
      <c r="C4" s="67" t="s">
        <v>61</v>
      </c>
      <c r="D4" s="102" t="s">
        <v>62</v>
      </c>
      <c r="E4" s="88">
        <v>42076</v>
      </c>
      <c r="F4" s="89"/>
      <c r="G4" s="90"/>
      <c r="H4" s="86"/>
      <c r="I4" s="90"/>
      <c r="J4" s="90"/>
      <c r="K4" s="90"/>
      <c r="L4" s="104">
        <v>1</v>
      </c>
      <c r="M4" s="91"/>
      <c r="N4" s="86"/>
      <c r="O4" s="86"/>
      <c r="P4" s="86"/>
      <c r="Q4" s="86"/>
      <c r="R4" s="86"/>
      <c r="S4" s="86"/>
      <c r="T4" s="4" t="s">
        <v>59</v>
      </c>
    </row>
    <row r="5" spans="1:20" ht="185.45" customHeight="1" x14ac:dyDescent="0.25">
      <c r="A5" s="92">
        <v>2015.011</v>
      </c>
      <c r="B5" s="87" t="s">
        <v>39</v>
      </c>
      <c r="C5" s="67" t="s">
        <v>52</v>
      </c>
      <c r="D5" s="102" t="s">
        <v>63</v>
      </c>
      <c r="E5" s="93">
        <v>42076</v>
      </c>
      <c r="F5" s="94">
        <v>42107</v>
      </c>
      <c r="G5" s="67"/>
      <c r="H5" s="87"/>
      <c r="I5" s="67"/>
      <c r="J5" s="67">
        <v>1</v>
      </c>
      <c r="K5" s="67"/>
      <c r="L5" s="83"/>
      <c r="M5" s="95"/>
      <c r="N5" s="87"/>
      <c r="O5" s="67">
        <v>1</v>
      </c>
      <c r="P5" s="87"/>
      <c r="Q5" s="87"/>
      <c r="R5" s="87"/>
      <c r="S5" s="86"/>
      <c r="T5" s="4" t="s">
        <v>59</v>
      </c>
    </row>
    <row r="6" spans="1:20" ht="43.5" customHeight="1" x14ac:dyDescent="0.25">
      <c r="A6" s="85">
        <v>2015.0119999999999</v>
      </c>
      <c r="B6" s="86" t="s">
        <v>56</v>
      </c>
      <c r="C6" s="67" t="s">
        <v>64</v>
      </c>
      <c r="D6" s="102" t="s">
        <v>65</v>
      </c>
      <c r="E6" s="88">
        <v>42080</v>
      </c>
      <c r="F6" s="89"/>
      <c r="G6" s="90"/>
      <c r="H6" s="86"/>
      <c r="I6" s="90"/>
      <c r="J6" s="90"/>
      <c r="K6" s="90"/>
      <c r="L6" s="104">
        <v>1</v>
      </c>
      <c r="M6" s="91"/>
      <c r="N6" s="86"/>
      <c r="O6" s="86"/>
      <c r="P6" s="86"/>
      <c r="Q6" s="86"/>
      <c r="R6" s="87"/>
      <c r="S6" s="86"/>
      <c r="T6" s="4" t="s">
        <v>59</v>
      </c>
    </row>
    <row r="7" spans="1:20" ht="54.75" customHeight="1" x14ac:dyDescent="0.25">
      <c r="A7" s="85">
        <v>2015.0129999999999</v>
      </c>
      <c r="B7" s="86" t="s">
        <v>39</v>
      </c>
      <c r="C7" s="67" t="s">
        <v>66</v>
      </c>
      <c r="D7" s="102" t="s">
        <v>67</v>
      </c>
      <c r="E7" s="88">
        <v>42081</v>
      </c>
      <c r="F7" s="89"/>
      <c r="G7" s="90"/>
      <c r="H7" s="86"/>
      <c r="I7" s="90">
        <v>1</v>
      </c>
      <c r="J7" s="90"/>
      <c r="K7" s="90"/>
      <c r="L7" s="104"/>
      <c r="M7" s="91"/>
      <c r="N7" s="86"/>
      <c r="O7" s="86"/>
      <c r="P7" s="86"/>
      <c r="Q7" s="86"/>
      <c r="R7" s="87"/>
      <c r="S7" s="86"/>
      <c r="T7" s="4" t="s">
        <v>59</v>
      </c>
    </row>
    <row r="8" spans="1:20" ht="26.25" x14ac:dyDescent="0.25">
      <c r="A8" s="85">
        <v>2015.0139999999999</v>
      </c>
      <c r="B8" s="86" t="s">
        <v>39</v>
      </c>
      <c r="C8" s="67" t="s">
        <v>68</v>
      </c>
      <c r="D8" s="102" t="s">
        <v>69</v>
      </c>
      <c r="E8" s="88">
        <v>42082</v>
      </c>
      <c r="F8" s="89"/>
      <c r="G8" s="90"/>
      <c r="H8" s="86"/>
      <c r="I8" s="90"/>
      <c r="J8" s="90"/>
      <c r="K8" s="90"/>
      <c r="L8" s="104">
        <v>1</v>
      </c>
      <c r="M8" s="91"/>
      <c r="N8" s="86"/>
      <c r="O8" s="86"/>
      <c r="P8" s="86"/>
      <c r="Q8" s="86"/>
      <c r="R8" s="87"/>
      <c r="S8" s="86"/>
      <c r="T8" s="4" t="s">
        <v>59</v>
      </c>
    </row>
    <row r="9" spans="1:20" ht="39" x14ac:dyDescent="0.25">
      <c r="A9" s="85">
        <v>2015.0150000000001</v>
      </c>
      <c r="B9" s="86" t="s">
        <v>39</v>
      </c>
      <c r="C9" s="67" t="s">
        <v>71</v>
      </c>
      <c r="D9" s="102" t="s">
        <v>72</v>
      </c>
      <c r="E9" s="88">
        <v>42093</v>
      </c>
      <c r="F9" s="89"/>
      <c r="G9" s="90"/>
      <c r="H9" s="86"/>
      <c r="I9" s="90"/>
      <c r="J9" s="90"/>
      <c r="K9" s="90"/>
      <c r="L9" s="104">
        <v>1</v>
      </c>
      <c r="M9" s="91"/>
      <c r="N9" s="86"/>
      <c r="O9" s="86"/>
      <c r="P9" s="86"/>
      <c r="Q9" s="86"/>
      <c r="R9" s="87"/>
      <c r="S9" s="86"/>
      <c r="T9" s="4" t="s">
        <v>59</v>
      </c>
    </row>
    <row r="10" spans="1:20" ht="90" x14ac:dyDescent="0.25">
      <c r="A10" s="85">
        <v>2015.0160000000001</v>
      </c>
      <c r="B10" s="86" t="s">
        <v>73</v>
      </c>
      <c r="C10" s="67" t="s">
        <v>74</v>
      </c>
      <c r="D10" s="102" t="s">
        <v>75</v>
      </c>
      <c r="E10" s="88">
        <v>42093</v>
      </c>
      <c r="F10" s="89"/>
      <c r="G10" s="90"/>
      <c r="H10" s="86"/>
      <c r="I10" s="90"/>
      <c r="J10" s="90"/>
      <c r="K10" s="90">
        <v>1</v>
      </c>
      <c r="L10" s="104"/>
      <c r="M10" s="91"/>
      <c r="N10" s="86"/>
      <c r="O10" s="86"/>
      <c r="P10" s="86"/>
      <c r="Q10" s="86"/>
      <c r="R10" s="86"/>
      <c r="S10" s="86"/>
    </row>
    <row r="11" spans="1:20" ht="26.25" x14ac:dyDescent="0.25">
      <c r="A11" s="85">
        <v>2015.0170000000001</v>
      </c>
      <c r="B11" s="86" t="s">
        <v>56</v>
      </c>
      <c r="C11" s="67" t="s">
        <v>57</v>
      </c>
      <c r="D11" s="102" t="s">
        <v>76</v>
      </c>
      <c r="E11" s="88">
        <v>42086</v>
      </c>
      <c r="F11" s="89"/>
      <c r="G11" s="90"/>
      <c r="H11" s="86"/>
      <c r="I11" s="90">
        <v>1</v>
      </c>
      <c r="J11" s="90"/>
      <c r="K11" s="90"/>
      <c r="L11" s="104"/>
      <c r="M11" s="91"/>
      <c r="N11" s="86"/>
      <c r="O11" s="86"/>
      <c r="P11" s="86"/>
      <c r="Q11" s="86"/>
      <c r="R11" s="87"/>
      <c r="S11" s="86"/>
      <c r="T11" s="4" t="s">
        <v>59</v>
      </c>
    </row>
    <row r="12" spans="1:20" x14ac:dyDescent="0.25">
      <c r="A12" s="85"/>
      <c r="B12" s="86"/>
      <c r="C12" s="67"/>
      <c r="D12" s="102"/>
      <c r="E12" s="88"/>
      <c r="F12" s="89"/>
      <c r="G12" s="90"/>
      <c r="H12" s="86"/>
      <c r="I12" s="90"/>
      <c r="J12" s="90"/>
      <c r="K12" s="90"/>
      <c r="L12" s="104"/>
      <c r="M12" s="91"/>
      <c r="N12" s="86"/>
      <c r="O12" s="86"/>
      <c r="P12" s="86"/>
      <c r="Q12" s="86"/>
      <c r="R12" s="86"/>
      <c r="S12" s="86"/>
    </row>
    <row r="13" spans="1:20" x14ac:dyDescent="0.25">
      <c r="A13" s="85"/>
      <c r="B13" s="86"/>
      <c r="C13" s="67"/>
      <c r="D13" s="102"/>
      <c r="E13" s="88"/>
      <c r="F13" s="89"/>
      <c r="G13" s="90"/>
      <c r="H13" s="86"/>
      <c r="I13" s="90"/>
      <c r="J13" s="90"/>
      <c r="K13" s="90"/>
      <c r="L13" s="104"/>
      <c r="M13" s="91"/>
      <c r="N13" s="86"/>
      <c r="O13" s="86"/>
      <c r="P13" s="86"/>
      <c r="Q13" s="86"/>
      <c r="R13" s="87"/>
      <c r="S13" s="86"/>
    </row>
    <row r="14" spans="1:20" x14ac:dyDescent="0.25">
      <c r="A14" s="85"/>
      <c r="B14" s="86"/>
      <c r="C14" s="67"/>
      <c r="D14" s="102"/>
      <c r="E14" s="88"/>
      <c r="F14" s="89"/>
      <c r="G14" s="90"/>
      <c r="H14" s="86"/>
      <c r="I14" s="90"/>
      <c r="J14" s="90"/>
      <c r="K14" s="90"/>
      <c r="L14" s="104"/>
      <c r="M14" s="91"/>
      <c r="N14" s="86"/>
      <c r="O14" s="86"/>
      <c r="P14" s="86"/>
      <c r="Q14" s="86"/>
      <c r="R14" s="86"/>
      <c r="S14" s="86"/>
    </row>
    <row r="15" spans="1:20" s="57" customFormat="1" ht="25.5" x14ac:dyDescent="0.2">
      <c r="A15" s="96" t="s">
        <v>17</v>
      </c>
      <c r="B15" s="97">
        <f>COUNT(A:A)</f>
        <v>10</v>
      </c>
      <c r="C15" s="98"/>
      <c r="D15" s="97"/>
      <c r="E15" s="98"/>
      <c r="F15" s="99"/>
      <c r="G15" s="98">
        <f t="shared" ref="G15:S15" si="0">SUM(G1:G14)</f>
        <v>0</v>
      </c>
      <c r="H15" s="98">
        <f t="shared" si="0"/>
        <v>0</v>
      </c>
      <c r="I15" s="127">
        <f t="shared" si="0"/>
        <v>2</v>
      </c>
      <c r="J15" s="127">
        <f t="shared" si="0"/>
        <v>1</v>
      </c>
      <c r="K15" s="98">
        <f t="shared" si="0"/>
        <v>1</v>
      </c>
      <c r="L15" s="157">
        <f t="shared" si="0"/>
        <v>6</v>
      </c>
      <c r="M15" s="100">
        <f t="shared" si="0"/>
        <v>0</v>
      </c>
      <c r="N15" s="101">
        <f t="shared" si="0"/>
        <v>0</v>
      </c>
      <c r="O15" s="98">
        <f t="shared" si="0"/>
        <v>1</v>
      </c>
      <c r="P15" s="98">
        <f t="shared" si="0"/>
        <v>0</v>
      </c>
      <c r="Q15" s="98">
        <f t="shared" si="0"/>
        <v>0</v>
      </c>
      <c r="R15" s="98">
        <f t="shared" si="0"/>
        <v>0</v>
      </c>
      <c r="S15" s="100">
        <f t="shared" si="0"/>
        <v>0</v>
      </c>
    </row>
  </sheetData>
  <phoneticPr fontId="0" type="noConversion"/>
  <pageMargins left="0.25" right="0.25" top="0.75" bottom="0.75" header="0.3" footer="0.3"/>
  <pageSetup scale="49" fitToHeight="0"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T17"/>
  <sheetViews>
    <sheetView zoomScaleNormal="100" workbookViewId="0">
      <pane ySplit="1" topLeftCell="A8" activePane="bottomLeft" state="frozen"/>
      <selection pane="bottomLeft" activeCell="T1" sqref="T1:T1048576"/>
    </sheetView>
  </sheetViews>
  <sheetFormatPr defaultColWidth="9.140625" defaultRowHeight="11.25" x14ac:dyDescent="0.15"/>
  <cols>
    <col min="1" max="1" width="12.85546875" style="18" customWidth="1"/>
    <col min="2" max="2" width="11.85546875" style="18" customWidth="1"/>
    <col min="3" max="3" width="21.7109375" style="19" customWidth="1"/>
    <col min="4" max="4" width="43.5703125" style="21" customWidth="1"/>
    <col min="5" max="5" width="12.5703125" style="18" customWidth="1"/>
    <col min="6" max="6" width="12.5703125" style="55" customWidth="1"/>
    <col min="7" max="11" width="9.140625" style="18"/>
    <col min="12" max="12" width="13" style="20" customWidth="1"/>
    <col min="13" max="13" width="10.5703125" style="20" customWidth="1"/>
    <col min="14" max="15" width="9.140625" style="18"/>
    <col min="16" max="16" width="14" style="18" customWidth="1"/>
    <col min="17" max="17" width="12.42578125" style="20" customWidth="1"/>
    <col min="18" max="18" width="13.140625" style="19" customWidth="1"/>
    <col min="19" max="16384" width="9.140625" style="18"/>
  </cols>
  <sheetData>
    <row r="1" spans="1:20" s="38" customFormat="1" ht="34.5" x14ac:dyDescent="0.2">
      <c r="A1" s="22" t="s">
        <v>14</v>
      </c>
      <c r="B1" s="16" t="s">
        <v>15</v>
      </c>
      <c r="C1" s="16" t="s">
        <v>35</v>
      </c>
      <c r="D1" s="16" t="s">
        <v>16</v>
      </c>
      <c r="E1" s="16" t="s">
        <v>33</v>
      </c>
      <c r="F1" s="51" t="s">
        <v>34</v>
      </c>
      <c r="G1" s="16" t="s">
        <v>13</v>
      </c>
      <c r="H1" s="16" t="s">
        <v>1</v>
      </c>
      <c r="I1" s="16" t="s">
        <v>2</v>
      </c>
      <c r="J1" s="16" t="s">
        <v>3</v>
      </c>
      <c r="K1" s="16" t="s">
        <v>32</v>
      </c>
      <c r="L1" s="16" t="s">
        <v>4</v>
      </c>
      <c r="M1" s="17" t="s">
        <v>5</v>
      </c>
      <c r="N1" s="17" t="s">
        <v>6</v>
      </c>
      <c r="O1" s="16" t="s">
        <v>7</v>
      </c>
      <c r="P1" s="16" t="s">
        <v>8</v>
      </c>
      <c r="Q1" s="16" t="s">
        <v>9</v>
      </c>
      <c r="R1" s="16" t="s">
        <v>30</v>
      </c>
      <c r="S1" s="17" t="s">
        <v>10</v>
      </c>
      <c r="T1" s="16" t="s">
        <v>37</v>
      </c>
    </row>
    <row r="2" spans="1:20" ht="150" customHeight="1" x14ac:dyDescent="0.2">
      <c r="A2" s="105">
        <v>2015.018</v>
      </c>
      <c r="B2" s="105" t="s">
        <v>39</v>
      </c>
      <c r="C2" s="40" t="s">
        <v>52</v>
      </c>
      <c r="D2" s="37" t="s">
        <v>77</v>
      </c>
      <c r="E2" s="106">
        <v>42109</v>
      </c>
      <c r="F2" s="107"/>
      <c r="G2" s="105"/>
      <c r="H2" s="105"/>
      <c r="I2" s="105"/>
      <c r="J2" s="105">
        <v>1</v>
      </c>
      <c r="K2" s="105"/>
      <c r="L2" s="109"/>
      <c r="M2" s="108"/>
      <c r="N2" s="105"/>
      <c r="O2" s="105">
        <v>1</v>
      </c>
      <c r="P2" s="105"/>
      <c r="Q2" s="108"/>
      <c r="R2" s="40"/>
      <c r="S2" s="105"/>
      <c r="T2" s="18" t="s">
        <v>59</v>
      </c>
    </row>
    <row r="3" spans="1:20" ht="54.75" customHeight="1" x14ac:dyDescent="0.2">
      <c r="A3" s="110">
        <v>2015.019</v>
      </c>
      <c r="B3" s="105" t="s">
        <v>39</v>
      </c>
      <c r="C3" s="40" t="s">
        <v>78</v>
      </c>
      <c r="D3" s="87" t="s">
        <v>79</v>
      </c>
      <c r="E3" s="106">
        <v>42117</v>
      </c>
      <c r="F3" s="107"/>
      <c r="G3" s="105"/>
      <c r="H3" s="105"/>
      <c r="I3" s="105"/>
      <c r="J3" s="105"/>
      <c r="K3" s="105"/>
      <c r="L3" s="109">
        <v>1</v>
      </c>
      <c r="M3" s="108"/>
      <c r="N3" s="105"/>
      <c r="O3" s="105"/>
      <c r="P3" s="105"/>
      <c r="Q3" s="124"/>
      <c r="R3" s="40"/>
      <c r="S3" s="105"/>
    </row>
    <row r="4" spans="1:20" ht="59.25" customHeight="1" x14ac:dyDescent="0.2">
      <c r="A4" s="110">
        <v>2015.02</v>
      </c>
      <c r="B4" s="105" t="s">
        <v>39</v>
      </c>
      <c r="C4" s="40" t="s">
        <v>52</v>
      </c>
      <c r="D4" s="80" t="s">
        <v>82</v>
      </c>
      <c r="E4" s="106">
        <v>42123</v>
      </c>
      <c r="F4" s="107">
        <v>42153</v>
      </c>
      <c r="G4" s="105"/>
      <c r="H4" s="105"/>
      <c r="I4" s="105"/>
      <c r="J4" s="105">
        <v>1</v>
      </c>
      <c r="K4" s="105"/>
      <c r="L4" s="109"/>
      <c r="M4" s="108"/>
      <c r="N4" s="105"/>
      <c r="O4" s="105"/>
      <c r="P4" s="105"/>
      <c r="Q4" s="108"/>
      <c r="R4" s="40"/>
      <c r="S4" s="105"/>
    </row>
    <row r="5" spans="1:20" ht="120" customHeight="1" x14ac:dyDescent="0.2">
      <c r="A5" s="105">
        <v>2015.021</v>
      </c>
      <c r="B5" s="105" t="s">
        <v>39</v>
      </c>
      <c r="C5" s="40" t="s">
        <v>80</v>
      </c>
      <c r="D5" s="80" t="s">
        <v>81</v>
      </c>
      <c r="E5" s="106">
        <v>42128</v>
      </c>
      <c r="F5" s="107">
        <v>42158</v>
      </c>
      <c r="G5" s="105"/>
      <c r="H5" s="105"/>
      <c r="I5" s="105"/>
      <c r="J5" s="105"/>
      <c r="K5" s="105"/>
      <c r="L5" s="109">
        <v>1</v>
      </c>
      <c r="M5" s="108"/>
      <c r="N5" s="105"/>
      <c r="O5" s="105"/>
      <c r="P5" s="105"/>
      <c r="Q5" s="108"/>
      <c r="R5" s="40"/>
      <c r="S5" s="105"/>
      <c r="T5" s="18" t="s">
        <v>59</v>
      </c>
    </row>
    <row r="6" spans="1:20" ht="76.5" x14ac:dyDescent="0.2">
      <c r="A6" s="105">
        <v>2015.0219999999999</v>
      </c>
      <c r="B6" s="105" t="s">
        <v>39</v>
      </c>
      <c r="C6" s="40" t="s">
        <v>78</v>
      </c>
      <c r="D6" s="80" t="s">
        <v>83</v>
      </c>
      <c r="E6" s="106">
        <v>42128</v>
      </c>
      <c r="F6" s="107"/>
      <c r="G6" s="105"/>
      <c r="H6" s="105"/>
      <c r="I6" s="105">
        <v>1</v>
      </c>
      <c r="J6" s="105"/>
      <c r="K6" s="105"/>
      <c r="L6" s="109"/>
      <c r="M6" s="108"/>
      <c r="N6" s="105"/>
      <c r="O6" s="105"/>
      <c r="P6" s="105"/>
      <c r="Q6" s="108"/>
      <c r="R6" s="40"/>
      <c r="S6" s="105"/>
    </row>
    <row r="7" spans="1:20" ht="115.5" customHeight="1" x14ac:dyDescent="0.2">
      <c r="A7" s="105">
        <v>2015.0229999999999</v>
      </c>
      <c r="B7" s="105" t="s">
        <v>39</v>
      </c>
      <c r="C7" s="40" t="s">
        <v>84</v>
      </c>
      <c r="D7" s="80" t="s">
        <v>85</v>
      </c>
      <c r="E7" s="106">
        <v>42130</v>
      </c>
      <c r="F7" s="107"/>
      <c r="G7" s="105"/>
      <c r="H7" s="105"/>
      <c r="I7" s="105"/>
      <c r="J7" s="105"/>
      <c r="K7" s="105"/>
      <c r="L7" s="109">
        <v>1</v>
      </c>
      <c r="M7" s="108"/>
      <c r="N7" s="105"/>
      <c r="O7" s="105"/>
      <c r="P7" s="105"/>
      <c r="Q7" s="108"/>
      <c r="R7" s="40"/>
      <c r="S7" s="105"/>
    </row>
    <row r="8" spans="1:20" ht="196.5" customHeight="1" x14ac:dyDescent="0.2">
      <c r="A8" s="105">
        <v>2015.0239999999999</v>
      </c>
      <c r="B8" s="105" t="s">
        <v>39</v>
      </c>
      <c r="C8" s="40" t="s">
        <v>78</v>
      </c>
      <c r="D8" s="80" t="s">
        <v>86</v>
      </c>
      <c r="E8" s="106">
        <v>42131</v>
      </c>
      <c r="F8" s="107">
        <v>42163</v>
      </c>
      <c r="G8" s="105"/>
      <c r="H8" s="105"/>
      <c r="I8" s="105"/>
      <c r="J8" s="105">
        <v>1</v>
      </c>
      <c r="K8" s="105"/>
      <c r="L8" s="109"/>
      <c r="M8" s="108"/>
      <c r="N8" s="105"/>
      <c r="O8" s="105"/>
      <c r="P8" s="105"/>
      <c r="Q8" s="108"/>
      <c r="R8" s="40"/>
      <c r="S8" s="105"/>
      <c r="T8" s="18" t="s">
        <v>59</v>
      </c>
    </row>
    <row r="10" spans="1:20" ht="20.25" customHeight="1" x14ac:dyDescent="0.2">
      <c r="A10" s="105"/>
      <c r="B10" s="105"/>
      <c r="C10" s="40"/>
      <c r="D10" s="80"/>
      <c r="E10" s="106"/>
      <c r="F10" s="107"/>
      <c r="G10" s="105"/>
      <c r="H10" s="105"/>
      <c r="I10" s="105"/>
      <c r="J10" s="105"/>
      <c r="K10" s="105"/>
      <c r="L10" s="109"/>
      <c r="M10" s="108"/>
      <c r="N10" s="105"/>
      <c r="O10" s="105"/>
      <c r="P10" s="105"/>
      <c r="Q10" s="108"/>
      <c r="R10" s="40"/>
      <c r="S10" s="105"/>
    </row>
    <row r="11" spans="1:20" ht="12.75" x14ac:dyDescent="0.2">
      <c r="A11" s="105"/>
      <c r="B11" s="105"/>
      <c r="C11" s="40"/>
      <c r="D11" s="40"/>
      <c r="E11" s="106"/>
      <c r="F11" s="107"/>
      <c r="G11" s="105"/>
      <c r="H11" s="105"/>
      <c r="I11" s="105"/>
      <c r="J11" s="105"/>
      <c r="K11" s="105"/>
      <c r="L11" s="109"/>
      <c r="M11" s="108"/>
      <c r="N11" s="105"/>
      <c r="O11" s="105"/>
      <c r="P11" s="105"/>
      <c r="Q11" s="108"/>
      <c r="R11" s="40"/>
      <c r="S11" s="105"/>
    </row>
    <row r="12" spans="1:20" ht="12.75" x14ac:dyDescent="0.2">
      <c r="A12" s="105"/>
      <c r="B12" s="105"/>
      <c r="C12" s="40"/>
      <c r="D12" s="40"/>
      <c r="E12" s="106"/>
      <c r="F12" s="107"/>
      <c r="G12" s="105"/>
      <c r="H12" s="105"/>
      <c r="I12" s="105"/>
      <c r="J12" s="105"/>
      <c r="K12" s="105"/>
      <c r="L12" s="109"/>
      <c r="M12" s="108"/>
      <c r="N12" s="105"/>
      <c r="O12" s="105"/>
      <c r="P12" s="105"/>
      <c r="Q12" s="108"/>
      <c r="R12" s="40"/>
      <c r="S12" s="105"/>
    </row>
    <row r="13" spans="1:20" ht="12.75" x14ac:dyDescent="0.2">
      <c r="A13" s="105"/>
      <c r="B13" s="105"/>
      <c r="C13" s="40"/>
      <c r="D13" s="40"/>
      <c r="E13" s="106"/>
      <c r="F13" s="107"/>
      <c r="G13" s="105"/>
      <c r="H13" s="105"/>
      <c r="I13" s="105"/>
      <c r="J13" s="105"/>
      <c r="K13" s="105"/>
      <c r="L13" s="109"/>
      <c r="M13" s="108"/>
      <c r="N13" s="105"/>
      <c r="O13" s="105"/>
      <c r="P13" s="105"/>
      <c r="Q13" s="108"/>
      <c r="R13" s="40"/>
      <c r="S13" s="105"/>
    </row>
    <row r="14" spans="1:20" ht="12.75" x14ac:dyDescent="0.2">
      <c r="A14" s="105"/>
      <c r="B14" s="105"/>
      <c r="C14" s="40"/>
      <c r="D14" s="40"/>
      <c r="E14" s="106"/>
      <c r="F14" s="107"/>
      <c r="G14" s="105"/>
      <c r="H14" s="105"/>
      <c r="I14" s="105"/>
      <c r="J14" s="105"/>
      <c r="K14" s="105"/>
      <c r="L14" s="109"/>
      <c r="M14" s="108"/>
      <c r="N14" s="105"/>
      <c r="O14" s="105"/>
      <c r="P14" s="105"/>
      <c r="Q14" s="108"/>
      <c r="R14" s="40"/>
      <c r="S14" s="105"/>
    </row>
    <row r="15" spans="1:20" ht="12.75" x14ac:dyDescent="0.2">
      <c r="A15" s="105"/>
      <c r="B15" s="105"/>
      <c r="C15" s="40"/>
      <c r="D15" s="40"/>
      <c r="E15" s="106"/>
      <c r="F15" s="107"/>
      <c r="G15" s="105"/>
      <c r="H15" s="105"/>
      <c r="I15" s="105"/>
      <c r="J15" s="105"/>
      <c r="K15" s="105"/>
      <c r="L15" s="109"/>
      <c r="M15" s="108"/>
      <c r="N15" s="105"/>
      <c r="O15" s="105"/>
      <c r="P15" s="105"/>
      <c r="Q15" s="108"/>
      <c r="R15" s="40"/>
      <c r="S15" s="105"/>
    </row>
    <row r="16" spans="1:20" ht="12.75" x14ac:dyDescent="0.2">
      <c r="A16" s="105"/>
      <c r="B16" s="105"/>
      <c r="C16" s="40"/>
      <c r="D16" s="37"/>
      <c r="E16" s="106"/>
      <c r="F16" s="107"/>
      <c r="G16" s="105"/>
      <c r="H16" s="105"/>
      <c r="I16" s="105"/>
      <c r="J16" s="105"/>
      <c r="K16" s="105"/>
      <c r="L16" s="109"/>
      <c r="M16" s="108"/>
      <c r="N16" s="105"/>
      <c r="O16" s="105"/>
      <c r="P16" s="105"/>
      <c r="Q16" s="108"/>
      <c r="R16" s="40"/>
      <c r="S16" s="105"/>
    </row>
    <row r="17" spans="1:19" ht="25.5" x14ac:dyDescent="0.2">
      <c r="A17" s="96" t="s">
        <v>17</v>
      </c>
      <c r="B17" s="159">
        <f>COUNT(A:A)</f>
        <v>7</v>
      </c>
      <c r="C17" s="98"/>
      <c r="D17" s="97"/>
      <c r="E17" s="98"/>
      <c r="F17" s="99"/>
      <c r="G17" s="98">
        <f t="shared" ref="G17:S17" si="0">SUM(G1:G16)</f>
        <v>0</v>
      </c>
      <c r="H17" s="98">
        <f t="shared" si="0"/>
        <v>0</v>
      </c>
      <c r="I17" s="98">
        <f t="shared" si="0"/>
        <v>1</v>
      </c>
      <c r="J17" s="98">
        <f t="shared" si="0"/>
        <v>3</v>
      </c>
      <c r="K17" s="98">
        <f t="shared" si="0"/>
        <v>0</v>
      </c>
      <c r="L17" s="98">
        <f t="shared" si="0"/>
        <v>3</v>
      </c>
      <c r="M17" s="100">
        <f t="shared" si="0"/>
        <v>0</v>
      </c>
      <c r="N17" s="101">
        <f t="shared" si="0"/>
        <v>0</v>
      </c>
      <c r="O17" s="98">
        <f t="shared" si="0"/>
        <v>1</v>
      </c>
      <c r="P17" s="98">
        <f t="shared" si="0"/>
        <v>0</v>
      </c>
      <c r="Q17" s="98">
        <f t="shared" si="0"/>
        <v>0</v>
      </c>
      <c r="R17" s="98">
        <f t="shared" si="0"/>
        <v>0</v>
      </c>
      <c r="S17" s="100">
        <f t="shared" si="0"/>
        <v>0</v>
      </c>
    </row>
  </sheetData>
  <phoneticPr fontId="0" type="noConversion"/>
  <pageMargins left="0.25" right="0.25" top="0.75" bottom="0.75" header="0.3" footer="0.3"/>
  <pageSetup scale="53" fitToHeight="0" orientation="landscape"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5"/>
  <sheetViews>
    <sheetView topLeftCell="H1" workbookViewId="0">
      <pane ySplit="1" topLeftCell="A2" activePane="bottomLeft" state="frozen"/>
      <selection pane="bottomLeft" activeCell="T1" sqref="T1:T1048576"/>
    </sheetView>
  </sheetViews>
  <sheetFormatPr defaultColWidth="9.140625" defaultRowHeight="11.25" x14ac:dyDescent="0.15"/>
  <cols>
    <col min="1" max="1" width="14.5703125" style="111" customWidth="1"/>
    <col min="2" max="2" width="11.85546875" style="18" customWidth="1"/>
    <col min="3" max="3" width="21.7109375" style="19" customWidth="1"/>
    <col min="4" max="4" width="46" style="21" customWidth="1"/>
    <col min="5" max="5" width="12.5703125" style="18" customWidth="1"/>
    <col min="6" max="6" width="12.5703125" style="55" customWidth="1"/>
    <col min="7" max="11" width="9.140625" style="18"/>
    <col min="12" max="12" width="13" style="20" customWidth="1"/>
    <col min="13" max="13" width="10.5703125" style="20" customWidth="1"/>
    <col min="14" max="15" width="9.140625" style="18"/>
    <col min="16" max="16" width="14" style="18" customWidth="1"/>
    <col min="17" max="17" width="12.42578125" style="20" customWidth="1"/>
    <col min="18" max="18" width="13.140625" style="19" customWidth="1"/>
    <col min="19" max="19" width="12.28515625" style="18" customWidth="1"/>
    <col min="20" max="16384" width="9.140625" style="18"/>
  </cols>
  <sheetData>
    <row r="1" spans="1:20" s="38" customFormat="1" ht="34.5" x14ac:dyDescent="0.2">
      <c r="A1" s="16" t="s">
        <v>14</v>
      </c>
      <c r="B1" s="16" t="s">
        <v>15</v>
      </c>
      <c r="C1" s="16" t="s">
        <v>35</v>
      </c>
      <c r="D1" s="16" t="s">
        <v>16</v>
      </c>
      <c r="E1" s="16" t="s">
        <v>33</v>
      </c>
      <c r="F1" s="51" t="s">
        <v>34</v>
      </c>
      <c r="G1" s="16" t="s">
        <v>13</v>
      </c>
      <c r="H1" s="16" t="s">
        <v>1</v>
      </c>
      <c r="I1" s="16" t="s">
        <v>2</v>
      </c>
      <c r="J1" s="16" t="s">
        <v>3</v>
      </c>
      <c r="K1" s="16" t="s">
        <v>32</v>
      </c>
      <c r="L1" s="16" t="s">
        <v>4</v>
      </c>
      <c r="M1" s="17" t="s">
        <v>5</v>
      </c>
      <c r="N1" s="17" t="s">
        <v>6</v>
      </c>
      <c r="O1" s="16" t="s">
        <v>7</v>
      </c>
      <c r="P1" s="16" t="s">
        <v>8</v>
      </c>
      <c r="Q1" s="16" t="s">
        <v>9</v>
      </c>
      <c r="R1" s="16" t="s">
        <v>30</v>
      </c>
      <c r="S1" s="17" t="s">
        <v>10</v>
      </c>
      <c r="T1" s="16" t="s">
        <v>37</v>
      </c>
    </row>
    <row r="2" spans="1:20" ht="59.45" customHeight="1" x14ac:dyDescent="0.2">
      <c r="A2" s="111">
        <v>2015.0250000000001</v>
      </c>
      <c r="B2" s="105" t="s">
        <v>87</v>
      </c>
      <c r="C2" s="40" t="s">
        <v>88</v>
      </c>
      <c r="D2" s="80" t="s">
        <v>89</v>
      </c>
      <c r="E2" s="106">
        <v>42132</v>
      </c>
      <c r="F2" s="64" t="s">
        <v>134</v>
      </c>
      <c r="G2" s="105"/>
      <c r="H2" s="105"/>
      <c r="I2" s="105"/>
      <c r="J2" s="105">
        <v>1</v>
      </c>
      <c r="K2" s="105"/>
      <c r="L2" s="109"/>
      <c r="M2" s="108"/>
      <c r="N2" s="105"/>
      <c r="O2" s="105"/>
      <c r="P2" s="105"/>
      <c r="Q2" s="108"/>
      <c r="R2" s="40"/>
      <c r="S2" s="105"/>
      <c r="T2" s="18" t="s">
        <v>59</v>
      </c>
    </row>
    <row r="3" spans="1:20" ht="93.75" customHeight="1" x14ac:dyDescent="0.2">
      <c r="A3" s="111">
        <v>2015.0260000000001</v>
      </c>
      <c r="B3" s="105" t="s">
        <v>39</v>
      </c>
      <c r="C3" s="40" t="s">
        <v>90</v>
      </c>
      <c r="D3" s="80" t="s">
        <v>91</v>
      </c>
      <c r="E3" s="106">
        <v>42137</v>
      </c>
      <c r="F3" s="107"/>
      <c r="G3" s="105"/>
      <c r="H3" s="105">
        <v>1</v>
      </c>
      <c r="I3" s="105"/>
      <c r="J3" s="105"/>
      <c r="K3" s="105"/>
      <c r="L3" s="108"/>
      <c r="M3" s="108"/>
      <c r="N3" s="105"/>
      <c r="O3" s="105"/>
      <c r="P3" s="105"/>
      <c r="Q3" s="108"/>
      <c r="R3" s="40"/>
      <c r="S3" s="105"/>
      <c r="T3" s="18" t="s">
        <v>59</v>
      </c>
    </row>
    <row r="4" spans="1:20" ht="105" customHeight="1" x14ac:dyDescent="0.2">
      <c r="A4" s="111">
        <v>2015.027</v>
      </c>
      <c r="B4" s="105" t="s">
        <v>39</v>
      </c>
      <c r="C4" s="40" t="s">
        <v>94</v>
      </c>
      <c r="D4" s="80" t="s">
        <v>95</v>
      </c>
      <c r="E4" s="106"/>
      <c r="F4" s="107"/>
      <c r="G4" s="105"/>
      <c r="H4" s="105"/>
      <c r="I4" s="105"/>
      <c r="J4" s="105"/>
      <c r="K4" s="105"/>
      <c r="L4" s="124">
        <v>1</v>
      </c>
      <c r="M4" s="108"/>
      <c r="N4" s="105"/>
      <c r="O4" s="105"/>
      <c r="P4" s="105"/>
      <c r="Q4" s="108"/>
      <c r="R4" s="40"/>
      <c r="S4" s="105"/>
      <c r="T4" s="18" t="s">
        <v>101</v>
      </c>
    </row>
    <row r="5" spans="1:20" ht="123.75" customHeight="1" x14ac:dyDescent="0.2">
      <c r="A5" s="111">
        <v>2015.028</v>
      </c>
      <c r="B5" s="105" t="s">
        <v>56</v>
      </c>
      <c r="C5" s="40" t="s">
        <v>92</v>
      </c>
      <c r="D5" s="80" t="s">
        <v>93</v>
      </c>
      <c r="E5" s="106">
        <v>42138</v>
      </c>
      <c r="F5" s="107"/>
      <c r="G5" s="105"/>
      <c r="H5" s="105"/>
      <c r="I5" s="105"/>
      <c r="J5" s="105">
        <v>1</v>
      </c>
      <c r="K5" s="105"/>
      <c r="L5" s="108"/>
      <c r="M5" s="108"/>
      <c r="N5" s="105"/>
      <c r="O5" s="105"/>
      <c r="P5" s="105"/>
      <c r="Q5" s="108"/>
      <c r="R5" s="40"/>
      <c r="S5" s="105"/>
      <c r="T5" s="18" t="s">
        <v>59</v>
      </c>
    </row>
    <row r="6" spans="1:20" ht="164.25" customHeight="1" x14ac:dyDescent="0.2">
      <c r="A6" s="111">
        <v>2015.029</v>
      </c>
      <c r="B6" s="105" t="s">
        <v>39</v>
      </c>
      <c r="C6" s="40" t="s">
        <v>96</v>
      </c>
      <c r="D6" s="87" t="s">
        <v>97</v>
      </c>
      <c r="E6" s="106">
        <v>42139</v>
      </c>
      <c r="F6" s="107">
        <v>42170</v>
      </c>
      <c r="G6" s="105"/>
      <c r="H6" s="105"/>
      <c r="I6" s="105"/>
      <c r="J6" s="105">
        <v>1</v>
      </c>
      <c r="K6" s="105"/>
      <c r="L6" s="124"/>
      <c r="M6" s="108"/>
      <c r="N6" s="105"/>
      <c r="O6" s="105"/>
      <c r="P6" s="105"/>
      <c r="Q6" s="108"/>
      <c r="R6" s="40"/>
      <c r="S6" s="105">
        <v>875</v>
      </c>
      <c r="T6" s="18" t="s">
        <v>232</v>
      </c>
    </row>
    <row r="7" spans="1:20" ht="204" customHeight="1" x14ac:dyDescent="0.2">
      <c r="A7" s="111">
        <v>2015.03</v>
      </c>
      <c r="B7" s="105" t="s">
        <v>39</v>
      </c>
      <c r="C7" s="40" t="s">
        <v>96</v>
      </c>
      <c r="D7" s="80" t="s">
        <v>98</v>
      </c>
      <c r="E7" s="106">
        <v>42139</v>
      </c>
      <c r="F7" s="107">
        <v>42170</v>
      </c>
      <c r="G7" s="105"/>
      <c r="H7" s="105"/>
      <c r="I7" s="105"/>
      <c r="J7" s="105">
        <v>1</v>
      </c>
      <c r="K7" s="105"/>
      <c r="L7" s="108"/>
      <c r="M7" s="108"/>
      <c r="N7" s="105"/>
      <c r="O7" s="105"/>
      <c r="P7" s="105"/>
      <c r="Q7" s="108"/>
      <c r="R7" s="40"/>
      <c r="S7" s="105"/>
      <c r="T7" s="18" t="s">
        <v>59</v>
      </c>
    </row>
    <row r="8" spans="1:20" ht="145.5" customHeight="1" x14ac:dyDescent="0.2">
      <c r="A8" s="111">
        <v>2015.0309999999999</v>
      </c>
      <c r="B8" s="105" t="s">
        <v>39</v>
      </c>
      <c r="C8" s="40" t="s">
        <v>96</v>
      </c>
      <c r="D8" s="80" t="s">
        <v>99</v>
      </c>
      <c r="E8" s="106">
        <v>42139</v>
      </c>
      <c r="F8" s="107"/>
      <c r="G8" s="105"/>
      <c r="H8" s="105"/>
      <c r="I8" s="105"/>
      <c r="J8" s="105"/>
      <c r="K8" s="105"/>
      <c r="L8" s="109">
        <v>1</v>
      </c>
      <c r="M8" s="108"/>
      <c r="N8" s="105"/>
      <c r="O8" s="105"/>
      <c r="P8" s="105"/>
      <c r="Q8" s="108"/>
      <c r="R8" s="40"/>
      <c r="S8" s="105"/>
      <c r="T8" s="18" t="s">
        <v>59</v>
      </c>
    </row>
    <row r="9" spans="1:20" ht="219" customHeight="1" x14ac:dyDescent="0.2">
      <c r="A9" s="111">
        <v>2015.0319999999999</v>
      </c>
      <c r="B9" s="105" t="s">
        <v>39</v>
      </c>
      <c r="C9" s="40" t="s">
        <v>96</v>
      </c>
      <c r="D9" s="80" t="s">
        <v>100</v>
      </c>
      <c r="E9" s="106">
        <v>42139</v>
      </c>
      <c r="F9" s="107"/>
      <c r="G9" s="105"/>
      <c r="H9" s="105"/>
      <c r="I9" s="105"/>
      <c r="J9" s="105"/>
      <c r="K9" s="105"/>
      <c r="L9" s="109">
        <v>1</v>
      </c>
      <c r="M9" s="108"/>
      <c r="N9" s="105"/>
      <c r="O9" s="105"/>
      <c r="P9" s="105"/>
      <c r="Q9" s="108"/>
      <c r="R9" s="40"/>
      <c r="S9" s="105"/>
      <c r="T9" s="18" t="s">
        <v>59</v>
      </c>
    </row>
    <row r="10" spans="1:20" ht="51" x14ac:dyDescent="0.2">
      <c r="A10" s="111">
        <v>2015.0329999999999</v>
      </c>
      <c r="B10" s="105" t="s">
        <v>47</v>
      </c>
      <c r="C10" s="40" t="s">
        <v>102</v>
      </c>
      <c r="D10" s="80" t="s">
        <v>103</v>
      </c>
      <c r="E10" s="106">
        <v>42145</v>
      </c>
      <c r="F10" s="107">
        <v>42177</v>
      </c>
      <c r="G10" s="105"/>
      <c r="H10" s="105"/>
      <c r="I10" s="105"/>
      <c r="J10" s="105">
        <v>1</v>
      </c>
      <c r="K10" s="105"/>
      <c r="L10" s="108"/>
      <c r="M10" s="108"/>
      <c r="N10" s="105"/>
      <c r="O10" s="105"/>
      <c r="P10" s="105"/>
      <c r="Q10" s="108"/>
      <c r="R10" s="40"/>
      <c r="S10" s="105"/>
      <c r="T10" s="18" t="s">
        <v>59</v>
      </c>
    </row>
    <row r="11" spans="1:20" ht="155.25" customHeight="1" x14ac:dyDescent="0.2">
      <c r="A11" s="111">
        <v>2015.0340000000001</v>
      </c>
      <c r="B11" s="105" t="s">
        <v>39</v>
      </c>
      <c r="C11" s="40" t="s">
        <v>54</v>
      </c>
      <c r="D11" s="80" t="s">
        <v>104</v>
      </c>
      <c r="E11" s="106">
        <v>42146</v>
      </c>
      <c r="F11" s="107"/>
      <c r="G11" s="105"/>
      <c r="H11" s="105"/>
      <c r="I11" s="105"/>
      <c r="J11" s="105"/>
      <c r="K11" s="105"/>
      <c r="L11" s="160">
        <v>1</v>
      </c>
      <c r="M11" s="108"/>
      <c r="N11" s="105"/>
      <c r="O11" s="105"/>
      <c r="P11" s="105"/>
      <c r="Q11" s="108"/>
      <c r="R11" s="40"/>
      <c r="S11" s="105"/>
      <c r="T11" s="18" t="s">
        <v>59</v>
      </c>
    </row>
    <row r="12" spans="1:20" ht="58.5" customHeight="1" x14ac:dyDescent="0.2">
      <c r="A12" s="111">
        <v>2015.0350000000001</v>
      </c>
      <c r="B12" s="105" t="s">
        <v>39</v>
      </c>
      <c r="C12" s="40" t="s">
        <v>105</v>
      </c>
      <c r="D12" s="80" t="s">
        <v>106</v>
      </c>
      <c r="E12" s="106">
        <v>42151</v>
      </c>
      <c r="F12" s="107"/>
      <c r="G12" s="105"/>
      <c r="H12" s="105"/>
      <c r="I12" s="105"/>
      <c r="J12" s="105">
        <v>1</v>
      </c>
      <c r="K12" s="105"/>
      <c r="L12" s="108"/>
      <c r="M12" s="108"/>
      <c r="N12" s="105"/>
      <c r="O12" s="105"/>
      <c r="P12" s="105"/>
      <c r="Q12" s="108"/>
      <c r="R12" s="40"/>
      <c r="S12" s="105"/>
    </row>
    <row r="13" spans="1:20" ht="175.9" customHeight="1" x14ac:dyDescent="0.2">
      <c r="A13" s="111">
        <v>2015.0360000000001</v>
      </c>
      <c r="B13" s="105" t="s">
        <v>56</v>
      </c>
      <c r="C13" s="40" t="s">
        <v>107</v>
      </c>
      <c r="D13" s="80" t="s">
        <v>108</v>
      </c>
      <c r="E13" s="106">
        <v>42156</v>
      </c>
      <c r="F13" s="107"/>
      <c r="G13" s="105"/>
      <c r="H13" s="105"/>
      <c r="I13" s="105"/>
      <c r="J13" s="105"/>
      <c r="K13" s="105"/>
      <c r="L13" s="124">
        <v>1</v>
      </c>
      <c r="M13" s="108"/>
      <c r="N13" s="105"/>
      <c r="O13" s="105"/>
      <c r="P13" s="105"/>
      <c r="Q13" s="108"/>
      <c r="R13" s="40"/>
      <c r="S13" s="105"/>
      <c r="T13" s="18" t="s">
        <v>113</v>
      </c>
    </row>
    <row r="14" spans="1:20" ht="378" customHeight="1" x14ac:dyDescent="0.2">
      <c r="A14" s="111">
        <v>2015.037</v>
      </c>
      <c r="B14" s="40" t="s">
        <v>39</v>
      </c>
      <c r="C14" s="40" t="s">
        <v>109</v>
      </c>
      <c r="D14" s="80" t="s">
        <v>110</v>
      </c>
      <c r="E14" s="106">
        <v>42157</v>
      </c>
      <c r="F14" s="107"/>
      <c r="G14" s="105"/>
      <c r="H14" s="105"/>
      <c r="I14" s="105"/>
      <c r="J14" s="105"/>
      <c r="K14" s="105"/>
      <c r="L14" s="109">
        <v>1</v>
      </c>
      <c r="M14" s="108"/>
      <c r="N14" s="105"/>
      <c r="O14" s="105"/>
      <c r="P14" s="105"/>
      <c r="Q14" s="108"/>
      <c r="R14" s="40"/>
      <c r="S14" s="105"/>
    </row>
    <row r="15" spans="1:20" ht="63.75" x14ac:dyDescent="0.2">
      <c r="A15" s="111">
        <v>2015.038</v>
      </c>
      <c r="B15" s="40" t="s">
        <v>39</v>
      </c>
      <c r="C15" s="40" t="s">
        <v>111</v>
      </c>
      <c r="D15" s="80" t="s">
        <v>112</v>
      </c>
      <c r="E15" s="106">
        <v>42157</v>
      </c>
      <c r="F15" s="107"/>
      <c r="G15" s="105"/>
      <c r="H15" s="105"/>
      <c r="I15" s="105"/>
      <c r="J15" s="105"/>
      <c r="K15" s="105"/>
      <c r="L15" s="124">
        <v>1</v>
      </c>
      <c r="M15" s="108"/>
      <c r="N15" s="105"/>
      <c r="O15" s="105"/>
      <c r="P15" s="105"/>
      <c r="Q15" s="108"/>
      <c r="R15" s="40"/>
      <c r="S15" s="105"/>
      <c r="T15" s="18" t="s">
        <v>59</v>
      </c>
    </row>
    <row r="16" spans="1:20" ht="46.5" customHeight="1" x14ac:dyDescent="0.2">
      <c r="A16" s="111">
        <v>2015.039</v>
      </c>
      <c r="B16" s="40" t="s">
        <v>39</v>
      </c>
      <c r="C16" s="40" t="s">
        <v>66</v>
      </c>
      <c r="D16" s="80" t="s">
        <v>114</v>
      </c>
      <c r="E16" s="106">
        <v>42158</v>
      </c>
      <c r="F16" s="107"/>
      <c r="G16" s="105"/>
      <c r="H16" s="105"/>
      <c r="I16" s="105"/>
      <c r="J16" s="105"/>
      <c r="K16" s="105"/>
      <c r="L16" s="109">
        <v>1</v>
      </c>
      <c r="M16" s="108"/>
      <c r="N16" s="105"/>
      <c r="O16" s="105"/>
      <c r="P16" s="105"/>
      <c r="Q16" s="108"/>
      <c r="R16" s="40"/>
      <c r="S16" s="105"/>
      <c r="T16" s="18" t="s">
        <v>59</v>
      </c>
    </row>
    <row r="17" spans="1:19" ht="66" customHeight="1" x14ac:dyDescent="0.2">
      <c r="A17" s="111">
        <v>2015.04</v>
      </c>
      <c r="B17" s="40" t="s">
        <v>39</v>
      </c>
      <c r="C17" s="40" t="s">
        <v>115</v>
      </c>
      <c r="D17" s="80" t="s">
        <v>116</v>
      </c>
      <c r="E17" s="106">
        <v>42160</v>
      </c>
      <c r="F17" s="107"/>
      <c r="G17" s="105"/>
      <c r="H17" s="105"/>
      <c r="I17" s="105"/>
      <c r="J17" s="105"/>
      <c r="K17" s="105"/>
      <c r="L17" s="109">
        <v>1</v>
      </c>
      <c r="M17" s="108"/>
      <c r="N17" s="105"/>
      <c r="O17" s="105"/>
      <c r="P17" s="105"/>
      <c r="Q17" s="108"/>
      <c r="R17" s="40"/>
      <c r="S17" s="105"/>
    </row>
    <row r="18" spans="1:19" ht="12.75" x14ac:dyDescent="0.2">
      <c r="B18" s="40"/>
      <c r="C18" s="40"/>
      <c r="D18" s="80"/>
      <c r="E18" s="106"/>
      <c r="F18" s="107"/>
      <c r="G18" s="105"/>
      <c r="H18" s="105"/>
      <c r="I18" s="105"/>
      <c r="J18" s="105"/>
      <c r="K18" s="105"/>
      <c r="L18" s="109"/>
      <c r="M18" s="108"/>
      <c r="N18" s="105"/>
      <c r="O18" s="105"/>
      <c r="P18" s="105"/>
      <c r="Q18" s="108"/>
      <c r="R18" s="40"/>
      <c r="S18" s="105"/>
    </row>
    <row r="19" spans="1:19" ht="12.75" x14ac:dyDescent="0.2">
      <c r="B19" s="40"/>
      <c r="C19" s="40"/>
      <c r="D19" s="80"/>
      <c r="E19" s="106"/>
      <c r="F19" s="107"/>
      <c r="G19" s="105"/>
      <c r="H19" s="105"/>
      <c r="I19" s="105"/>
      <c r="J19" s="105"/>
      <c r="K19" s="105"/>
      <c r="L19" s="109"/>
      <c r="M19" s="108"/>
      <c r="N19" s="105"/>
      <c r="O19" s="105"/>
      <c r="P19" s="105"/>
      <c r="Q19" s="108"/>
      <c r="R19" s="40"/>
      <c r="S19" s="105"/>
    </row>
    <row r="20" spans="1:19" ht="12.75" x14ac:dyDescent="0.2">
      <c r="B20" s="40"/>
      <c r="C20" s="40"/>
      <c r="D20" s="80"/>
      <c r="E20" s="106"/>
      <c r="F20" s="107"/>
      <c r="G20" s="105"/>
      <c r="H20" s="105"/>
      <c r="I20" s="105"/>
      <c r="J20" s="105"/>
      <c r="K20" s="105"/>
      <c r="L20" s="109"/>
      <c r="M20" s="108"/>
      <c r="N20" s="105"/>
      <c r="O20" s="105"/>
      <c r="P20" s="105"/>
      <c r="Q20" s="108"/>
      <c r="R20" s="40"/>
      <c r="S20" s="105"/>
    </row>
    <row r="21" spans="1:19" s="58" customFormat="1" ht="26.25" customHeight="1" x14ac:dyDescent="0.15">
      <c r="A21" s="111" t="s">
        <v>17</v>
      </c>
      <c r="B21" s="150">
        <f>COUNT(A:A)</f>
        <v>16</v>
      </c>
      <c r="D21" s="112"/>
      <c r="F21" s="60"/>
      <c r="G21" s="58">
        <f t="shared" ref="G21:S21" si="0">SUM(G1:G20)</f>
        <v>0</v>
      </c>
      <c r="H21" s="58">
        <f t="shared" si="0"/>
        <v>1</v>
      </c>
      <c r="I21" s="58">
        <f t="shared" si="0"/>
        <v>0</v>
      </c>
      <c r="J21" s="58">
        <f t="shared" si="0"/>
        <v>6</v>
      </c>
      <c r="K21" s="58">
        <f t="shared" si="0"/>
        <v>0</v>
      </c>
      <c r="L21" s="58">
        <f t="shared" si="0"/>
        <v>9</v>
      </c>
      <c r="M21" s="62">
        <f t="shared" si="0"/>
        <v>0</v>
      </c>
      <c r="N21" s="61">
        <f t="shared" si="0"/>
        <v>0</v>
      </c>
      <c r="O21" s="58">
        <f t="shared" si="0"/>
        <v>0</v>
      </c>
      <c r="P21" s="58">
        <f t="shared" si="0"/>
        <v>0</v>
      </c>
      <c r="Q21" s="58">
        <f t="shared" si="0"/>
        <v>0</v>
      </c>
      <c r="R21" s="58">
        <f t="shared" si="0"/>
        <v>0</v>
      </c>
      <c r="S21" s="62">
        <f t="shared" si="0"/>
        <v>875</v>
      </c>
    </row>
    <row r="22" spans="1:19" x14ac:dyDescent="0.15">
      <c r="B22" s="19"/>
    </row>
    <row r="23" spans="1:19" x14ac:dyDescent="0.15">
      <c r="B23" s="19"/>
    </row>
    <row r="24" spans="1:19" x14ac:dyDescent="0.15">
      <c r="B24" s="19"/>
    </row>
    <row r="25" spans="1:19" x14ac:dyDescent="0.15">
      <c r="B25" s="19"/>
    </row>
  </sheetData>
  <phoneticPr fontId="0" type="noConversion"/>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3"/>
  <sheetViews>
    <sheetView workbookViewId="0">
      <pane ySplit="1" topLeftCell="A2" activePane="bottomLeft" state="frozen"/>
      <selection pane="bottomLeft" activeCell="T1" sqref="T1:T1048576"/>
    </sheetView>
  </sheetViews>
  <sheetFormatPr defaultColWidth="9.140625" defaultRowHeight="15" x14ac:dyDescent="0.25"/>
  <cols>
    <col min="1" max="1" width="12.85546875" style="5" customWidth="1"/>
    <col min="2" max="2" width="11.85546875" customWidth="1"/>
    <col min="3" max="3" width="24.7109375" customWidth="1"/>
    <col min="4" max="4" width="31.42578125" style="4" customWidth="1"/>
    <col min="5" max="5" width="12.5703125" customWidth="1"/>
    <col min="6" max="6" width="12.5703125" style="54" customWidth="1"/>
    <col min="12" max="12" width="13" customWidth="1"/>
    <col min="13" max="13" width="10.5703125" customWidth="1"/>
    <col min="16" max="16" width="14" customWidth="1"/>
    <col min="17" max="17" width="12.42578125" customWidth="1"/>
    <col min="18" max="18" width="13.140625" style="4" customWidth="1"/>
  </cols>
  <sheetData>
    <row r="1" spans="1:20" s="38" customFormat="1" ht="34.5" x14ac:dyDescent="0.2">
      <c r="A1" s="22" t="s">
        <v>14</v>
      </c>
      <c r="B1" s="16" t="s">
        <v>15</v>
      </c>
      <c r="C1" s="16" t="s">
        <v>35</v>
      </c>
      <c r="D1" s="16" t="s">
        <v>16</v>
      </c>
      <c r="E1" s="16" t="s">
        <v>33</v>
      </c>
      <c r="F1" s="51" t="s">
        <v>34</v>
      </c>
      <c r="G1" s="16" t="s">
        <v>13</v>
      </c>
      <c r="H1" s="16" t="s">
        <v>1</v>
      </c>
      <c r="I1" s="16" t="s">
        <v>2</v>
      </c>
      <c r="J1" s="16" t="s">
        <v>3</v>
      </c>
      <c r="K1" s="16" t="s">
        <v>32</v>
      </c>
      <c r="L1" s="16" t="s">
        <v>4</v>
      </c>
      <c r="M1" s="17" t="s">
        <v>5</v>
      </c>
      <c r="N1" s="17" t="s">
        <v>6</v>
      </c>
      <c r="O1" s="16" t="s">
        <v>7</v>
      </c>
      <c r="P1" s="16" t="s">
        <v>8</v>
      </c>
      <c r="Q1" s="16" t="s">
        <v>9</v>
      </c>
      <c r="R1" s="16" t="s">
        <v>30</v>
      </c>
      <c r="S1" s="17" t="s">
        <v>10</v>
      </c>
      <c r="T1" s="16" t="s">
        <v>37</v>
      </c>
    </row>
    <row r="2" spans="1:20" s="38" customFormat="1" ht="56.25" customHeight="1" x14ac:dyDescent="0.2">
      <c r="A2" s="111">
        <v>2015.0409999999999</v>
      </c>
      <c r="B2" s="40" t="s">
        <v>56</v>
      </c>
      <c r="C2" s="40" t="s">
        <v>117</v>
      </c>
      <c r="D2" s="80" t="s">
        <v>118</v>
      </c>
      <c r="E2" s="106">
        <v>42163</v>
      </c>
      <c r="F2" s="107"/>
      <c r="G2" s="105"/>
      <c r="H2" s="105"/>
      <c r="I2" s="105">
        <v>1</v>
      </c>
      <c r="J2" s="105"/>
      <c r="K2" s="105"/>
      <c r="L2" s="109"/>
      <c r="M2" s="108"/>
      <c r="N2" s="105"/>
      <c r="O2" s="105"/>
      <c r="P2" s="105"/>
      <c r="Q2" s="108"/>
      <c r="R2" s="40"/>
      <c r="S2" s="105"/>
      <c r="T2" s="116" t="s">
        <v>59</v>
      </c>
    </row>
    <row r="3" spans="1:20" s="38" customFormat="1" ht="114.75" x14ac:dyDescent="0.2">
      <c r="A3" s="111">
        <v>2015.0419999999999</v>
      </c>
      <c r="B3" s="40" t="s">
        <v>47</v>
      </c>
      <c r="C3" s="40" t="s">
        <v>122</v>
      </c>
      <c r="D3" s="80" t="s">
        <v>119</v>
      </c>
      <c r="E3" s="106">
        <v>42166</v>
      </c>
      <c r="F3" s="107">
        <v>42198</v>
      </c>
      <c r="G3" s="105"/>
      <c r="H3" s="105"/>
      <c r="I3" s="105"/>
      <c r="J3" s="105">
        <v>1</v>
      </c>
      <c r="K3" s="105"/>
      <c r="L3" s="109"/>
      <c r="M3" s="108"/>
      <c r="N3" s="105"/>
      <c r="O3" s="105"/>
      <c r="P3" s="105"/>
      <c r="Q3" s="108"/>
      <c r="R3" s="40"/>
      <c r="S3" s="105"/>
      <c r="T3" s="116" t="s">
        <v>59</v>
      </c>
    </row>
    <row r="4" spans="1:20" ht="53.25" customHeight="1" x14ac:dyDescent="0.25">
      <c r="A4" s="85">
        <v>2015.0429999999999</v>
      </c>
      <c r="B4" s="90" t="s">
        <v>56</v>
      </c>
      <c r="C4" s="90" t="s">
        <v>117</v>
      </c>
      <c r="D4" s="87" t="s">
        <v>120</v>
      </c>
      <c r="E4" s="88">
        <v>42170</v>
      </c>
      <c r="F4" s="89"/>
      <c r="G4" s="161"/>
      <c r="H4" s="161"/>
      <c r="I4" s="161">
        <v>1</v>
      </c>
      <c r="J4" s="161"/>
      <c r="K4" s="161"/>
      <c r="L4" s="161"/>
      <c r="M4" s="86"/>
      <c r="N4" s="86"/>
      <c r="O4" s="86"/>
      <c r="P4" s="86"/>
      <c r="Q4" s="86"/>
      <c r="R4" s="87"/>
      <c r="S4" s="86"/>
      <c r="T4" s="90" t="s">
        <v>59</v>
      </c>
    </row>
    <row r="5" spans="1:20" ht="64.5" x14ac:dyDescent="0.25">
      <c r="A5" s="85">
        <v>2015.0440000000001</v>
      </c>
      <c r="B5" s="90" t="s">
        <v>47</v>
      </c>
      <c r="C5" s="67" t="s">
        <v>121</v>
      </c>
      <c r="D5" s="87" t="s">
        <v>123</v>
      </c>
      <c r="E5" s="88">
        <v>42173</v>
      </c>
      <c r="F5" s="89">
        <v>42205</v>
      </c>
      <c r="G5" s="161"/>
      <c r="H5" s="161"/>
      <c r="I5" s="161"/>
      <c r="J5" s="161">
        <v>1</v>
      </c>
      <c r="K5" s="162"/>
      <c r="L5" s="161"/>
      <c r="M5" s="86"/>
      <c r="N5" s="86"/>
      <c r="O5" s="86"/>
      <c r="P5" s="86"/>
      <c r="Q5" s="86"/>
      <c r="R5" s="87"/>
      <c r="S5" s="86"/>
      <c r="T5" s="90" t="s">
        <v>45</v>
      </c>
    </row>
    <row r="6" spans="1:20" ht="127.5" x14ac:dyDescent="0.25">
      <c r="A6" s="85">
        <v>2015.0450000000001</v>
      </c>
      <c r="B6" s="90" t="s">
        <v>47</v>
      </c>
      <c r="C6" s="67" t="s">
        <v>125</v>
      </c>
      <c r="D6" s="151" t="s">
        <v>124</v>
      </c>
      <c r="E6" s="88">
        <v>42174</v>
      </c>
      <c r="F6" s="89">
        <v>42205</v>
      </c>
      <c r="G6" s="161"/>
      <c r="H6" s="161"/>
      <c r="I6" s="161"/>
      <c r="J6" s="161">
        <v>1</v>
      </c>
      <c r="K6" s="162"/>
      <c r="L6" s="161"/>
      <c r="M6" s="86"/>
      <c r="N6" s="86"/>
      <c r="O6" s="86"/>
      <c r="P6" s="86"/>
      <c r="Q6" s="86"/>
      <c r="R6" s="87"/>
      <c r="S6" s="86"/>
      <c r="T6" s="90" t="s">
        <v>45</v>
      </c>
    </row>
    <row r="7" spans="1:20" ht="69.599999999999994" customHeight="1" x14ac:dyDescent="0.25">
      <c r="A7" s="85">
        <v>2015.046</v>
      </c>
      <c r="B7" s="90" t="s">
        <v>39</v>
      </c>
      <c r="C7" s="67" t="s">
        <v>126</v>
      </c>
      <c r="D7" s="87" t="s">
        <v>127</v>
      </c>
      <c r="E7" s="88">
        <v>42178</v>
      </c>
      <c r="F7" s="89"/>
      <c r="G7" s="161"/>
      <c r="H7" s="161">
        <v>1</v>
      </c>
      <c r="I7" s="161"/>
      <c r="J7" s="161"/>
      <c r="K7" s="162"/>
      <c r="L7" s="161"/>
      <c r="M7" s="86"/>
      <c r="N7" s="86"/>
      <c r="O7" s="86"/>
      <c r="P7" s="86"/>
      <c r="Q7" s="86"/>
      <c r="R7" s="87"/>
      <c r="S7" s="86"/>
      <c r="T7" s="90" t="s">
        <v>59</v>
      </c>
    </row>
    <row r="8" spans="1:20" ht="179.25" x14ac:dyDescent="0.25">
      <c r="A8" s="85">
        <v>2015.047</v>
      </c>
      <c r="B8" s="90" t="s">
        <v>73</v>
      </c>
      <c r="C8" s="90" t="s">
        <v>128</v>
      </c>
      <c r="D8" s="87" t="s">
        <v>129</v>
      </c>
      <c r="E8" s="88">
        <v>42187</v>
      </c>
      <c r="F8" s="89">
        <v>42219</v>
      </c>
      <c r="G8" s="161"/>
      <c r="H8" s="161"/>
      <c r="I8" s="161"/>
      <c r="J8" s="161">
        <v>1</v>
      </c>
      <c r="K8" s="162"/>
      <c r="L8" s="161"/>
      <c r="M8" s="86"/>
      <c r="N8" s="86"/>
      <c r="O8" s="86"/>
      <c r="P8" s="86"/>
      <c r="Q8" s="86"/>
      <c r="R8" s="87"/>
      <c r="S8" s="86"/>
      <c r="T8" s="90"/>
    </row>
    <row r="9" spans="1:20" ht="77.25" x14ac:dyDescent="0.25">
      <c r="A9" s="85">
        <v>2015.048</v>
      </c>
      <c r="B9" s="90" t="s">
        <v>39</v>
      </c>
      <c r="C9" s="90" t="s">
        <v>130</v>
      </c>
      <c r="D9" s="87" t="s">
        <v>131</v>
      </c>
      <c r="E9" s="88">
        <v>42187</v>
      </c>
      <c r="F9" s="89"/>
      <c r="G9" s="161"/>
      <c r="H9" s="161"/>
      <c r="I9" s="161"/>
      <c r="J9" s="161"/>
      <c r="K9" s="162"/>
      <c r="L9" s="161">
        <v>1</v>
      </c>
      <c r="M9" s="86"/>
      <c r="N9" s="86"/>
      <c r="O9" s="86"/>
      <c r="P9" s="86"/>
      <c r="Q9" s="86"/>
      <c r="R9" s="87"/>
      <c r="S9" s="86"/>
      <c r="T9" s="90"/>
    </row>
    <row r="10" spans="1:20" ht="409.5" customHeight="1" x14ac:dyDescent="0.25">
      <c r="A10" s="85">
        <v>2015.049</v>
      </c>
      <c r="B10" s="90" t="s">
        <v>39</v>
      </c>
      <c r="C10" s="90" t="s">
        <v>132</v>
      </c>
      <c r="D10" s="87" t="s">
        <v>133</v>
      </c>
      <c r="E10" s="88">
        <v>42191</v>
      </c>
      <c r="F10" s="94" t="s">
        <v>153</v>
      </c>
      <c r="G10" s="161"/>
      <c r="H10" s="161"/>
      <c r="I10" s="161"/>
      <c r="J10" s="161">
        <v>1</v>
      </c>
      <c r="K10" s="162"/>
      <c r="L10" s="161"/>
      <c r="M10" s="86"/>
      <c r="N10" s="86"/>
      <c r="O10" s="86"/>
      <c r="P10" s="86"/>
      <c r="Q10" s="86"/>
      <c r="R10" s="87"/>
      <c r="S10" s="86"/>
      <c r="T10" s="90"/>
    </row>
    <row r="11" spans="1:20" x14ac:dyDescent="0.25">
      <c r="A11" s="85"/>
      <c r="B11" s="90"/>
      <c r="C11" s="90"/>
      <c r="D11" s="87"/>
      <c r="E11" s="90"/>
      <c r="F11" s="89"/>
      <c r="G11" s="161"/>
      <c r="H11" s="161"/>
      <c r="I11" s="161"/>
      <c r="J11" s="161"/>
      <c r="K11" s="162"/>
      <c r="L11" s="161"/>
      <c r="M11" s="86"/>
      <c r="N11" s="86"/>
      <c r="O11" s="86"/>
      <c r="P11" s="86"/>
      <c r="Q11" s="86"/>
      <c r="R11" s="87"/>
      <c r="S11" s="86"/>
      <c r="T11" s="90"/>
    </row>
    <row r="12" spans="1:20" x14ac:dyDescent="0.25">
      <c r="A12" s="85"/>
      <c r="B12" s="90"/>
      <c r="C12" s="90"/>
      <c r="D12" s="87"/>
      <c r="E12" s="90"/>
      <c r="F12" s="89"/>
      <c r="G12" s="161"/>
      <c r="H12" s="161"/>
      <c r="I12" s="161"/>
      <c r="J12" s="161"/>
      <c r="K12" s="162"/>
      <c r="L12" s="161"/>
      <c r="M12" s="86"/>
      <c r="N12" s="86"/>
      <c r="O12" s="86"/>
      <c r="P12" s="86"/>
      <c r="Q12" s="86"/>
      <c r="R12" s="87"/>
      <c r="S12" s="86"/>
      <c r="T12" s="90"/>
    </row>
    <row r="13" spans="1:20" s="58" customFormat="1" ht="30" customHeight="1" x14ac:dyDescent="0.2">
      <c r="A13" s="96" t="s">
        <v>17</v>
      </c>
      <c r="B13" s="59">
        <f>COUNT(A:A)</f>
        <v>9</v>
      </c>
      <c r="D13" s="59"/>
      <c r="F13" s="60"/>
      <c r="G13" s="58">
        <f>SUM(G1:G12)</f>
        <v>0</v>
      </c>
      <c r="H13" s="58">
        <f t="shared" ref="H13:S13" si="0">SUM(H1:H8)</f>
        <v>1</v>
      </c>
      <c r="I13" s="58">
        <f t="shared" si="0"/>
        <v>2</v>
      </c>
      <c r="J13" s="58">
        <f t="shared" si="0"/>
        <v>4</v>
      </c>
      <c r="K13" s="58">
        <f t="shared" si="0"/>
        <v>0</v>
      </c>
      <c r="L13" s="58">
        <f t="shared" si="0"/>
        <v>0</v>
      </c>
      <c r="M13" s="62">
        <f t="shared" si="0"/>
        <v>0</v>
      </c>
      <c r="N13" s="61">
        <f t="shared" si="0"/>
        <v>0</v>
      </c>
      <c r="O13" s="58">
        <f t="shared" si="0"/>
        <v>0</v>
      </c>
      <c r="P13" s="58">
        <f t="shared" si="0"/>
        <v>0</v>
      </c>
      <c r="Q13" s="58">
        <f t="shared" si="0"/>
        <v>0</v>
      </c>
      <c r="R13" s="58">
        <f t="shared" si="0"/>
        <v>0</v>
      </c>
      <c r="S13" s="62">
        <f t="shared" si="0"/>
        <v>0</v>
      </c>
    </row>
  </sheetData>
  <phoneticPr fontId="0" type="noConversion"/>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8"/>
  <sheetViews>
    <sheetView topLeftCell="B1" zoomScaleNormal="100" workbookViewId="0">
      <pane ySplit="1" topLeftCell="A2" activePane="bottomLeft" state="frozen"/>
      <selection pane="bottomLeft" activeCell="T1" sqref="T1:T1048576"/>
    </sheetView>
  </sheetViews>
  <sheetFormatPr defaultColWidth="9.140625" defaultRowHeight="11.25" x14ac:dyDescent="0.15"/>
  <cols>
    <col min="1" max="1" width="12.85546875" style="25" customWidth="1"/>
    <col min="2" max="2" width="13.85546875" style="24" customWidth="1"/>
    <col min="3" max="3" width="21.7109375" style="24" customWidth="1"/>
    <col min="4" max="4" width="48.7109375" style="23" customWidth="1"/>
    <col min="5" max="5" width="12.5703125" style="24" customWidth="1"/>
    <col min="6" max="6" width="12.5703125" style="53" customWidth="1"/>
    <col min="7" max="11" width="9.140625" style="24"/>
    <col min="12" max="12" width="13" style="24" customWidth="1"/>
    <col min="13" max="13" width="10.5703125" style="24" customWidth="1"/>
    <col min="14" max="15" width="9.140625" style="24"/>
    <col min="16" max="16" width="14" style="24" customWidth="1"/>
    <col min="17" max="17" width="12.42578125" style="44" customWidth="1"/>
    <col min="18" max="18" width="13.140625" style="23" customWidth="1"/>
    <col min="19" max="16384" width="9.140625" style="24"/>
  </cols>
  <sheetData>
    <row r="1" spans="1:20" s="38" customFormat="1" ht="34.5" x14ac:dyDescent="0.2">
      <c r="A1" s="22" t="s">
        <v>14</v>
      </c>
      <c r="B1" s="16" t="s">
        <v>15</v>
      </c>
      <c r="C1" s="16" t="s">
        <v>35</v>
      </c>
      <c r="D1" s="16" t="s">
        <v>16</v>
      </c>
      <c r="E1" s="16" t="s">
        <v>33</v>
      </c>
      <c r="F1" s="51" t="s">
        <v>34</v>
      </c>
      <c r="G1" s="16" t="s">
        <v>13</v>
      </c>
      <c r="H1" s="16" t="s">
        <v>1</v>
      </c>
      <c r="I1" s="16" t="s">
        <v>2</v>
      </c>
      <c r="J1" s="16" t="s">
        <v>3</v>
      </c>
      <c r="K1" s="16" t="s">
        <v>32</v>
      </c>
      <c r="L1" s="16" t="s">
        <v>4</v>
      </c>
      <c r="M1" s="17" t="s">
        <v>5</v>
      </c>
      <c r="N1" s="17" t="s">
        <v>6</v>
      </c>
      <c r="O1" s="16" t="s">
        <v>7</v>
      </c>
      <c r="P1" s="16" t="s">
        <v>8</v>
      </c>
      <c r="Q1" s="16" t="s">
        <v>9</v>
      </c>
      <c r="R1" s="16" t="s">
        <v>30</v>
      </c>
      <c r="S1" s="17" t="s">
        <v>10</v>
      </c>
      <c r="T1" s="16" t="s">
        <v>37</v>
      </c>
    </row>
    <row r="2" spans="1:20" ht="114" customHeight="1" x14ac:dyDescent="0.15">
      <c r="A2" s="111">
        <v>2015.05</v>
      </c>
      <c r="B2" s="24" t="s">
        <v>39</v>
      </c>
      <c r="C2" s="19" t="s">
        <v>105</v>
      </c>
      <c r="D2" s="152" t="s">
        <v>135</v>
      </c>
      <c r="E2" s="113">
        <v>42206</v>
      </c>
      <c r="G2" s="18"/>
      <c r="J2" s="18"/>
      <c r="L2" s="18">
        <v>1</v>
      </c>
      <c r="T2" s="18" t="s">
        <v>41</v>
      </c>
    </row>
    <row r="3" spans="1:20" ht="264" customHeight="1" x14ac:dyDescent="0.15">
      <c r="A3" s="111">
        <v>2015.0509999999999</v>
      </c>
      <c r="B3" s="18" t="s">
        <v>39</v>
      </c>
      <c r="C3" s="19" t="s">
        <v>138</v>
      </c>
      <c r="D3" s="164" t="s">
        <v>141</v>
      </c>
      <c r="E3" s="113">
        <v>42208</v>
      </c>
      <c r="G3" s="18"/>
      <c r="H3" s="18"/>
      <c r="I3" s="24">
        <v>1</v>
      </c>
      <c r="K3" s="18"/>
      <c r="T3" s="18" t="s">
        <v>59</v>
      </c>
    </row>
    <row r="4" spans="1:20" ht="191.25" customHeight="1" x14ac:dyDescent="0.2">
      <c r="A4" s="111">
        <v>2015.0519999999999</v>
      </c>
      <c r="B4" s="18" t="s">
        <v>39</v>
      </c>
      <c r="C4" s="19" t="s">
        <v>137</v>
      </c>
      <c r="D4" s="145" t="s">
        <v>139</v>
      </c>
      <c r="E4" s="113">
        <v>42209</v>
      </c>
      <c r="F4" s="163"/>
      <c r="G4" s="18"/>
      <c r="J4" s="18">
        <v>1</v>
      </c>
      <c r="T4" s="18"/>
    </row>
    <row r="5" spans="1:20" ht="232.5" customHeight="1" x14ac:dyDescent="0.15">
      <c r="A5" s="111">
        <v>2015.0530000000001</v>
      </c>
      <c r="B5" s="24" t="s">
        <v>39</v>
      </c>
      <c r="C5" s="19" t="s">
        <v>136</v>
      </c>
      <c r="D5" s="166" t="s">
        <v>140</v>
      </c>
      <c r="E5" s="113">
        <v>42212</v>
      </c>
      <c r="G5" s="18"/>
      <c r="I5" s="24">
        <v>1</v>
      </c>
      <c r="L5" s="18"/>
      <c r="T5" s="18" t="s">
        <v>59</v>
      </c>
    </row>
    <row r="6" spans="1:20" ht="147.6" customHeight="1" x14ac:dyDescent="0.15">
      <c r="A6" s="111">
        <v>2015.0540000000001</v>
      </c>
      <c r="B6" s="18" t="s">
        <v>39</v>
      </c>
      <c r="C6" s="19" t="s">
        <v>142</v>
      </c>
      <c r="D6" s="165" t="s">
        <v>143</v>
      </c>
      <c r="E6" s="113">
        <v>42214</v>
      </c>
      <c r="F6" s="53">
        <v>42244</v>
      </c>
      <c r="G6" s="18"/>
      <c r="H6" s="24">
        <v>1</v>
      </c>
      <c r="L6" s="18"/>
      <c r="O6" s="18"/>
      <c r="T6" s="18" t="s">
        <v>59</v>
      </c>
    </row>
    <row r="7" spans="1:20" ht="138" customHeight="1" x14ac:dyDescent="0.15">
      <c r="A7" s="111">
        <v>2015.0550000000001</v>
      </c>
      <c r="B7" s="18" t="s">
        <v>39</v>
      </c>
      <c r="C7" s="19" t="s">
        <v>136</v>
      </c>
      <c r="D7" s="153" t="s">
        <v>144</v>
      </c>
      <c r="E7" s="26">
        <v>42215</v>
      </c>
      <c r="G7" s="18"/>
      <c r="I7" s="24">
        <v>1</v>
      </c>
      <c r="J7" s="18"/>
      <c r="L7" s="18"/>
      <c r="T7" s="18" t="s">
        <v>59</v>
      </c>
    </row>
    <row r="8" spans="1:20" ht="156" customHeight="1" x14ac:dyDescent="0.15">
      <c r="A8" s="111">
        <v>2015.056</v>
      </c>
      <c r="B8" s="18" t="s">
        <v>39</v>
      </c>
      <c r="C8" s="19" t="s">
        <v>138</v>
      </c>
      <c r="D8" s="153" t="s">
        <v>145</v>
      </c>
      <c r="E8" s="26">
        <v>42219</v>
      </c>
      <c r="G8" s="18"/>
      <c r="H8" s="18"/>
      <c r="I8" s="24">
        <v>1</v>
      </c>
      <c r="O8" s="18"/>
      <c r="T8" s="18"/>
    </row>
    <row r="9" spans="1:20" ht="11.25" customHeight="1" x14ac:dyDescent="0.15">
      <c r="A9" s="111"/>
      <c r="B9" s="18"/>
      <c r="C9" s="18"/>
      <c r="E9" s="26"/>
      <c r="G9" s="18"/>
      <c r="J9" s="18"/>
      <c r="O9" s="18"/>
      <c r="T9" s="18"/>
    </row>
    <row r="10" spans="1:20" ht="16.5" customHeight="1" x14ac:dyDescent="0.15">
      <c r="A10" s="111"/>
      <c r="B10" s="18"/>
      <c r="C10" s="18"/>
      <c r="E10" s="26"/>
      <c r="G10" s="18"/>
      <c r="H10" s="18"/>
      <c r="O10" s="18"/>
      <c r="T10" s="18"/>
    </row>
    <row r="11" spans="1:20" ht="30.75" customHeight="1" x14ac:dyDescent="0.15">
      <c r="A11" s="111"/>
      <c r="E11" s="26"/>
      <c r="G11" s="18"/>
      <c r="H11" s="18"/>
      <c r="T11" s="18"/>
    </row>
    <row r="12" spans="1:20" x14ac:dyDescent="0.15">
      <c r="A12" s="111"/>
      <c r="B12" s="18"/>
      <c r="C12" s="18"/>
      <c r="T12" s="18"/>
    </row>
    <row r="13" spans="1:20" x14ac:dyDescent="0.15">
      <c r="A13" s="111"/>
      <c r="B13" s="18"/>
      <c r="C13" s="18"/>
      <c r="T13" s="18"/>
    </row>
    <row r="14" spans="1:20" x14ac:dyDescent="0.15">
      <c r="A14" s="111"/>
      <c r="B14" s="18"/>
      <c r="C14" s="18"/>
      <c r="T14" s="18"/>
    </row>
    <row r="15" spans="1:20" x14ac:dyDescent="0.15">
      <c r="A15" s="111"/>
      <c r="B15" s="18"/>
      <c r="C15" s="18"/>
      <c r="T15" s="18"/>
    </row>
    <row r="16" spans="1:20" x14ac:dyDescent="0.15">
      <c r="A16" s="111"/>
      <c r="B16" s="18"/>
      <c r="C16" s="18"/>
      <c r="T16" s="18"/>
    </row>
    <row r="17" spans="1:20" x14ac:dyDescent="0.15">
      <c r="A17" s="111"/>
      <c r="B17" s="18"/>
      <c r="C17" s="18"/>
      <c r="T17" s="18"/>
    </row>
    <row r="18" spans="1:20" s="58" customFormat="1" ht="26.25" customHeight="1" x14ac:dyDescent="0.2">
      <c r="A18" s="96" t="s">
        <v>17</v>
      </c>
      <c r="B18" s="59">
        <f>COUNT(A:A)</f>
        <v>7</v>
      </c>
      <c r="D18" s="59"/>
      <c r="F18" s="60"/>
      <c r="G18" s="58">
        <f t="shared" ref="G18:S18" si="0">SUM(G1:G17)</f>
        <v>0</v>
      </c>
      <c r="H18" s="58">
        <f t="shared" si="0"/>
        <v>1</v>
      </c>
      <c r="I18" s="58">
        <f t="shared" si="0"/>
        <v>4</v>
      </c>
      <c r="J18" s="58">
        <f t="shared" si="0"/>
        <v>1</v>
      </c>
      <c r="K18" s="58">
        <f t="shared" si="0"/>
        <v>0</v>
      </c>
      <c r="L18" s="58">
        <f t="shared" si="0"/>
        <v>1</v>
      </c>
      <c r="M18" s="62">
        <f t="shared" si="0"/>
        <v>0</v>
      </c>
      <c r="N18" s="61">
        <f t="shared" si="0"/>
        <v>0</v>
      </c>
      <c r="O18" s="58">
        <f t="shared" si="0"/>
        <v>0</v>
      </c>
      <c r="P18" s="58">
        <f t="shared" si="0"/>
        <v>0</v>
      </c>
      <c r="Q18" s="58">
        <f t="shared" si="0"/>
        <v>0</v>
      </c>
      <c r="R18" s="58">
        <f t="shared" si="0"/>
        <v>0</v>
      </c>
      <c r="S18" s="62">
        <f t="shared" si="0"/>
        <v>0</v>
      </c>
    </row>
  </sheetData>
  <phoneticPr fontId="0" type="noConversion"/>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T20"/>
  <sheetViews>
    <sheetView topLeftCell="H1" workbookViewId="0">
      <pane ySplit="1" topLeftCell="A2" activePane="bottomLeft" state="frozen"/>
      <selection pane="bottomLeft" activeCell="T1" sqref="T1:T1048576"/>
    </sheetView>
  </sheetViews>
  <sheetFormatPr defaultColWidth="9.140625" defaultRowHeight="11.25" x14ac:dyDescent="0.15"/>
  <cols>
    <col min="1" max="1" width="12.85546875" style="36" customWidth="1"/>
    <col min="2" max="2" width="11.85546875" style="33" customWidth="1"/>
    <col min="3" max="3" width="21.7109375" style="33" customWidth="1"/>
    <col min="4" max="4" width="51.28515625" style="23" customWidth="1"/>
    <col min="5" max="5" width="12.5703125" style="33" customWidth="1"/>
    <col min="6" max="6" width="12.5703125" style="52" customWidth="1"/>
    <col min="7" max="11" width="9.140625" style="33"/>
    <col min="12" max="12" width="13" style="121" customWidth="1"/>
    <col min="13" max="13" width="10.5703125" style="33" customWidth="1"/>
    <col min="14" max="15" width="9.140625" style="33"/>
    <col min="16" max="16" width="14" style="33" customWidth="1"/>
    <col min="17" max="17" width="12.42578125" style="33" customWidth="1"/>
    <col min="18" max="18" width="13.140625" style="33" customWidth="1"/>
    <col min="19" max="16384" width="9.140625" style="33"/>
  </cols>
  <sheetData>
    <row r="1" spans="1:20" s="38" customFormat="1" ht="34.5" x14ac:dyDescent="0.2">
      <c r="A1" s="22" t="s">
        <v>14</v>
      </c>
      <c r="B1" s="16" t="s">
        <v>15</v>
      </c>
      <c r="C1" s="16" t="s">
        <v>35</v>
      </c>
      <c r="D1" s="16" t="s">
        <v>16</v>
      </c>
      <c r="E1" s="16" t="s">
        <v>33</v>
      </c>
      <c r="F1" s="51" t="s">
        <v>34</v>
      </c>
      <c r="G1" s="16" t="s">
        <v>13</v>
      </c>
      <c r="H1" s="16" t="s">
        <v>1</v>
      </c>
      <c r="I1" s="16" t="s">
        <v>2</v>
      </c>
      <c r="J1" s="16" t="s">
        <v>3</v>
      </c>
      <c r="K1" s="16" t="s">
        <v>32</v>
      </c>
      <c r="L1" s="16" t="s">
        <v>4</v>
      </c>
      <c r="M1" s="17" t="s">
        <v>5</v>
      </c>
      <c r="N1" s="17" t="s">
        <v>6</v>
      </c>
      <c r="O1" s="16" t="s">
        <v>7</v>
      </c>
      <c r="P1" s="16" t="s">
        <v>8</v>
      </c>
      <c r="Q1" s="16" t="s">
        <v>9</v>
      </c>
      <c r="R1" s="16" t="s">
        <v>30</v>
      </c>
      <c r="S1" s="17" t="s">
        <v>10</v>
      </c>
      <c r="T1" s="16" t="s">
        <v>37</v>
      </c>
    </row>
    <row r="2" spans="1:20" s="38" customFormat="1" ht="103.5" customHeight="1" x14ac:dyDescent="0.2">
      <c r="A2" s="115">
        <v>2015.057</v>
      </c>
      <c r="B2" s="18" t="s">
        <v>39</v>
      </c>
      <c r="C2" s="19" t="s">
        <v>146</v>
      </c>
      <c r="D2" s="114" t="s">
        <v>147</v>
      </c>
      <c r="E2" s="120">
        <v>42226</v>
      </c>
      <c r="F2" s="117"/>
      <c r="G2" s="116"/>
      <c r="H2" s="116"/>
      <c r="I2" s="116"/>
      <c r="J2" s="116">
        <v>1</v>
      </c>
      <c r="K2" s="116"/>
      <c r="L2" s="116"/>
      <c r="M2" s="118"/>
      <c r="N2" s="118"/>
      <c r="O2" s="116"/>
      <c r="P2" s="116"/>
      <c r="Q2" s="116"/>
      <c r="R2" s="116"/>
      <c r="S2" s="118"/>
      <c r="T2" s="41" t="s">
        <v>59</v>
      </c>
    </row>
    <row r="3" spans="1:20" s="38" customFormat="1" ht="95.45" customHeight="1" x14ac:dyDescent="0.2">
      <c r="A3" s="115">
        <v>2015.058</v>
      </c>
      <c r="B3" s="116" t="s">
        <v>39</v>
      </c>
      <c r="C3" s="116" t="s">
        <v>148</v>
      </c>
      <c r="D3" s="119" t="s">
        <v>149</v>
      </c>
      <c r="E3" s="120">
        <v>42230</v>
      </c>
      <c r="F3" s="117"/>
      <c r="G3" s="116"/>
      <c r="H3" s="116"/>
      <c r="I3" s="116"/>
      <c r="J3" s="116">
        <v>1</v>
      </c>
      <c r="K3" s="116"/>
      <c r="L3" s="116"/>
      <c r="M3" s="118"/>
      <c r="N3" s="118"/>
      <c r="O3" s="116"/>
      <c r="P3" s="116"/>
      <c r="Q3" s="116"/>
      <c r="R3" s="116"/>
      <c r="S3" s="118"/>
      <c r="T3" s="41" t="s">
        <v>45</v>
      </c>
    </row>
    <row r="4" spans="1:20" s="38" customFormat="1" ht="237" customHeight="1" x14ac:dyDescent="0.2">
      <c r="A4" s="115">
        <v>2015.059</v>
      </c>
      <c r="B4" s="116" t="s">
        <v>39</v>
      </c>
      <c r="C4" s="116" t="s">
        <v>150</v>
      </c>
      <c r="D4" s="114" t="s">
        <v>151</v>
      </c>
      <c r="E4" s="120">
        <v>42235</v>
      </c>
      <c r="F4" s="117"/>
      <c r="G4" s="116"/>
      <c r="H4" s="116"/>
      <c r="I4" s="116">
        <v>1</v>
      </c>
      <c r="J4" s="116"/>
      <c r="K4" s="116"/>
      <c r="L4" s="116"/>
      <c r="M4" s="118"/>
      <c r="N4" s="118"/>
      <c r="O4" s="116"/>
      <c r="P4" s="116"/>
      <c r="Q4" s="116"/>
      <c r="R4" s="116"/>
      <c r="S4" s="118"/>
      <c r="T4" s="41" t="s">
        <v>41</v>
      </c>
    </row>
    <row r="5" spans="1:20" s="38" customFormat="1" ht="54.75" customHeight="1" x14ac:dyDescent="0.2">
      <c r="A5" s="115">
        <v>2015.06</v>
      </c>
      <c r="B5" s="116" t="s">
        <v>39</v>
      </c>
      <c r="C5" s="116" t="s">
        <v>66</v>
      </c>
      <c r="D5" s="114" t="s">
        <v>152</v>
      </c>
      <c r="E5" s="120">
        <v>42237</v>
      </c>
      <c r="F5" s="117"/>
      <c r="G5" s="116"/>
      <c r="H5" s="116"/>
      <c r="I5" s="116"/>
      <c r="J5" s="116"/>
      <c r="K5" s="116"/>
      <c r="L5" s="116">
        <v>1</v>
      </c>
      <c r="M5" s="118"/>
      <c r="N5" s="118"/>
      <c r="O5" s="116"/>
      <c r="P5" s="116"/>
      <c r="Q5" s="116"/>
      <c r="R5" s="116"/>
      <c r="S5" s="118"/>
      <c r="T5" s="41" t="s">
        <v>41</v>
      </c>
    </row>
    <row r="6" spans="1:20" s="38" customFormat="1" ht="56.25" customHeight="1" x14ac:dyDescent="0.2">
      <c r="A6" s="115">
        <v>2015.0609999999999</v>
      </c>
      <c r="B6" s="116" t="s">
        <v>39</v>
      </c>
      <c r="C6" s="116" t="s">
        <v>66</v>
      </c>
      <c r="D6" s="114" t="s">
        <v>154</v>
      </c>
      <c r="E6" s="120">
        <v>42242</v>
      </c>
      <c r="F6" s="117"/>
      <c r="G6" s="116"/>
      <c r="H6" s="116"/>
      <c r="I6" s="116"/>
      <c r="J6" s="116">
        <v>1</v>
      </c>
      <c r="K6" s="116"/>
      <c r="L6" s="116"/>
      <c r="M6" s="118"/>
      <c r="N6" s="118"/>
      <c r="O6" s="116"/>
      <c r="P6" s="116"/>
      <c r="Q6" s="116"/>
      <c r="R6" s="116"/>
      <c r="S6" s="118"/>
      <c r="T6" s="41" t="s">
        <v>41</v>
      </c>
    </row>
    <row r="7" spans="1:20" s="38" customFormat="1" ht="198.75" customHeight="1" x14ac:dyDescent="0.2">
      <c r="A7" s="115">
        <v>2015.0619999999999</v>
      </c>
      <c r="B7" s="116" t="s">
        <v>39</v>
      </c>
      <c r="C7" s="116" t="s">
        <v>155</v>
      </c>
      <c r="D7" s="114" t="s">
        <v>156</v>
      </c>
      <c r="E7" s="120">
        <v>42243</v>
      </c>
      <c r="F7" s="117"/>
      <c r="G7" s="116"/>
      <c r="H7" s="116"/>
      <c r="I7" s="116"/>
      <c r="J7" s="116">
        <v>1</v>
      </c>
      <c r="K7" s="116"/>
      <c r="L7" s="116"/>
      <c r="M7" s="122"/>
      <c r="N7" s="118"/>
      <c r="O7" s="116"/>
      <c r="P7" s="116"/>
      <c r="Q7" s="116"/>
      <c r="R7" s="116"/>
      <c r="S7" s="118"/>
      <c r="T7" s="41" t="s">
        <v>162</v>
      </c>
    </row>
    <row r="8" spans="1:20" s="38" customFormat="1" ht="62.25" customHeight="1" x14ac:dyDescent="0.2">
      <c r="A8" s="115">
        <v>2015.0630000000001</v>
      </c>
      <c r="B8" s="116" t="s">
        <v>39</v>
      </c>
      <c r="C8" s="116" t="s">
        <v>117</v>
      </c>
      <c r="D8" s="114" t="s">
        <v>157</v>
      </c>
      <c r="E8" s="120">
        <v>42243</v>
      </c>
      <c r="F8" s="117"/>
      <c r="G8" s="116"/>
      <c r="H8" s="116"/>
      <c r="I8" s="116">
        <v>1</v>
      </c>
      <c r="J8" s="116"/>
      <c r="K8" s="116"/>
      <c r="L8" s="116"/>
      <c r="M8" s="118"/>
      <c r="N8" s="118"/>
      <c r="O8" s="116"/>
      <c r="P8" s="116"/>
      <c r="Q8" s="116"/>
      <c r="R8" s="116"/>
      <c r="S8" s="118"/>
      <c r="T8" s="41" t="s">
        <v>41</v>
      </c>
    </row>
    <row r="9" spans="1:20" s="38" customFormat="1" ht="76.5" customHeight="1" x14ac:dyDescent="0.2">
      <c r="A9" s="115">
        <v>2015.0640000000001</v>
      </c>
      <c r="B9" s="116" t="s">
        <v>39</v>
      </c>
      <c r="C9" s="116" t="s">
        <v>158</v>
      </c>
      <c r="D9" s="152" t="s">
        <v>160</v>
      </c>
      <c r="E9" s="120">
        <v>42247</v>
      </c>
      <c r="F9" s="117">
        <v>42277</v>
      </c>
      <c r="G9" s="116"/>
      <c r="H9" s="116"/>
      <c r="I9" s="116"/>
      <c r="J9" s="116">
        <v>1</v>
      </c>
      <c r="K9" s="116"/>
      <c r="L9" s="116"/>
      <c r="M9" s="122"/>
      <c r="N9" s="118"/>
      <c r="O9" s="116"/>
      <c r="P9" s="116"/>
      <c r="Q9" s="116"/>
      <c r="R9" s="116"/>
      <c r="S9" s="118"/>
      <c r="T9" s="41" t="s">
        <v>41</v>
      </c>
    </row>
    <row r="10" spans="1:20" s="38" customFormat="1" ht="191.25" customHeight="1" x14ac:dyDescent="0.2">
      <c r="A10" s="115">
        <v>2015.0650000000001</v>
      </c>
      <c r="B10" s="116" t="s">
        <v>39</v>
      </c>
      <c r="C10" s="116" t="s">
        <v>148</v>
      </c>
      <c r="D10" s="152" t="s">
        <v>159</v>
      </c>
      <c r="E10" s="120">
        <v>42247</v>
      </c>
      <c r="F10" s="117">
        <v>42277</v>
      </c>
      <c r="G10" s="116"/>
      <c r="H10" s="116"/>
      <c r="I10" s="116"/>
      <c r="J10" s="116">
        <v>1</v>
      </c>
      <c r="K10" s="116"/>
      <c r="L10" s="116"/>
      <c r="M10" s="118"/>
      <c r="N10" s="118"/>
      <c r="O10" s="116"/>
      <c r="P10" s="116"/>
      <c r="Q10" s="116"/>
      <c r="R10" s="116"/>
      <c r="S10" s="118"/>
      <c r="T10" s="41" t="s">
        <v>45</v>
      </c>
    </row>
    <row r="11" spans="1:20" s="38" customFormat="1" ht="12.75" x14ac:dyDescent="0.2">
      <c r="F11" s="117"/>
      <c r="G11" s="116"/>
      <c r="H11" s="116"/>
      <c r="I11" s="116"/>
      <c r="J11" s="116"/>
      <c r="K11" s="116"/>
      <c r="L11" s="116"/>
      <c r="M11" s="118"/>
      <c r="N11" s="118"/>
      <c r="O11" s="116"/>
      <c r="P11" s="116"/>
      <c r="Q11" s="116"/>
      <c r="R11" s="116"/>
      <c r="S11" s="118"/>
      <c r="T11" s="41"/>
    </row>
    <row r="12" spans="1:20" s="38" customFormat="1" ht="21" customHeight="1" x14ac:dyDescent="0.2">
      <c r="A12" s="115"/>
      <c r="B12" s="116"/>
      <c r="C12" s="116"/>
      <c r="D12" s="167"/>
      <c r="E12" s="120"/>
      <c r="F12" s="117"/>
      <c r="G12" s="116"/>
      <c r="H12" s="116"/>
      <c r="I12" s="116"/>
      <c r="J12" s="116"/>
      <c r="K12" s="116"/>
      <c r="L12" s="116"/>
      <c r="M12" s="118"/>
      <c r="N12" s="118"/>
      <c r="O12" s="116"/>
      <c r="P12" s="116"/>
      <c r="Q12" s="116"/>
      <c r="R12" s="116"/>
      <c r="S12" s="118"/>
      <c r="T12" s="41"/>
    </row>
    <row r="13" spans="1:20" s="38" customFormat="1" ht="27" customHeight="1" x14ac:dyDescent="0.2">
      <c r="A13" s="115"/>
      <c r="B13" s="116"/>
      <c r="C13" s="116"/>
      <c r="D13" s="119"/>
      <c r="E13" s="120"/>
      <c r="F13" s="117"/>
      <c r="G13" s="116"/>
      <c r="H13" s="116"/>
      <c r="I13" s="116"/>
      <c r="J13" s="116"/>
      <c r="K13" s="116"/>
      <c r="L13" s="116"/>
      <c r="M13" s="118"/>
      <c r="N13" s="118"/>
      <c r="O13" s="116"/>
      <c r="P13" s="116"/>
      <c r="Q13" s="116"/>
      <c r="R13" s="116"/>
      <c r="S13" s="118"/>
      <c r="T13" s="41"/>
    </row>
    <row r="14" spans="1:20" s="38" customFormat="1" ht="42" customHeight="1" x14ac:dyDescent="0.2">
      <c r="A14" s="115"/>
      <c r="B14" s="116"/>
      <c r="C14" s="116"/>
      <c r="D14" s="119"/>
      <c r="E14" s="120"/>
      <c r="F14" s="117"/>
      <c r="G14" s="116"/>
      <c r="H14" s="116"/>
      <c r="I14" s="116"/>
      <c r="J14" s="116"/>
      <c r="K14" s="116"/>
      <c r="L14" s="116"/>
      <c r="M14" s="118"/>
      <c r="N14" s="118"/>
      <c r="O14" s="116"/>
      <c r="P14" s="116"/>
      <c r="Q14" s="116"/>
      <c r="R14" s="116"/>
      <c r="S14" s="118"/>
      <c r="T14" s="41"/>
    </row>
    <row r="15" spans="1:20" s="38" customFormat="1" ht="20.25" customHeight="1" x14ac:dyDescent="0.2">
      <c r="A15" s="115"/>
      <c r="B15" s="116"/>
      <c r="C15" s="116"/>
      <c r="D15" s="119"/>
      <c r="E15" s="120"/>
      <c r="F15" s="117"/>
      <c r="G15" s="116"/>
      <c r="H15" s="116"/>
      <c r="I15" s="116"/>
      <c r="J15" s="116"/>
      <c r="K15" s="116"/>
      <c r="L15" s="116"/>
      <c r="M15" s="118"/>
      <c r="N15" s="118"/>
      <c r="O15" s="116"/>
      <c r="P15" s="116"/>
      <c r="Q15" s="116"/>
      <c r="R15" s="116"/>
      <c r="S15" s="118"/>
      <c r="T15" s="41"/>
    </row>
    <row r="16" spans="1:20" s="38" customFormat="1" ht="18.75" customHeight="1" x14ac:dyDescent="0.2">
      <c r="A16" s="115"/>
      <c r="B16" s="116"/>
      <c r="C16" s="116"/>
      <c r="D16" s="119"/>
      <c r="E16" s="120"/>
      <c r="F16" s="117"/>
      <c r="G16" s="116"/>
      <c r="H16" s="116"/>
      <c r="I16" s="116"/>
      <c r="J16" s="116"/>
      <c r="K16" s="116"/>
      <c r="L16" s="116"/>
      <c r="M16" s="118"/>
      <c r="N16" s="118"/>
      <c r="O16" s="116"/>
      <c r="P16" s="116"/>
      <c r="Q16" s="116"/>
      <c r="R16" s="116"/>
      <c r="S16" s="118"/>
      <c r="T16" s="41"/>
    </row>
    <row r="17" spans="1:20" s="38" customFormat="1" ht="12.75" customHeight="1" x14ac:dyDescent="0.2">
      <c r="A17" s="115"/>
      <c r="B17" s="116"/>
      <c r="C17" s="116"/>
      <c r="D17" s="119"/>
      <c r="E17" s="120"/>
      <c r="F17" s="117"/>
      <c r="G17" s="116"/>
      <c r="H17" s="116"/>
      <c r="I17" s="116"/>
      <c r="J17" s="116"/>
      <c r="K17" s="116"/>
      <c r="L17" s="116"/>
      <c r="M17" s="118"/>
      <c r="N17" s="118"/>
      <c r="O17" s="116"/>
      <c r="P17" s="116"/>
      <c r="Q17" s="116"/>
      <c r="R17" s="116"/>
      <c r="S17" s="118"/>
      <c r="T17" s="41"/>
    </row>
    <row r="18" spans="1:20" s="38" customFormat="1" ht="11.25" customHeight="1" x14ac:dyDescent="0.2">
      <c r="A18" s="115"/>
      <c r="B18" s="116"/>
      <c r="C18" s="116"/>
      <c r="D18" s="119"/>
      <c r="E18" s="120"/>
      <c r="F18" s="117"/>
      <c r="G18" s="116"/>
      <c r="H18" s="116"/>
      <c r="I18" s="116"/>
      <c r="J18" s="116"/>
      <c r="K18" s="116"/>
      <c r="L18" s="116"/>
      <c r="M18" s="118"/>
      <c r="N18" s="118"/>
      <c r="O18" s="116"/>
      <c r="P18" s="116"/>
      <c r="Q18" s="116"/>
      <c r="R18" s="116"/>
      <c r="S18" s="118"/>
      <c r="T18" s="41"/>
    </row>
    <row r="19" spans="1:20" s="38" customFormat="1" ht="12.75" x14ac:dyDescent="0.2">
      <c r="A19" s="115"/>
      <c r="B19" s="116"/>
      <c r="C19" s="116"/>
      <c r="D19" s="119"/>
      <c r="E19" s="116"/>
      <c r="F19" s="117"/>
      <c r="G19" s="116"/>
      <c r="H19" s="116"/>
      <c r="I19" s="116"/>
      <c r="J19" s="116"/>
      <c r="K19" s="116"/>
      <c r="L19" s="116"/>
      <c r="M19" s="118"/>
      <c r="N19" s="118"/>
      <c r="O19" s="116"/>
      <c r="P19" s="116"/>
      <c r="Q19" s="116"/>
      <c r="R19" s="116"/>
      <c r="S19" s="118"/>
      <c r="T19" s="41"/>
    </row>
    <row r="20" spans="1:20" s="58" customFormat="1" ht="25.5" x14ac:dyDescent="0.2">
      <c r="A20" s="96" t="s">
        <v>17</v>
      </c>
      <c r="B20" s="59">
        <f>COUNT(A:A)</f>
        <v>9</v>
      </c>
      <c r="D20" s="59"/>
      <c r="F20" s="60"/>
      <c r="G20" s="68">
        <f t="shared" ref="G20:S20" si="0">SUM(G1:G19)</f>
        <v>0</v>
      </c>
      <c r="H20" s="58">
        <f t="shared" si="0"/>
        <v>0</v>
      </c>
      <c r="I20" s="58">
        <f t="shared" si="0"/>
        <v>2</v>
      </c>
      <c r="J20" s="58">
        <f t="shared" si="0"/>
        <v>6</v>
      </c>
      <c r="K20" s="58">
        <f t="shared" si="0"/>
        <v>0</v>
      </c>
      <c r="L20" s="68">
        <f t="shared" si="0"/>
        <v>1</v>
      </c>
      <c r="M20" s="62">
        <f t="shared" si="0"/>
        <v>0</v>
      </c>
      <c r="N20" s="61">
        <f t="shared" si="0"/>
        <v>0</v>
      </c>
      <c r="O20" s="58">
        <f t="shared" si="0"/>
        <v>0</v>
      </c>
      <c r="P20" s="58">
        <f t="shared" si="0"/>
        <v>0</v>
      </c>
      <c r="Q20" s="58">
        <f t="shared" si="0"/>
        <v>0</v>
      </c>
      <c r="R20" s="58">
        <f t="shared" si="0"/>
        <v>0</v>
      </c>
      <c r="S20" s="62">
        <f t="shared" si="0"/>
        <v>0</v>
      </c>
    </row>
  </sheetData>
  <phoneticPr fontId="0" type="noConversion"/>
  <pageMargins left="0.7" right="0.7" top="0.75" bottom="0.75" header="0.3" footer="0.3"/>
  <pageSetup scale="45" fitToHeight="0"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Jan-Dec '15</vt:lpstr>
      <vt:lpstr>Jan</vt:lpstr>
      <vt:lpstr>Feb</vt:lpstr>
      <vt:lpstr>Mar</vt:lpstr>
      <vt:lpstr>Apr</vt:lpstr>
      <vt:lpstr>May</vt:lpstr>
      <vt:lpstr>June</vt:lpstr>
      <vt:lpstr>July</vt:lpstr>
      <vt:lpstr>Aug</vt:lpstr>
      <vt:lpstr>Sept</vt:lpstr>
      <vt:lpstr>Oct</vt:lpstr>
      <vt:lpstr>Nov</vt:lpstr>
      <vt:lpstr>Dec</vt:lpstr>
      <vt:lpstr>Sheet1</vt:lpstr>
    </vt:vector>
  </TitlesOfParts>
  <Company>Commonwealth of PA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mabooth</dc:creator>
  <cp:lastModifiedBy>Lee Strohecker, Wha</cp:lastModifiedBy>
  <cp:lastPrinted>2014-03-11T13:03:55Z</cp:lastPrinted>
  <dcterms:created xsi:type="dcterms:W3CDTF">2011-01-11T19:46:53Z</dcterms:created>
  <dcterms:modified xsi:type="dcterms:W3CDTF">2017-03-20T19:24:00Z</dcterms:modified>
</cp:coreProperties>
</file>