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E:\Study\github\Files\Excel\"/>
    </mc:Choice>
  </mc:AlternateContent>
  <xr:revisionPtr revIDLastSave="0" documentId="13_ncr:1_{D0E6DDDB-7318-4D15-9F04-B04A5520EFA7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1-商品表" sheetId="1" r:id="rId1"/>
    <sheet name="2-销售表" sheetId="2" r:id="rId2"/>
    <sheet name="3-结果" sheetId="3" r:id="rId3"/>
    <sheet name="4-分组聚合" sheetId="4" r:id="rId4"/>
    <sheet name="5 分组聚合结果生成新表" sheetId="5" r:id="rId5"/>
    <sheet name="6-vlookup实现模糊查询汇总" sheetId="6" r:id="rId6"/>
  </sheets>
  <calcPr calcId="18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6" l="1"/>
  <c r="F31" i="6"/>
  <c r="F30" i="6"/>
  <c r="F36" i="6"/>
  <c r="F38" i="6"/>
  <c r="F35" i="6"/>
  <c r="F32" i="6"/>
  <c r="F33" i="6"/>
  <c r="F37" i="6"/>
  <c r="F39" i="6"/>
  <c r="F19" i="6"/>
  <c r="F20" i="6"/>
  <c r="F21" i="6"/>
  <c r="F22" i="6"/>
  <c r="F23" i="6"/>
  <c r="F24" i="6"/>
  <c r="F25" i="6"/>
  <c r="F26" i="6"/>
  <c r="F27" i="6"/>
  <c r="F28" i="6"/>
  <c r="G4" i="6"/>
  <c r="G5" i="6"/>
  <c r="G6" i="6"/>
  <c r="G7" i="6"/>
  <c r="G8" i="6"/>
  <c r="G9" i="6"/>
  <c r="G10" i="6"/>
  <c r="G11" i="6"/>
  <c r="G12" i="6"/>
  <c r="G3" i="6"/>
  <c r="H3" i="4" l="1"/>
  <c r="D5" i="1"/>
  <c r="E3" i="3"/>
  <c r="E4" i="3"/>
  <c r="E5" i="3"/>
  <c r="E6" i="3"/>
  <c r="E7" i="3"/>
  <c r="E8" i="3"/>
  <c r="E9" i="3"/>
  <c r="E10" i="3"/>
  <c r="E11" i="3"/>
  <c r="E2" i="3"/>
  <c r="D2" i="3"/>
  <c r="D3" i="3"/>
  <c r="D4" i="3"/>
  <c r="D5" i="3"/>
  <c r="D6" i="3"/>
  <c r="D7" i="3"/>
  <c r="D8" i="3"/>
  <c r="D10" i="3"/>
  <c r="D11" i="3"/>
  <c r="D9" i="3"/>
  <c r="C3" i="3"/>
  <c r="C4" i="3"/>
  <c r="C5" i="3"/>
  <c r="C6" i="3"/>
  <c r="C7" i="3"/>
  <c r="C8" i="3"/>
  <c r="C9" i="3"/>
  <c r="C10" i="3"/>
  <c r="C11" i="3"/>
  <c r="C2" i="3"/>
  <c r="G5" i="1" l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<sst xmlns="http://schemas.openxmlformats.org/spreadsheetml/2006/main" count="82" uniqueCount="33">
  <si>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</si>
  <si>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</si>
  <si>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</si>
  <si>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</si>
  <si>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</si>
  <si>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</si>
  <si>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</si>
  <si>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</si>
  <si>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</si>
  <si>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</si>
  <si>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ID</t>
    <phoneticPr fontId="1" type="noConversion"/>
  </si>
  <si>
    <t>NAME</t>
    <phoneticPr fontId="1" type="noConversion"/>
  </si>
  <si>
    <t>SALES</t>
    <phoneticPr fontId="1" type="noConversion"/>
  </si>
  <si>
    <t>注意引用数据的唯一性!</t>
    <phoneticPr fontId="1" type="noConversion"/>
  </si>
  <si>
    <t>行标签</t>
  </si>
  <si>
    <t>总计</t>
  </si>
  <si>
    <t>求和项:SALES</t>
  </si>
  <si>
    <t>SALESCount</t>
    <phoneticPr fontId="1" type="noConversion"/>
  </si>
  <si>
    <t>ID-6-总销售额</t>
    <phoneticPr fontId="1" type="noConversion"/>
  </si>
  <si>
    <t>透视取数-5表</t>
    <phoneticPr fontId="1" type="noConversion"/>
  </si>
  <si>
    <t>SalesCount-4表</t>
    <phoneticPr fontId="1" type="noConversion"/>
  </si>
  <si>
    <t>SALES-1表-2表</t>
    <phoneticPr fontId="1" type="noConversion"/>
  </si>
  <si>
    <t>vllokup</t>
    <phoneticPr fontId="1" type="noConversion"/>
  </si>
  <si>
    <t>求ID为1的商品中销售额</t>
    <phoneticPr fontId="1" type="noConversion"/>
  </si>
  <si>
    <t>SUMIF($B$22:$B$31,B22,$D$22:$D$31)</t>
    <phoneticPr fontId="1" type="noConversion"/>
  </si>
  <si>
    <t>SUMIF($A$19:$A$28,"*"&amp;A19,$C$19:$C$28)</t>
    <phoneticPr fontId="1" type="noConversion"/>
  </si>
  <si>
    <t>1a</t>
    <phoneticPr fontId="1" type="noConversion"/>
  </si>
  <si>
    <t>11a</t>
    <phoneticPr fontId="1" type="noConversion"/>
  </si>
  <si>
    <t>111a</t>
    <phoneticPr fontId="1" type="noConversion"/>
  </si>
  <si>
    <t>1111a</t>
    <phoneticPr fontId="1" type="noConversion"/>
  </si>
  <si>
    <t>11111a</t>
    <phoneticPr fontId="1" type="noConversion"/>
  </si>
  <si>
    <t>模糊查找ID内包含1a结尾的字符，对应sales金额表的值进行求和</t>
    <phoneticPr fontId="1" type="noConversion"/>
  </si>
  <si>
    <t>VLOOKUP(A3,D3:E12,2,0)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</si>
</sst>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939.998067476852" createdVersion="6" refreshedVersion="6" minRefreshableVersion="3" recordCount="10" xr:uid="{0C31C96E-863E-4F4D-8A34-D2E3BEBCA885}">
  <cacheSource type="worksheet">
    <worksheetSource ref="A1:B11" sheet="4-分组聚合"/>
  </cacheSource>
  <cacheFields count="2">
    <cacheField name="ID" numFmtId="0">
      <sharedItems containsSemiMixedTypes="0" containsString="0" containsNumber="1" containsInteger="1" minValue="1" maxValue="10" count="6">
        <n v="1"/>
        <n v="6"/>
        <n v="8"/>
        <n v="9"/>
        <n v="5"/>
        <n v="10"/>
      </sharedItems>
    </cacheField>
    <cacheField name="SALES" numFmtId="0">
      <sharedItems containsSemiMixedTypes="0" containsString="0" containsNumber="1" containsInteg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"/>
  </r>
  <r>
    <x v="1"/>
    <n v="200"/>
  </r>
  <r>
    <x v="2"/>
    <n v="300"/>
  </r>
  <r>
    <x v="3"/>
    <n v="400"/>
  </r>
  <r>
    <x v="4"/>
    <n v="500"/>
  </r>
  <r>
    <x v="1"/>
    <n v="100"/>
  </r>
  <r>
    <x v="1"/>
    <n v="200"/>
  </r>
  <r>
    <x v="2"/>
    <n v="300"/>
  </r>
  <r>
    <x v="3"/>
    <n v="400"/>
  </r>
  <r>
    <x v="5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4FB71-C373-4F79-BBCC-3E6946DBD3B3}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3:F10" firstHeaderRow="1" firstDataRow="1" firstDataCol="1"/>
  <pivotFields count="2">
    <pivotField axis="axisRow" showAll="0">
      <items count="7">
        <item x="0"/>
        <item x="4"/>
        <item x="1"/>
        <item x="2"/>
        <item x="3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3"/>
  <sheetViews>
    <sheetView workbookViewId="0">
      <selection activeCell="G4" sqref="G4:G13"/>
    </sheetView>
  </sheetViews>
  <sheetFormatPr defaultRowHeight="14.25" x14ac:dyDescent="0.2"/>
  <sheetData>
    <row r="3" spans="2:7" x14ac:dyDescent="0.2">
      <c r="B3" t="s">
        <v>10</v>
      </c>
      <c r="C3" t="s">
        <v>11</v>
      </c>
    </row>
    <row r="4" spans="2:7" x14ac:dyDescent="0.2">
      <c r="B4" s="1">
        <v>1</v>
      </c>
      <c r="C4" s="1" t="s">
        <v>0</v>
      </c>
      <c r="D4">
        <f>VLOOKUP(B4,'2-销售表'!B4:C13,2,FALSE)</f>
        <v>100</v>
      </c>
      <c r="E4">
        <f>VLOOKUP(B4,'2-销售表'!B4:C13,2,FALSE)</f>
        <v>100</v>
      </c>
      <c r="G4">
        <f>IFERROR(VLOOKUP(B4,'2-销售表'!B4:C13,2,FALSE),0)</f>
        <v>100</v>
      </c>
    </row>
    <row r="5" spans="2:7" x14ac:dyDescent="0.2">
      <c r="B5" s="1">
        <v>2</v>
      </c>
      <c r="C5" s="1" t="s">
        <v>1</v>
      </c>
      <c r="D5" t="e">
        <f>VLOOKUP(B5,'2-销售表'!B5:C14,2,FALSE)</f>
        <v>#N/A</v>
      </c>
      <c r="E5" t="e">
        <f>VLOOKUP(B5,'2-销售表'!B5:C14,2,FALSE)</f>
        <v>#N/A</v>
      </c>
      <c r="G5">
        <f>IFERROR(VLOOKUP(B5,'2-销售表'!B5:C14,2,FALSE),0)</f>
        <v>0</v>
      </c>
    </row>
    <row r="6" spans="2:7" x14ac:dyDescent="0.2">
      <c r="B6" s="1">
        <v>3</v>
      </c>
      <c r="C6" s="1" t="s">
        <v>2</v>
      </c>
      <c r="D6" t="e">
        <f>VLOOKUP(B6,'2-销售表'!B6:C15,2,FALSE)</f>
        <v>#N/A</v>
      </c>
      <c r="E6" t="e">
        <f>VLOOKUP(B6,'2-销售表'!B6:C15,2,FALSE)</f>
        <v>#N/A</v>
      </c>
      <c r="G6">
        <f>IFERROR(VLOOKUP(B6,'2-销售表'!B6:C15,2,FALSE),0)</f>
        <v>0</v>
      </c>
    </row>
    <row r="7" spans="2:7" x14ac:dyDescent="0.2">
      <c r="B7" s="1">
        <v>4</v>
      </c>
      <c r="C7" s="1" t="s">
        <v>3</v>
      </c>
      <c r="D7" t="e">
        <f>VLOOKUP(B7,'2-销售表'!B7:C16,2,FALSE)</f>
        <v>#N/A</v>
      </c>
      <c r="E7" t="e">
        <f>VLOOKUP(B7,'2-销售表'!B7:C16,2,FALSE)</f>
        <v>#N/A</v>
      </c>
      <c r="G7">
        <f>IFERROR(VLOOKUP(B7,'2-销售表'!B7:C16,2,FALSE),0)</f>
        <v>0</v>
      </c>
    </row>
    <row r="8" spans="2:7" x14ac:dyDescent="0.2">
      <c r="B8" s="1">
        <v>5</v>
      </c>
      <c r="C8" s="1" t="s">
        <v>4</v>
      </c>
      <c r="D8">
        <f>VLOOKUP(B8,'2-销售表'!B8:C17,2,FALSE)</f>
        <v>500</v>
      </c>
      <c r="E8">
        <f>VLOOKUP(B8,'2-销售表'!B8:C17,2,FALSE)</f>
        <v>500</v>
      </c>
      <c r="G8">
        <f>IFERROR(VLOOKUP(B8,'2-销售表'!B8:C17,2,FALSE),0)</f>
        <v>500</v>
      </c>
    </row>
    <row r="9" spans="2:7" x14ac:dyDescent="0.2">
      <c r="B9" s="1">
        <v>6</v>
      </c>
      <c r="C9" s="1" t="s">
        <v>5</v>
      </c>
      <c r="D9">
        <f>VLOOKUP(B9,'2-销售表'!B9:C18,2,FALSE)</f>
        <v>100</v>
      </c>
      <c r="E9">
        <f>VLOOKUP(B9,'2-销售表'!B9:C18,2,FALSE)</f>
        <v>100</v>
      </c>
      <c r="G9">
        <f>IFERROR(VLOOKUP(B9,'2-销售表'!B9:C18,2,FALSE),0)</f>
        <v>100</v>
      </c>
    </row>
    <row r="10" spans="2:7" x14ac:dyDescent="0.2">
      <c r="B10" s="1">
        <v>7</v>
      </c>
      <c r="C10" s="1" t="s">
        <v>6</v>
      </c>
      <c r="D10" t="e">
        <f>VLOOKUP(B10,'2-销售表'!B10:C19,2,FALSE)</f>
        <v>#N/A</v>
      </c>
      <c r="E10" t="e">
        <f>VLOOKUP(B10,'2-销售表'!B10:C19,2,FALSE)</f>
        <v>#N/A</v>
      </c>
      <c r="G10">
        <f>IFERROR(VLOOKUP(B10,'2-销售表'!B10:C19,2,FALSE),0)</f>
        <v>0</v>
      </c>
    </row>
    <row r="11" spans="2:7" x14ac:dyDescent="0.2">
      <c r="B11" s="1">
        <v>8</v>
      </c>
      <c r="C11" s="1" t="s">
        <v>7</v>
      </c>
      <c r="D11">
        <f>VLOOKUP(B11,'2-销售表'!B11:C20,2,FALSE)</f>
        <v>300</v>
      </c>
      <c r="E11">
        <f>VLOOKUP(B11,'2-销售表'!B11:C20,2,FALSE)</f>
        <v>300</v>
      </c>
      <c r="G11">
        <f>IFERROR(VLOOKUP(B11,'2-销售表'!B11:C20,2,FALSE),0)</f>
        <v>300</v>
      </c>
    </row>
    <row r="12" spans="2:7" x14ac:dyDescent="0.2">
      <c r="B12" s="1">
        <v>9</v>
      </c>
      <c r="C12" s="1" t="s">
        <v>8</v>
      </c>
      <c r="D12">
        <f>VLOOKUP(B12,'2-销售表'!B12:C21,2,FALSE)</f>
        <v>400</v>
      </c>
      <c r="E12">
        <f>VLOOKUP(B12,'2-销售表'!B12:C21,2,FALSE)</f>
        <v>400</v>
      </c>
      <c r="G12">
        <f>IFERROR(VLOOKUP(B12,'2-销售表'!B12:C21,2,FALSE),0)</f>
        <v>400</v>
      </c>
    </row>
    <row r="13" spans="2:7" x14ac:dyDescent="0.2">
      <c r="B13" s="1">
        <v>10</v>
      </c>
      <c r="C13" s="1" t="s">
        <v>9</v>
      </c>
      <c r="D13">
        <f>VLOOKUP(B13,'2-销售表'!B13:C22,2,FALSE)</f>
        <v>500</v>
      </c>
      <c r="E13">
        <f>VLOOKUP(B13,'2-销售表'!B13:C22,2,FALSE)</f>
        <v>500</v>
      </c>
      <c r="G13">
        <f>IFERROR(VLOOKUP(B13,'2-销售表'!B13:C22,2,FALSE),0)</f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2366-FAE0-4B8E-8C1E-C3F2D5A07356}">
  <dimension ref="B3:E13"/>
  <sheetViews>
    <sheetView workbookViewId="0">
      <selection activeCell="F10" sqref="F10"/>
    </sheetView>
  </sheetViews>
  <sheetFormatPr defaultRowHeight="14.25" x14ac:dyDescent="0.2"/>
  <sheetData>
    <row r="3" spans="2:5" x14ac:dyDescent="0.2">
      <c r="B3" t="s">
        <v>10</v>
      </c>
      <c r="C3" t="s">
        <v>12</v>
      </c>
    </row>
    <row r="4" spans="2:5" x14ac:dyDescent="0.2">
      <c r="B4" s="1">
        <v>1</v>
      </c>
      <c r="C4" s="1">
        <v>100</v>
      </c>
    </row>
    <row r="5" spans="2:5" x14ac:dyDescent="0.2">
      <c r="B5" s="1">
        <v>6</v>
      </c>
      <c r="C5" s="1">
        <v>200</v>
      </c>
    </row>
    <row r="6" spans="2:5" x14ac:dyDescent="0.2">
      <c r="B6" s="1">
        <v>8</v>
      </c>
      <c r="C6" s="1">
        <v>300</v>
      </c>
    </row>
    <row r="7" spans="2:5" x14ac:dyDescent="0.2">
      <c r="B7" s="1">
        <v>9</v>
      </c>
      <c r="C7" s="1">
        <v>400</v>
      </c>
      <c r="E7" s="2" t="s">
        <v>13</v>
      </c>
    </row>
    <row r="8" spans="2:5" x14ac:dyDescent="0.2">
      <c r="B8" s="1">
        <v>5</v>
      </c>
      <c r="C8" s="1">
        <v>500</v>
      </c>
    </row>
    <row r="9" spans="2:5" x14ac:dyDescent="0.2">
      <c r="B9" s="1">
        <v>6</v>
      </c>
      <c r="C9" s="1">
        <v>100</v>
      </c>
    </row>
    <row r="10" spans="2:5" x14ac:dyDescent="0.2">
      <c r="B10" s="1">
        <v>6</v>
      </c>
      <c r="C10" s="1">
        <v>200</v>
      </c>
    </row>
    <row r="11" spans="2:5" x14ac:dyDescent="0.2">
      <c r="B11" s="1">
        <v>8</v>
      </c>
      <c r="C11" s="1">
        <v>300</v>
      </c>
    </row>
    <row r="12" spans="2:5" x14ac:dyDescent="0.2">
      <c r="B12" s="1">
        <v>9</v>
      </c>
      <c r="C12" s="1">
        <v>400</v>
      </c>
    </row>
    <row r="13" spans="2:5" x14ac:dyDescent="0.2">
      <c r="B13" s="1">
        <v>10</v>
      </c>
      <c r="C13" s="1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6FB6-35A9-4CF9-A436-D4310BB15A03}">
  <dimension ref="A1:E11"/>
  <sheetViews>
    <sheetView workbookViewId="0">
      <selection activeCell="H10" sqref="H10"/>
    </sheetView>
  </sheetViews>
  <sheetFormatPr defaultRowHeight="14.25" x14ac:dyDescent="0.2"/>
  <cols>
    <col min="1" max="1" width="3.5" bestFit="1" customWidth="1"/>
    <col min="2" max="2" width="6.75" bestFit="1" customWidth="1"/>
    <col min="3" max="4" width="14.875" bestFit="1" customWidth="1"/>
    <col min="5" max="5" width="13.125" bestFit="1" customWidth="1"/>
  </cols>
  <sheetData>
    <row r="1" spans="1:5" x14ac:dyDescent="0.2">
      <c r="A1" t="s">
        <v>10</v>
      </c>
      <c r="B1" t="s">
        <v>11</v>
      </c>
      <c r="C1" t="s">
        <v>21</v>
      </c>
      <c r="D1" t="s">
        <v>20</v>
      </c>
      <c r="E1" t="s">
        <v>19</v>
      </c>
    </row>
    <row r="2" spans="1:5" x14ac:dyDescent="0.2">
      <c r="A2" s="1">
        <v>1</v>
      </c>
      <c r="B2" s="1" t="s">
        <v>0</v>
      </c>
      <c r="C2">
        <f>VLOOKUP(A2,'4-分组聚合'!A2:B11,2,FALSE)</f>
        <v>100</v>
      </c>
      <c r="D2">
        <f>VLOOKUP(A2,'5 分组聚合结果生成新表'!$A$2:$B$7,2,FALSE)</f>
        <v>100</v>
      </c>
      <c r="E2">
        <f>VLOOKUP(A2,'4-分组聚合'!$E$4:$F$9,2,FALSE)</f>
        <v>100</v>
      </c>
    </row>
    <row r="3" spans="1:5" x14ac:dyDescent="0.2">
      <c r="A3" s="1">
        <v>2</v>
      </c>
      <c r="B3" s="1" t="s">
        <v>1</v>
      </c>
      <c r="C3" t="e">
        <f>VLOOKUP(A3,'4-分组聚合'!A3:B12,2,FALSE)</f>
        <v>#N/A</v>
      </c>
      <c r="D3" t="e">
        <f>VLOOKUP(A3,'5 分组聚合结果生成新表'!$A$2:$B$7,2,FALSE)</f>
        <v>#N/A</v>
      </c>
      <c r="E3" t="e">
        <f>VLOOKUP(A3,'4-分组聚合'!$E$4:$F$9,2,FALSE)</f>
        <v>#N/A</v>
      </c>
    </row>
    <row r="4" spans="1:5" x14ac:dyDescent="0.2">
      <c r="A4" s="1">
        <v>3</v>
      </c>
      <c r="B4" s="1" t="s">
        <v>2</v>
      </c>
      <c r="C4" t="e">
        <f>VLOOKUP(A4,'4-分组聚合'!A4:B13,2,FALSE)</f>
        <v>#N/A</v>
      </c>
      <c r="D4" t="e">
        <f>VLOOKUP(A4,'5 分组聚合结果生成新表'!$A$2:$B$7,2,FALSE)</f>
        <v>#N/A</v>
      </c>
      <c r="E4" t="e">
        <f>VLOOKUP(A4,'4-分组聚合'!$E$4:$F$9,2,FALSE)</f>
        <v>#N/A</v>
      </c>
    </row>
    <row r="5" spans="1:5" x14ac:dyDescent="0.2">
      <c r="A5" s="1">
        <v>4</v>
      </c>
      <c r="B5" s="1" t="s">
        <v>3</v>
      </c>
      <c r="C5" t="e">
        <f>VLOOKUP(A5,'4-分组聚合'!A5:B14,2,FALSE)</f>
        <v>#N/A</v>
      </c>
      <c r="D5" t="e">
        <f>VLOOKUP(A5,'5 分组聚合结果生成新表'!$A$2:$B$7,2,FALSE)</f>
        <v>#N/A</v>
      </c>
      <c r="E5" t="e">
        <f>VLOOKUP(A5,'4-分组聚合'!$E$4:$F$9,2,FALSE)</f>
        <v>#N/A</v>
      </c>
    </row>
    <row r="6" spans="1:5" x14ac:dyDescent="0.2">
      <c r="A6" s="1">
        <v>5</v>
      </c>
      <c r="B6" s="1" t="s">
        <v>4</v>
      </c>
      <c r="C6">
        <f>VLOOKUP(A6,'4-分组聚合'!A6:B15,2,FALSE)</f>
        <v>500</v>
      </c>
      <c r="D6">
        <f>VLOOKUP(A6,'5 分组聚合结果生成新表'!$A$2:$B$7,2,FALSE)</f>
        <v>500</v>
      </c>
      <c r="E6">
        <f>VLOOKUP(A6,'4-分组聚合'!$E$4:$F$9,2,FALSE)</f>
        <v>500</v>
      </c>
    </row>
    <row r="7" spans="1:5" x14ac:dyDescent="0.2">
      <c r="A7" s="1">
        <v>6</v>
      </c>
      <c r="B7" s="1" t="s">
        <v>5</v>
      </c>
      <c r="C7">
        <f>VLOOKUP(A7,'4-分组聚合'!A7:B16,2,FALSE)</f>
        <v>100</v>
      </c>
      <c r="D7">
        <f>VLOOKUP(A7,'5 分组聚合结果生成新表'!$A$2:$B$7,2,FALSE)</f>
        <v>500</v>
      </c>
      <c r="E7">
        <f>VLOOKUP(A7,'4-分组聚合'!$E$4:$F$9,2,FALSE)</f>
        <v>500</v>
      </c>
    </row>
    <row r="8" spans="1:5" x14ac:dyDescent="0.2">
      <c r="A8" s="1">
        <v>7</v>
      </c>
      <c r="B8" s="1" t="s">
        <v>6</v>
      </c>
      <c r="C8" t="e">
        <f>VLOOKUP(A8,'4-分组聚合'!A8:B17,2,FALSE)</f>
        <v>#N/A</v>
      </c>
      <c r="D8" t="e">
        <f>VLOOKUP(A8,'5 分组聚合结果生成新表'!$A$2:$B$7,2,FALSE)</f>
        <v>#N/A</v>
      </c>
      <c r="E8" t="e">
        <f>VLOOKUP(A8,'4-分组聚合'!$E$4:$F$9,2,FALSE)</f>
        <v>#N/A</v>
      </c>
    </row>
    <row r="9" spans="1:5" x14ac:dyDescent="0.2">
      <c r="A9" s="1">
        <v>8</v>
      </c>
      <c r="B9" s="1" t="s">
        <v>7</v>
      </c>
      <c r="C9">
        <f>VLOOKUP(A9,'4-分组聚合'!A9:B18,2,FALSE)</f>
        <v>300</v>
      </c>
      <c r="D9">
        <f>VLOOKUP(A9,'5 分组聚合结果生成新表'!$A$2:$B$7,2,FALSE)</f>
        <v>600</v>
      </c>
      <c r="E9">
        <f>VLOOKUP(A9,'4-分组聚合'!$E$4:$F$9,2,FALSE)</f>
        <v>600</v>
      </c>
    </row>
    <row r="10" spans="1:5" x14ac:dyDescent="0.2">
      <c r="A10" s="1">
        <v>9</v>
      </c>
      <c r="B10" s="1" t="s">
        <v>8</v>
      </c>
      <c r="C10">
        <f>VLOOKUP(A10,'4-分组聚合'!A10:B19,2,FALSE)</f>
        <v>400</v>
      </c>
      <c r="D10">
        <f>VLOOKUP(A10,'5 分组聚合结果生成新表'!$A$2:$B$7,2,FALSE)</f>
        <v>800</v>
      </c>
      <c r="E10">
        <f>VLOOKUP(A10,'4-分组聚合'!$E$4:$F$9,2,FALSE)</f>
        <v>800</v>
      </c>
    </row>
    <row r="11" spans="1:5" x14ac:dyDescent="0.2">
      <c r="A11" s="1">
        <v>10</v>
      </c>
      <c r="B11" s="1" t="s">
        <v>9</v>
      </c>
      <c r="C11">
        <f>VLOOKUP(A11,'4-分组聚合'!A11:B20,2,FALSE)</f>
        <v>500</v>
      </c>
      <c r="D11">
        <f>VLOOKUP(A11,'5 分组聚合结果生成新表'!$A$2:$B$7,2,FALSE)</f>
        <v>500</v>
      </c>
      <c r="E11">
        <f>VLOOKUP(A11,'4-分组聚合'!$E$4:$F$9,2,FALSE)</f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33EF-6A08-4C35-8674-3FDCF150EB8B}">
  <dimension ref="A1:H11"/>
  <sheetViews>
    <sheetView workbookViewId="0">
      <selection activeCell="H6" sqref="H6"/>
    </sheetView>
  </sheetViews>
  <sheetFormatPr defaultRowHeight="14.25" x14ac:dyDescent="0.2"/>
  <cols>
    <col min="5" max="5" width="9.125" bestFit="1" customWidth="1"/>
    <col min="6" max="6" width="13" bestFit="1" customWidth="1"/>
    <col min="8" max="8" width="14.125" bestFit="1" customWidth="1"/>
  </cols>
  <sheetData>
    <row r="1" spans="1:8" x14ac:dyDescent="0.2">
      <c r="A1" t="s">
        <v>10</v>
      </c>
      <c r="B1" t="s">
        <v>12</v>
      </c>
    </row>
    <row r="2" spans="1:8" x14ac:dyDescent="0.2">
      <c r="A2" s="1">
        <v>1</v>
      </c>
      <c r="B2" s="1">
        <v>100</v>
      </c>
      <c r="H2" s="6" t="s">
        <v>18</v>
      </c>
    </row>
    <row r="3" spans="1:8" x14ac:dyDescent="0.2">
      <c r="A3" s="1">
        <v>6</v>
      </c>
      <c r="B3" s="1">
        <v>200</v>
      </c>
      <c r="E3" s="3" t="s">
        <v>14</v>
      </c>
      <c r="F3" t="s">
        <v>16</v>
      </c>
      <c r="H3" s="6">
        <f>SUMIF(A2:A11,"6",B2:B11)</f>
        <v>500</v>
      </c>
    </row>
    <row r="4" spans="1:8" x14ac:dyDescent="0.2">
      <c r="A4" s="1">
        <v>8</v>
      </c>
      <c r="B4" s="1">
        <v>300</v>
      </c>
      <c r="E4" s="4">
        <v>1</v>
      </c>
      <c r="F4" s="5">
        <v>100</v>
      </c>
    </row>
    <row r="5" spans="1:8" x14ac:dyDescent="0.2">
      <c r="A5" s="1">
        <v>9</v>
      </c>
      <c r="B5" s="1">
        <v>400</v>
      </c>
      <c r="E5" s="4">
        <v>5</v>
      </c>
      <c r="F5" s="5">
        <v>500</v>
      </c>
    </row>
    <row r="6" spans="1:8" x14ac:dyDescent="0.2">
      <c r="A6" s="1">
        <v>5</v>
      </c>
      <c r="B6" s="1">
        <v>500</v>
      </c>
      <c r="E6" s="4">
        <v>6</v>
      </c>
      <c r="F6" s="5">
        <v>500</v>
      </c>
    </row>
    <row r="7" spans="1:8" x14ac:dyDescent="0.2">
      <c r="A7" s="1">
        <v>6</v>
      </c>
      <c r="B7" s="1">
        <v>100</v>
      </c>
      <c r="E7" s="4">
        <v>8</v>
      </c>
      <c r="F7" s="5">
        <v>600</v>
      </c>
    </row>
    <row r="8" spans="1:8" x14ac:dyDescent="0.2">
      <c r="A8" s="1">
        <v>6</v>
      </c>
      <c r="B8" s="1">
        <v>200</v>
      </c>
      <c r="E8" s="4">
        <v>9</v>
      </c>
      <c r="F8" s="5">
        <v>800</v>
      </c>
    </row>
    <row r="9" spans="1:8" x14ac:dyDescent="0.2">
      <c r="A9" s="1">
        <v>8</v>
      </c>
      <c r="B9" s="1">
        <v>300</v>
      </c>
      <c r="E9" s="4">
        <v>10</v>
      </c>
      <c r="F9" s="5">
        <v>500</v>
      </c>
    </row>
    <row r="10" spans="1:8" x14ac:dyDescent="0.2">
      <c r="A10" s="1">
        <v>9</v>
      </c>
      <c r="B10" s="1">
        <v>400</v>
      </c>
      <c r="E10" s="4" t="s">
        <v>15</v>
      </c>
      <c r="F10" s="5">
        <v>3000</v>
      </c>
    </row>
    <row r="11" spans="1:8" x14ac:dyDescent="0.2">
      <c r="A11" s="1">
        <v>10</v>
      </c>
      <c r="B11" s="1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9F75-8B17-483C-B06C-94CF68827F77}">
  <dimension ref="A1:B8"/>
  <sheetViews>
    <sheetView workbookViewId="0">
      <selection activeCell="F14" sqref="F14"/>
    </sheetView>
  </sheetViews>
  <sheetFormatPr defaultRowHeight="14.25" x14ac:dyDescent="0.2"/>
  <cols>
    <col min="1" max="1" width="5.25" style="8" bestFit="1" customWidth="1"/>
    <col min="2" max="2" width="11.625" style="8" bestFit="1" customWidth="1"/>
    <col min="3" max="16384" width="9" style="8"/>
  </cols>
  <sheetData>
    <row r="1" spans="1:2" x14ac:dyDescent="0.2">
      <c r="A1" s="7" t="s">
        <v>10</v>
      </c>
      <c r="B1" s="7" t="s">
        <v>17</v>
      </c>
    </row>
    <row r="2" spans="1:2" x14ac:dyDescent="0.2">
      <c r="A2" s="7">
        <v>1</v>
      </c>
      <c r="B2" s="7">
        <v>100</v>
      </c>
    </row>
    <row r="3" spans="1:2" x14ac:dyDescent="0.2">
      <c r="A3" s="7">
        <v>5</v>
      </c>
      <c r="B3" s="7">
        <v>500</v>
      </c>
    </row>
    <row r="4" spans="1:2" x14ac:dyDescent="0.2">
      <c r="A4" s="7">
        <v>6</v>
      </c>
      <c r="B4" s="7">
        <v>500</v>
      </c>
    </row>
    <row r="5" spans="1:2" x14ac:dyDescent="0.2">
      <c r="A5" s="7">
        <v>8</v>
      </c>
      <c r="B5" s="7">
        <v>600</v>
      </c>
    </row>
    <row r="6" spans="1:2" x14ac:dyDescent="0.2">
      <c r="A6" s="7">
        <v>9</v>
      </c>
      <c r="B6" s="7">
        <v>800</v>
      </c>
    </row>
    <row r="7" spans="1:2" x14ac:dyDescent="0.2">
      <c r="A7" s="7">
        <v>10</v>
      </c>
      <c r="B7" s="7">
        <v>500</v>
      </c>
    </row>
    <row r="8" spans="1:2" x14ac:dyDescent="0.2">
      <c r="A8" s="7" t="s">
        <v>15</v>
      </c>
      <c r="B8" s="7">
        <v>3000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CE39-5034-4827-999E-807D785A0309}">
  <dimension ref="A2:H39"/>
  <sheetViews>
    <sheetView tabSelected="1" topLeftCell="A16" workbookViewId="0">
      <selection activeCell="J16" sqref="J16"/>
    </sheetView>
  </sheetViews>
  <sheetFormatPr defaultRowHeight="14.25" x14ac:dyDescent="0.2"/>
  <cols>
    <col min="1" max="5" width="9" style="8"/>
    <col min="6" max="6" width="22.375" style="8" bestFit="1" customWidth="1"/>
    <col min="7" max="7" width="43.25" style="8" bestFit="1" customWidth="1"/>
    <col min="8" max="8" width="22.75" style="8" bestFit="1" customWidth="1"/>
    <col min="9" max="16384" width="9" style="8"/>
  </cols>
  <sheetData>
    <row r="2" spans="1:8" x14ac:dyDescent="0.2">
      <c r="A2" s="10" t="s">
        <v>10</v>
      </c>
      <c r="B2" s="10" t="s">
        <v>11</v>
      </c>
      <c r="D2" s="10" t="s">
        <v>10</v>
      </c>
      <c r="E2" s="10" t="s">
        <v>12</v>
      </c>
      <c r="G2" s="7" t="s">
        <v>22</v>
      </c>
    </row>
    <row r="3" spans="1:8" x14ac:dyDescent="0.2">
      <c r="A3" s="9">
        <v>1</v>
      </c>
      <c r="B3" s="9" t="s">
        <v>0</v>
      </c>
      <c r="D3" s="9">
        <v>1</v>
      </c>
      <c r="E3" s="9">
        <v>100</v>
      </c>
      <c r="G3" s="8">
        <f>VLOOKUP(A3,D3:E12,2,0)</f>
        <v>100</v>
      </c>
      <c r="H3" s="8" t="s">
        <v>32</v>
      </c>
    </row>
    <row r="4" spans="1:8" x14ac:dyDescent="0.2">
      <c r="A4" s="9">
        <v>11</v>
      </c>
      <c r="B4" s="9" t="s">
        <v>1</v>
      </c>
      <c r="D4" s="9">
        <v>11</v>
      </c>
      <c r="E4" s="9">
        <v>200</v>
      </c>
      <c r="G4" s="8">
        <f>VLOOKUP(A4,D4:E13,2,0)</f>
        <v>200</v>
      </c>
    </row>
    <row r="5" spans="1:8" x14ac:dyDescent="0.2">
      <c r="A5" s="9">
        <v>111</v>
      </c>
      <c r="B5" s="9" t="s">
        <v>2</v>
      </c>
      <c r="D5" s="9">
        <v>111</v>
      </c>
      <c r="E5" s="9">
        <v>300</v>
      </c>
      <c r="G5" s="8">
        <f>VLOOKUP(A5,D5:E14,2,0)</f>
        <v>300</v>
      </c>
    </row>
    <row r="6" spans="1:8" x14ac:dyDescent="0.2">
      <c r="A6" s="9">
        <v>1111</v>
      </c>
      <c r="B6" s="9" t="s">
        <v>3</v>
      </c>
      <c r="D6" s="9">
        <v>1111</v>
      </c>
      <c r="E6" s="9">
        <v>400</v>
      </c>
      <c r="G6" s="8">
        <f>VLOOKUP(A6,D6:E15,2,0)</f>
        <v>400</v>
      </c>
    </row>
    <row r="7" spans="1:8" x14ac:dyDescent="0.2">
      <c r="A7" s="9">
        <v>11111</v>
      </c>
      <c r="B7" s="9" t="s">
        <v>4</v>
      </c>
      <c r="D7" s="9">
        <v>11</v>
      </c>
      <c r="E7" s="9">
        <v>500</v>
      </c>
      <c r="G7" s="8" t="e">
        <f>VLOOKUP(A7,D7:E16,2,0)</f>
        <v>#N/A</v>
      </c>
    </row>
    <row r="8" spans="1:8" s="7" customFormat="1" x14ac:dyDescent="0.2">
      <c r="A8" s="1">
        <v>6</v>
      </c>
      <c r="B8" s="1" t="s">
        <v>5</v>
      </c>
      <c r="D8" s="1">
        <v>1</v>
      </c>
      <c r="E8" s="1">
        <v>100</v>
      </c>
      <c r="G8" s="7">
        <f>VLOOKUP(A8,D8:E17,2,0)</f>
        <v>200</v>
      </c>
    </row>
    <row r="9" spans="1:8" x14ac:dyDescent="0.2">
      <c r="A9" s="9">
        <v>7</v>
      </c>
      <c r="B9" s="9" t="s">
        <v>6</v>
      </c>
      <c r="D9" s="9">
        <v>6</v>
      </c>
      <c r="E9" s="9">
        <v>200</v>
      </c>
      <c r="G9" s="8" t="e">
        <f>VLOOKUP(A9,D9:E18,2,0)</f>
        <v>#N/A</v>
      </c>
    </row>
    <row r="10" spans="1:8" x14ac:dyDescent="0.2">
      <c r="A10" s="9">
        <v>8</v>
      </c>
      <c r="B10" s="9" t="s">
        <v>7</v>
      </c>
      <c r="D10" s="9">
        <v>8</v>
      </c>
      <c r="E10" s="9">
        <v>300</v>
      </c>
      <c r="G10" s="8">
        <f>VLOOKUP(A10,D10:E19,2,0)</f>
        <v>300</v>
      </c>
    </row>
    <row r="11" spans="1:8" x14ac:dyDescent="0.2">
      <c r="A11" s="9">
        <v>9</v>
      </c>
      <c r="B11" s="9" t="s">
        <v>8</v>
      </c>
      <c r="D11" s="9">
        <v>9</v>
      </c>
      <c r="E11" s="9">
        <v>400</v>
      </c>
      <c r="G11" s="8">
        <f>VLOOKUP(A11,D11:E20,2,0)</f>
        <v>400</v>
      </c>
    </row>
    <row r="12" spans="1:8" x14ac:dyDescent="0.2">
      <c r="A12" s="9">
        <v>10</v>
      </c>
      <c r="B12" s="9" t="s">
        <v>9</v>
      </c>
      <c r="D12" s="9">
        <v>10</v>
      </c>
      <c r="E12" s="9">
        <v>500</v>
      </c>
      <c r="G12" s="8">
        <f>VLOOKUP(A12,D12:E21,2,0)</f>
        <v>500</v>
      </c>
    </row>
    <row r="14" spans="1:8" s="13" customFormat="1" x14ac:dyDescent="0.2"/>
    <row r="16" spans="1:8" x14ac:dyDescent="0.2">
      <c r="A16" s="11"/>
      <c r="B16" s="12"/>
    </row>
    <row r="18" spans="1:7" x14ac:dyDescent="0.2">
      <c r="A18" s="10" t="s">
        <v>10</v>
      </c>
      <c r="B18" s="10" t="s">
        <v>11</v>
      </c>
      <c r="C18" s="10" t="s">
        <v>12</v>
      </c>
      <c r="F18" s="7" t="s">
        <v>23</v>
      </c>
    </row>
    <row r="19" spans="1:7" x14ac:dyDescent="0.2">
      <c r="A19" s="9" t="s">
        <v>26</v>
      </c>
      <c r="B19" s="9" t="s">
        <v>0</v>
      </c>
      <c r="C19" s="9">
        <v>100</v>
      </c>
      <c r="F19" s="7">
        <f>SUMIF($A$19:$A$28,A19,$C$19:$C$28)</f>
        <v>200</v>
      </c>
      <c r="G19" s="7" t="s">
        <v>24</v>
      </c>
    </row>
    <row r="20" spans="1:7" x14ac:dyDescent="0.2">
      <c r="A20" s="9" t="s">
        <v>27</v>
      </c>
      <c r="B20" s="9" t="s">
        <v>1</v>
      </c>
      <c r="C20" s="9">
        <v>200</v>
      </c>
      <c r="F20" s="7">
        <f t="shared" ref="F20:F28" si="0">SUMIF($A$19:$A$28,A20,$C$19:$C$28)</f>
        <v>400</v>
      </c>
    </row>
    <row r="21" spans="1:7" x14ac:dyDescent="0.2">
      <c r="A21" s="9" t="s">
        <v>28</v>
      </c>
      <c r="B21" s="9" t="s">
        <v>2</v>
      </c>
      <c r="C21" s="9">
        <v>300</v>
      </c>
      <c r="F21" s="7">
        <f t="shared" si="0"/>
        <v>600</v>
      </c>
    </row>
    <row r="22" spans="1:7" x14ac:dyDescent="0.2">
      <c r="A22" s="9" t="s">
        <v>29</v>
      </c>
      <c r="B22" s="9" t="s">
        <v>3</v>
      </c>
      <c r="C22" s="9">
        <v>400</v>
      </c>
      <c r="F22" s="7">
        <f t="shared" si="0"/>
        <v>800</v>
      </c>
    </row>
    <row r="23" spans="1:7" x14ac:dyDescent="0.2">
      <c r="A23" s="9" t="s">
        <v>30</v>
      </c>
      <c r="B23" s="9" t="s">
        <v>4</v>
      </c>
      <c r="C23" s="9">
        <v>500</v>
      </c>
      <c r="F23" s="7">
        <f t="shared" si="0"/>
        <v>1000</v>
      </c>
    </row>
    <row r="24" spans="1:7" x14ac:dyDescent="0.2">
      <c r="A24" s="9" t="s">
        <v>26</v>
      </c>
      <c r="B24" s="9" t="s">
        <v>5</v>
      </c>
      <c r="C24" s="9">
        <v>100</v>
      </c>
      <c r="F24" s="7">
        <f t="shared" si="0"/>
        <v>200</v>
      </c>
    </row>
    <row r="25" spans="1:7" x14ac:dyDescent="0.2">
      <c r="A25" s="9" t="s">
        <v>27</v>
      </c>
      <c r="B25" s="9" t="s">
        <v>6</v>
      </c>
      <c r="C25" s="9">
        <v>200</v>
      </c>
      <c r="F25" s="7">
        <f t="shared" si="0"/>
        <v>400</v>
      </c>
    </row>
    <row r="26" spans="1:7" x14ac:dyDescent="0.2">
      <c r="A26" s="9" t="s">
        <v>28</v>
      </c>
      <c r="B26" s="9" t="s">
        <v>7</v>
      </c>
      <c r="C26" s="9">
        <v>300</v>
      </c>
      <c r="F26" s="7">
        <f t="shared" si="0"/>
        <v>600</v>
      </c>
    </row>
    <row r="27" spans="1:7" x14ac:dyDescent="0.2">
      <c r="A27" s="9" t="s">
        <v>29</v>
      </c>
      <c r="B27" s="9" t="s">
        <v>8</v>
      </c>
      <c r="C27" s="9">
        <v>400</v>
      </c>
      <c r="F27" s="7">
        <f t="shared" si="0"/>
        <v>800</v>
      </c>
    </row>
    <row r="28" spans="1:7" x14ac:dyDescent="0.2">
      <c r="A28" s="9" t="s">
        <v>30</v>
      </c>
      <c r="B28" s="9" t="s">
        <v>9</v>
      </c>
      <c r="C28" s="9">
        <v>500</v>
      </c>
      <c r="F28" s="7">
        <f t="shared" si="0"/>
        <v>1000</v>
      </c>
    </row>
    <row r="29" spans="1:7" x14ac:dyDescent="0.2">
      <c r="F29" s="15" t="s">
        <v>31</v>
      </c>
      <c r="G29" s="15"/>
    </row>
    <row r="30" spans="1:7" x14ac:dyDescent="0.2">
      <c r="F30" s="14">
        <f>SUMIF($A$19:$A$28,"*"&amp;A19,$C$19:$C$28)</f>
        <v>3000</v>
      </c>
      <c r="G30" s="14" t="s">
        <v>25</v>
      </c>
    </row>
    <row r="31" spans="1:7" x14ac:dyDescent="0.2">
      <c r="F31" s="14">
        <f>SUMIF($A$19:$A$28,"*"&amp;A20,$C$19:$C$28)</f>
        <v>2800</v>
      </c>
    </row>
    <row r="32" spans="1:7" x14ac:dyDescent="0.2">
      <c r="F32" s="14">
        <f t="shared" ref="F32:F39" si="1">SUMIF($A$19:$A$28,"*"&amp;A21,$C$19:$C$28)</f>
        <v>2400</v>
      </c>
    </row>
    <row r="33" spans="6:6" x14ac:dyDescent="0.2">
      <c r="F33" s="14">
        <f t="shared" si="1"/>
        <v>1800</v>
      </c>
    </row>
    <row r="34" spans="6:6" x14ac:dyDescent="0.2">
      <c r="F34" s="14">
        <f>SUMIF($A$19:$A$28,"*"&amp;A23,$C$19:$C$28)</f>
        <v>1000</v>
      </c>
    </row>
    <row r="35" spans="6:6" x14ac:dyDescent="0.2">
      <c r="F35" s="14">
        <f>SUMIF($A$19:$A$28,"*"&amp;A24,$C$19:$C$28)</f>
        <v>3000</v>
      </c>
    </row>
    <row r="36" spans="6:6" x14ac:dyDescent="0.2">
      <c r="F36" s="14">
        <f>SUMIF($A$19:$A$28,"*"&amp;A25,$C$19:$C$28)</f>
        <v>2800</v>
      </c>
    </row>
    <row r="37" spans="6:6" x14ac:dyDescent="0.2">
      <c r="F37" s="14">
        <f t="shared" si="1"/>
        <v>2400</v>
      </c>
    </row>
    <row r="38" spans="6:6" x14ac:dyDescent="0.2">
      <c r="F38" s="14">
        <f>SUMIF($A$19:$A$28,"*"&amp;A27,$C$19:$C$28)</f>
        <v>1800</v>
      </c>
    </row>
    <row r="39" spans="6:6" x14ac:dyDescent="0.2">
      <c r="F39" s="14">
        <f t="shared" si="1"/>
        <v>1000</v>
      </c>
    </row>
  </sheetData>
  <mergeCells count="2">
    <mergeCell ref="A16:B16"/>
    <mergeCell ref="F29:G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1-商品表</vt:lpstr>
      <vt:lpstr>2-销售表</vt:lpstr>
      <vt:lpstr>3-结果</vt:lpstr>
      <vt:lpstr>4-分组聚合</vt:lpstr>
      <vt:lpstr>5 分组聚合结果生成新表</vt:lpstr>
      <vt:lpstr>6-vlookup实现模糊查询汇总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2020-04-19T09:23:00Z</dcterms:modified>
</cp:coreProperties>
</file>