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ailos-my.sharepoint.com/personal/marco_junior_viacredi_coop_br/Documents/Marco/Indicadores/Projeto NPS/Python/"/>
    </mc:Choice>
  </mc:AlternateContent>
  <xr:revisionPtr revIDLastSave="61" documentId="11_0C8CE0AD456D02A7978B4CE862B80A51A1525804" xr6:coauthVersionLast="47" xr6:coauthVersionMax="47" xr10:uidLastSave="{2A9C768B-87F2-4001-A9A2-A181AD9C1D6A}"/>
  <bookViews>
    <workbookView xWindow="-28920" yWindow="-120" windowWidth="29040" windowHeight="15840" xr2:uid="{00000000-000D-0000-FFFF-FFFF00000000}"/>
  </bookViews>
  <sheets>
    <sheet name="Export" sheetId="1" r:id="rId1"/>
  </sheets>
  <definedNames>
    <definedName name="_xlnm._FilterDatabase" localSheetId="0">Export!#REF!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<sst xmlns="http://schemas.openxmlformats.org/spreadsheetml/2006/main" count="34" uniqueCount="34">
  <si>
    <t>Mês</t>
  </si>
  <si>
    <t>Giro de Carteira</t>
  </si>
  <si>
    <t>Tx Concessão</t>
  </si>
  <si>
    <t>Cadastro Atualizado</t>
  </si>
  <si>
    <t>Tempo de Fila</t>
  </si>
  <si>
    <t>Tempo de Atendimento</t>
  </si>
  <si>
    <t>Vinculação Boa</t>
  </si>
  <si>
    <t>Vinculação Média</t>
  </si>
  <si>
    <t>Vinculação Baixa</t>
  </si>
  <si>
    <t>Vinculação Baixissima</t>
  </si>
  <si>
    <t>Nivel de serviço</t>
  </si>
  <si>
    <t>Auto atendimento</t>
  </si>
  <si>
    <t>Volume Inativo e Pré inativo</t>
  </si>
  <si>
    <t>Coop desligamento Bacen</t>
  </si>
  <si>
    <t>Consumo do Cartão</t>
  </si>
  <si>
    <t>Limite Credito x Motor</t>
  </si>
  <si>
    <t>Media liberação x Esteira (Credito)</t>
  </si>
  <si>
    <t>% Utilização do Cartão</t>
  </si>
  <si>
    <t>Motor x Efetivado (Cartão)</t>
  </si>
  <si>
    <t>Qualidade Atendim. Recuper. Crédito</t>
  </si>
  <si>
    <t>Fraudes Qtde</t>
  </si>
  <si>
    <t>Fraudes Volume</t>
  </si>
  <si>
    <t>Custo de Captação Recurso Externo</t>
  </si>
  <si>
    <t>CSAT Presencial</t>
  </si>
  <si>
    <t>Registros CRM</t>
  </si>
  <si>
    <t>% de Abandono</t>
  </si>
  <si>
    <t>SLA</t>
  </si>
  <si>
    <t>TME</t>
  </si>
  <si>
    <t>Transferência Cr Salário</t>
  </si>
  <si>
    <t>Turnover</t>
  </si>
  <si>
    <t>Nota App Androide</t>
  </si>
  <si>
    <t>Ticket Médio Fraudes</t>
  </si>
  <si>
    <t>NPS_CONSOL</t>
  </si>
  <si>
    <t>Cr Aprovado x Efetivado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</si>
</sst>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29"/>
  <sheetViews>
    <sheetView tabSelected="1" topLeftCell="N1" workbookViewId="0">
      <selection activeCell="AG3" sqref="AG3"/>
    </sheetView>
  </sheetViews>
  <sheetFormatPr defaultRowHeight="14.5" x14ac:dyDescent="0.35"/>
  <cols>
    <col min="1" max="1" width="12.81640625" style="21" bestFit="1" customWidth="1"/>
    <col min="2" max="2" width="9.81640625" style="17" bestFit="1" customWidth="1"/>
    <col min="3" max="3" width="8.7265625" style="16" bestFit="1" customWidth="1"/>
    <col min="4" max="4" width="10.54296875" style="18" bestFit="1" customWidth="1"/>
    <col min="5" max="5" width="9.54296875" style="16" bestFit="1" customWidth="1"/>
    <col min="6" max="6" width="10.54296875" style="18" bestFit="1" customWidth="1"/>
    <col min="7" max="7" width="11.81640625" style="18" bestFit="1" customWidth="1"/>
    <col min="8" max="11" width="10" style="17" bestFit="1" customWidth="1"/>
    <col min="12" max="12" width="13.54296875" style="18" bestFit="1" customWidth="1"/>
    <col min="13" max="13" width="12.54296875" style="18" bestFit="1" customWidth="1"/>
    <col min="14" max="14" width="11.1796875" style="16" bestFit="1" customWidth="1"/>
    <col min="15" max="15" width="11.81640625" style="18" bestFit="1" customWidth="1"/>
    <col min="16" max="16" width="13" style="17" bestFit="1" customWidth="1"/>
    <col min="17" max="17" width="12.26953125" style="17" bestFit="1" customWidth="1"/>
    <col min="18" max="18" width="10.81640625" style="18" bestFit="1" customWidth="1"/>
    <col min="19" max="19" width="13.54296875" style="18" bestFit="1" customWidth="1"/>
    <col min="20" max="20" width="10" style="18" bestFit="1" customWidth="1"/>
    <col min="21" max="21" width="10.54296875" style="18" bestFit="1" customWidth="1"/>
    <col min="22" max="23" width="13.54296875" style="16" bestFit="1" customWidth="1"/>
    <col min="24" max="24" width="13.54296875" style="16" customWidth="1"/>
    <col min="25" max="25" width="13.54296875" style="18" bestFit="1" customWidth="1"/>
    <col min="26" max="26" width="9.54296875" style="22" bestFit="1" customWidth="1"/>
    <col min="27" max="27" width="10.54296875" style="17" bestFit="1" customWidth="1"/>
    <col min="28" max="28" width="10.453125" style="19" bestFit="1" customWidth="1"/>
    <col min="29" max="30" width="13.54296875" style="18" bestFit="1" customWidth="1"/>
    <col min="31" max="31" width="12.453125" style="16" bestFit="1" customWidth="1"/>
    <col min="32" max="33" width="10.54296875" style="18" bestFit="1" customWidth="1"/>
    <col min="34" max="34" width="13.54296875" style="18" bestFit="1" customWidth="1"/>
  </cols>
  <sheetData>
    <row r="1" spans="1:34" ht="60.75" customHeight="1" x14ac:dyDescent="0.35">
      <c r="A1" s="1" t="s">
        <v>0</v>
      </c>
      <c r="B1" s="5" t="s">
        <v>32</v>
      </c>
      <c r="C1" s="3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4" t="s">
        <v>10</v>
      </c>
      <c r="M1" s="4" t="s">
        <v>11</v>
      </c>
      <c r="N1" s="3" t="s">
        <v>12</v>
      </c>
      <c r="O1" s="4" t="s">
        <v>13</v>
      </c>
      <c r="P1" s="5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20</v>
      </c>
      <c r="W1" s="3" t="s">
        <v>21</v>
      </c>
      <c r="X1" s="3" t="s">
        <v>31</v>
      </c>
      <c r="Y1" s="4" t="s">
        <v>22</v>
      </c>
      <c r="Z1" s="6" t="s">
        <v>23</v>
      </c>
      <c r="AA1" s="5" t="s">
        <v>24</v>
      </c>
      <c r="AB1" s="7" t="s">
        <v>25</v>
      </c>
      <c r="AC1" s="4" t="s">
        <v>26</v>
      </c>
      <c r="AD1" s="4" t="s">
        <v>27</v>
      </c>
      <c r="AE1" s="3" t="s">
        <v>28</v>
      </c>
      <c r="AF1" s="4" t="s">
        <v>33</v>
      </c>
      <c r="AG1" s="4" t="s">
        <v>29</v>
      </c>
      <c r="AH1" s="4" t="s">
        <v>30</v>
      </c>
    </row>
    <row r="2" spans="1:34" ht="18.75" customHeight="1" x14ac:dyDescent="0.35">
      <c r="A2" s="8">
        <v>44439</v>
      </c>
      <c r="B2" s="2">
        <v>74</v>
      </c>
      <c r="C2" s="9"/>
      <c r="D2" s="10">
        <v>4.4000000000000003E-3</v>
      </c>
      <c r="E2" s="9">
        <v>10151</v>
      </c>
      <c r="F2" s="10">
        <v>0.1094</v>
      </c>
      <c r="G2" s="10">
        <v>0.18060000000000001</v>
      </c>
      <c r="H2" s="23">
        <v>0.20467533614587688</v>
      </c>
      <c r="I2" s="23">
        <v>0.20294889257822474</v>
      </c>
      <c r="J2" s="23">
        <v>0.19256125010522887</v>
      </c>
      <c r="K2" s="23">
        <v>0.39852831381251458</v>
      </c>
      <c r="L2" s="10"/>
      <c r="M2" s="10"/>
      <c r="N2" s="9">
        <v>398914</v>
      </c>
      <c r="O2" s="10">
        <v>3.8999999999999998E-3</v>
      </c>
      <c r="P2" s="11">
        <v>359005030</v>
      </c>
      <c r="Q2" s="11">
        <v>11535442</v>
      </c>
      <c r="R2" s="10">
        <v>1.9229000000000001</v>
      </c>
      <c r="S2" s="10">
        <v>0.81489999999999996</v>
      </c>
      <c r="T2" s="10">
        <v>1.6056999999999999</v>
      </c>
      <c r="U2" s="10"/>
      <c r="V2" s="9">
        <v>16</v>
      </c>
      <c r="W2" s="9">
        <v>30296</v>
      </c>
      <c r="X2" s="9">
        <f>W2/V2</f>
        <v>1893.5</v>
      </c>
      <c r="Y2" s="10">
        <v>1.14E-2</v>
      </c>
      <c r="Z2" s="12"/>
      <c r="AA2" s="13"/>
      <c r="AB2" s="14"/>
      <c r="AC2" s="10"/>
      <c r="AD2" s="10"/>
      <c r="AE2" s="13">
        <v>2994</v>
      </c>
      <c r="AF2" s="10">
        <v>0.81130000000000002</v>
      </c>
      <c r="AG2" s="10"/>
      <c r="AH2" s="10">
        <v>4.58</v>
      </c>
    </row>
    <row r="3" spans="1:34" ht="19.5" customHeight="1" x14ac:dyDescent="0.35">
      <c r="A3" s="8">
        <v>44469</v>
      </c>
      <c r="B3" s="2">
        <v>74</v>
      </c>
      <c r="C3" s="9"/>
      <c r="D3" s="10">
        <v>3.3999999999999998E-3</v>
      </c>
      <c r="E3" s="9">
        <v>9664</v>
      </c>
      <c r="F3" s="10">
        <v>0.12089999999999999</v>
      </c>
      <c r="G3" s="10">
        <v>0.1817</v>
      </c>
      <c r="H3" s="23">
        <v>0.202389486260454</v>
      </c>
      <c r="I3" s="23">
        <v>0.20109137771334221</v>
      </c>
      <c r="J3" s="23">
        <v>0.19232813821432887</v>
      </c>
      <c r="K3" s="23">
        <v>0.40270495214315438</v>
      </c>
      <c r="L3" s="10"/>
      <c r="M3" s="10"/>
      <c r="N3" s="9">
        <v>407232</v>
      </c>
      <c r="O3" s="10">
        <v>3.8E-3</v>
      </c>
      <c r="P3" s="11">
        <v>372709817</v>
      </c>
      <c r="Q3" s="11">
        <v>11411616</v>
      </c>
      <c r="R3" s="10">
        <v>1.9229000000000001</v>
      </c>
      <c r="S3" s="10">
        <v>0.81379999999999997</v>
      </c>
      <c r="T3" s="10">
        <v>1.5041</v>
      </c>
      <c r="U3" s="10">
        <v>0.96260000000000001</v>
      </c>
      <c r="V3" s="9">
        <v>5</v>
      </c>
      <c r="W3" s="9">
        <v>18375</v>
      </c>
      <c r="X3" s="9">
        <f t="shared" ref="X3:X27" si="0">W3/V3</f>
        <v>3675</v>
      </c>
      <c r="Y3" s="10">
        <v>6.7999999999999996E-3</v>
      </c>
      <c r="Z3" s="12"/>
      <c r="AA3" s="13"/>
      <c r="AB3" s="14"/>
      <c r="AC3" s="10"/>
      <c r="AD3" s="10"/>
      <c r="AE3" s="13">
        <v>2779</v>
      </c>
      <c r="AF3" s="10">
        <v>0.81220000000000003</v>
      </c>
      <c r="AG3" s="10"/>
      <c r="AH3" s="10">
        <v>4.3</v>
      </c>
    </row>
    <row r="4" spans="1:34" ht="19.5" customHeight="1" x14ac:dyDescent="0.35">
      <c r="A4" s="8">
        <v>44500</v>
      </c>
      <c r="B4" s="2">
        <v>73</v>
      </c>
      <c r="C4" s="9"/>
      <c r="D4" s="10">
        <v>5.4999999999999997E-3</v>
      </c>
      <c r="E4" s="9">
        <v>10279</v>
      </c>
      <c r="F4" s="10">
        <v>0.1168</v>
      </c>
      <c r="G4" s="10">
        <v>0.17979999999999999</v>
      </c>
      <c r="H4" s="23">
        <v>0.19808153163181122</v>
      </c>
      <c r="I4" s="23">
        <v>0.19898511059020729</v>
      </c>
      <c r="J4" s="23">
        <v>0.19156659638830323</v>
      </c>
      <c r="K4" s="23">
        <v>0.41032306221599468</v>
      </c>
      <c r="L4" s="10">
        <v>0.73</v>
      </c>
      <c r="M4" s="10"/>
      <c r="N4" s="9">
        <v>416740</v>
      </c>
      <c r="O4" s="10">
        <v>3.7000000000000002E-3</v>
      </c>
      <c r="P4" s="11">
        <v>388137869</v>
      </c>
      <c r="Q4" s="11">
        <v>8760390</v>
      </c>
      <c r="R4" s="10">
        <v>1.9229000000000001</v>
      </c>
      <c r="S4" s="10">
        <v>0.81040000000000001</v>
      </c>
      <c r="T4" s="10">
        <v>1.3957999999999999</v>
      </c>
      <c r="U4" s="10">
        <v>0.95469999999999999</v>
      </c>
      <c r="V4" s="9">
        <v>29</v>
      </c>
      <c r="W4" s="9">
        <v>137198</v>
      </c>
      <c r="X4" s="9">
        <f t="shared" si="0"/>
        <v>4730.9655172413795</v>
      </c>
      <c r="Y4" s="10">
        <v>7.7999999999999996E-3</v>
      </c>
      <c r="Z4" s="12"/>
      <c r="AA4" s="13"/>
      <c r="AB4" s="14">
        <v>0.126</v>
      </c>
      <c r="AC4" s="10">
        <v>3.1092</v>
      </c>
      <c r="AD4" s="10">
        <v>0.59750000000000003</v>
      </c>
      <c r="AE4" s="15">
        <v>2753</v>
      </c>
      <c r="AF4" s="10">
        <v>0.76259999999999994</v>
      </c>
      <c r="AG4" s="10"/>
      <c r="AH4" s="10">
        <v>4.16</v>
      </c>
    </row>
    <row r="5" spans="1:34" ht="19.5" customHeight="1" x14ac:dyDescent="0.35">
      <c r="A5" s="8">
        <v>44530</v>
      </c>
      <c r="B5" s="2">
        <v>73</v>
      </c>
      <c r="C5" s="9"/>
      <c r="D5" s="10">
        <v>3.8999999999999998E-3</v>
      </c>
      <c r="E5" s="9">
        <v>10699</v>
      </c>
      <c r="F5" s="10">
        <v>0.1187</v>
      </c>
      <c r="G5" s="10">
        <v>0.1835</v>
      </c>
      <c r="H5" s="23">
        <v>0.1945108194886826</v>
      </c>
      <c r="I5" s="23">
        <v>0.19750732121728551</v>
      </c>
      <c r="J5" s="23">
        <v>0.19125252488957217</v>
      </c>
      <c r="K5" s="23">
        <v>0.41594908898647659</v>
      </c>
      <c r="L5" s="10">
        <v>0.61</v>
      </c>
      <c r="M5" s="10"/>
      <c r="N5" s="9">
        <v>430995</v>
      </c>
      <c r="O5" s="10">
        <v>3.7000000000000002E-3</v>
      </c>
      <c r="P5" s="11">
        <v>418298342</v>
      </c>
      <c r="Q5" s="11">
        <v>11899580</v>
      </c>
      <c r="R5" s="10">
        <v>1.9229000000000001</v>
      </c>
      <c r="S5" s="10">
        <v>0.80720000000000003</v>
      </c>
      <c r="T5" s="10">
        <v>1.4182999999999999</v>
      </c>
      <c r="U5" s="10">
        <v>0.93259999999999998</v>
      </c>
      <c r="V5" s="9">
        <v>16</v>
      </c>
      <c r="W5" s="9">
        <v>133659</v>
      </c>
      <c r="X5" s="9">
        <f t="shared" si="0"/>
        <v>8353.6875</v>
      </c>
      <c r="Y5" s="10">
        <v>8.9999999999999993E-3</v>
      </c>
      <c r="Z5" s="12"/>
      <c r="AA5" s="13"/>
      <c r="AB5" s="14">
        <v>0.14499999999999999</v>
      </c>
      <c r="AC5" s="10">
        <v>4.5461</v>
      </c>
      <c r="AD5" s="10">
        <v>0.67530000000000001</v>
      </c>
      <c r="AE5" s="15">
        <v>4348</v>
      </c>
      <c r="AF5" s="10">
        <v>0.78790000000000004</v>
      </c>
      <c r="AG5" s="10"/>
      <c r="AH5" s="10">
        <v>4.17</v>
      </c>
    </row>
    <row r="6" spans="1:34" ht="19.5" customHeight="1" x14ac:dyDescent="0.35">
      <c r="A6" s="8">
        <v>44561</v>
      </c>
      <c r="B6" s="2">
        <v>71</v>
      </c>
      <c r="C6" s="9"/>
      <c r="D6" s="10">
        <v>3.7000000000000002E-3</v>
      </c>
      <c r="E6" s="9">
        <v>9924</v>
      </c>
      <c r="F6" s="10">
        <v>0.10680000000000001</v>
      </c>
      <c r="G6" s="10">
        <v>0.1845</v>
      </c>
      <c r="H6" s="23">
        <v>0.19508756757850232</v>
      </c>
      <c r="I6" s="23">
        <v>0.19372461855127873</v>
      </c>
      <c r="J6" s="23">
        <v>0.18960922051453222</v>
      </c>
      <c r="K6" s="23">
        <v>0.42097677170730224</v>
      </c>
      <c r="L6" s="10">
        <v>0.71</v>
      </c>
      <c r="M6" s="10"/>
      <c r="N6" s="9">
        <v>439012</v>
      </c>
      <c r="O6" s="10">
        <v>3.5999999999999999E-3</v>
      </c>
      <c r="P6" s="11">
        <v>399674627</v>
      </c>
      <c r="Q6" s="11">
        <v>9088125</v>
      </c>
      <c r="R6" s="10">
        <v>1.6178999999999999</v>
      </c>
      <c r="S6" s="10">
        <v>0.81479999999999997</v>
      </c>
      <c r="T6" s="10">
        <v>1.3734999999999999</v>
      </c>
      <c r="U6" s="10">
        <v>0.93969999999999998</v>
      </c>
      <c r="V6" s="9">
        <v>77</v>
      </c>
      <c r="W6" s="9">
        <v>697710</v>
      </c>
      <c r="X6" s="9">
        <f t="shared" si="0"/>
        <v>9061.1688311688304</v>
      </c>
      <c r="Y6" s="10">
        <v>8.9999999999999993E-3</v>
      </c>
      <c r="Z6" s="12"/>
      <c r="AA6" s="13"/>
      <c r="AB6" s="14">
        <v>0.12</v>
      </c>
      <c r="AC6" s="10">
        <v>3.5019</v>
      </c>
      <c r="AD6" s="10">
        <v>0.56420000000000003</v>
      </c>
      <c r="AE6" s="15">
        <v>6486</v>
      </c>
      <c r="AF6" s="10">
        <v>0.78439999999999999</v>
      </c>
      <c r="AG6" s="10"/>
      <c r="AH6" s="10">
        <v>4.16</v>
      </c>
    </row>
    <row r="7" spans="1:34" ht="19.5" customHeight="1" x14ac:dyDescent="0.35">
      <c r="A7" s="8">
        <v>44592</v>
      </c>
      <c r="B7" s="2">
        <v>69</v>
      </c>
      <c r="C7" s="9"/>
      <c r="D7" s="10"/>
      <c r="E7" s="9">
        <v>11706</v>
      </c>
      <c r="F7" s="10">
        <v>0.1147</v>
      </c>
      <c r="G7" s="10">
        <v>0.19339999999999999</v>
      </c>
      <c r="H7" s="23">
        <v>0.20510907772967391</v>
      </c>
      <c r="I7" s="23">
        <v>0.20194522778726615</v>
      </c>
      <c r="J7" s="23">
        <v>0.19903334392501093</v>
      </c>
      <c r="K7" s="23">
        <v>0.39311176867776143</v>
      </c>
      <c r="L7" s="10">
        <v>0.57999999999999996</v>
      </c>
      <c r="M7" s="10">
        <v>0.21160000000000001</v>
      </c>
      <c r="N7" s="9">
        <v>451651</v>
      </c>
      <c r="O7" s="10">
        <v>3.5999999999999999E-3</v>
      </c>
      <c r="P7" s="11">
        <v>374766114</v>
      </c>
      <c r="Q7" s="11">
        <v>9598906</v>
      </c>
      <c r="R7" s="10">
        <v>1.7543</v>
      </c>
      <c r="S7" s="10">
        <v>0.81489999999999996</v>
      </c>
      <c r="T7" s="10">
        <v>1.3371</v>
      </c>
      <c r="U7" s="10">
        <v>0.91849999999999998</v>
      </c>
      <c r="V7" s="9">
        <v>155</v>
      </c>
      <c r="W7" s="9">
        <v>535705</v>
      </c>
      <c r="X7" s="9">
        <f t="shared" si="0"/>
        <v>3456.1612903225805</v>
      </c>
      <c r="Y7" s="10">
        <v>7.6E-3</v>
      </c>
      <c r="Z7" s="12"/>
      <c r="AA7" s="13"/>
      <c r="AB7" s="14">
        <v>0.104</v>
      </c>
      <c r="AC7" s="10">
        <v>3.8450000000000002</v>
      </c>
      <c r="AD7" s="10">
        <v>0.46579999999999999</v>
      </c>
      <c r="AE7" s="15">
        <v>2593</v>
      </c>
      <c r="AF7" s="10">
        <v>0.79210000000000003</v>
      </c>
      <c r="AG7" s="10">
        <v>1.5100000000000001E-2</v>
      </c>
      <c r="AH7" s="10">
        <v>4.0599999999999996</v>
      </c>
    </row>
    <row r="8" spans="1:34" ht="19.5" customHeight="1" x14ac:dyDescent="0.35">
      <c r="A8" s="8">
        <v>44620</v>
      </c>
      <c r="B8" s="2">
        <v>67</v>
      </c>
      <c r="C8" s="9"/>
      <c r="D8" s="10">
        <v>4.7999999999999996E-3</v>
      </c>
      <c r="E8" s="9">
        <v>11356</v>
      </c>
      <c r="F8" s="10">
        <v>0.11600000000000001</v>
      </c>
      <c r="G8" s="10">
        <v>0.1938</v>
      </c>
      <c r="H8" s="23">
        <v>0.20197757395407115</v>
      </c>
      <c r="I8" s="23">
        <v>0.20007488400321072</v>
      </c>
      <c r="J8" s="23">
        <v>0.19914250474754791</v>
      </c>
      <c r="K8" s="23">
        <v>0.39797176922022748</v>
      </c>
      <c r="L8" s="10">
        <v>0.76</v>
      </c>
      <c r="M8" s="10">
        <v>0.22459999999999999</v>
      </c>
      <c r="N8" s="9">
        <v>456359</v>
      </c>
      <c r="O8" s="10">
        <v>3.5000000000000001E-3</v>
      </c>
      <c r="P8" s="11">
        <v>379478011</v>
      </c>
      <c r="Q8" s="11">
        <v>9721765</v>
      </c>
      <c r="R8" s="10">
        <v>1.6353</v>
      </c>
      <c r="S8" s="10">
        <v>0.81599999999999995</v>
      </c>
      <c r="T8" s="10">
        <v>1.3070999999999999</v>
      </c>
      <c r="U8" s="10">
        <v>0.93279999999999996</v>
      </c>
      <c r="V8" s="9">
        <v>43</v>
      </c>
      <c r="W8" s="9">
        <v>342003</v>
      </c>
      <c r="X8" s="9">
        <f t="shared" si="0"/>
        <v>7953.5581395348836</v>
      </c>
      <c r="Y8" s="10">
        <v>7.4999999999999997E-3</v>
      </c>
      <c r="Z8" s="12"/>
      <c r="AA8" s="13"/>
      <c r="AB8" s="14">
        <v>7.2999999999999995E-2</v>
      </c>
      <c r="AC8" s="10">
        <v>4.2725</v>
      </c>
      <c r="AD8" s="10">
        <v>1.0085999999999999</v>
      </c>
      <c r="AE8" s="15">
        <v>2625</v>
      </c>
      <c r="AF8" s="10">
        <v>0.76490000000000002</v>
      </c>
      <c r="AG8" s="10">
        <v>1.32E-2</v>
      </c>
      <c r="AH8" s="10">
        <v>4.04</v>
      </c>
    </row>
    <row r="9" spans="1:34" ht="19.5" customHeight="1" x14ac:dyDescent="0.35">
      <c r="A9" s="8">
        <v>44651</v>
      </c>
      <c r="B9" s="2">
        <v>66</v>
      </c>
      <c r="C9" s="9"/>
      <c r="D9" s="10">
        <v>4.1999999999999997E-3</v>
      </c>
      <c r="E9" s="9">
        <v>14581</v>
      </c>
      <c r="F9" s="10">
        <v>0.12809999999999999</v>
      </c>
      <c r="G9" s="10">
        <v>0.1903</v>
      </c>
      <c r="H9" s="23">
        <v>0.20026601875890904</v>
      </c>
      <c r="I9" s="23">
        <v>0.19753824019659316</v>
      </c>
      <c r="J9" s="23">
        <v>0.19827811995707972</v>
      </c>
      <c r="K9" s="23">
        <v>0.40345293314649255</v>
      </c>
      <c r="L9" s="10">
        <v>0.82</v>
      </c>
      <c r="M9" s="10">
        <v>0.22750000000000001</v>
      </c>
      <c r="N9" s="9">
        <v>464628</v>
      </c>
      <c r="O9" s="10">
        <v>3.5000000000000001E-3</v>
      </c>
      <c r="P9" s="11">
        <v>399454321</v>
      </c>
      <c r="Q9" s="11">
        <v>10262965</v>
      </c>
      <c r="R9" s="10">
        <v>1.7093</v>
      </c>
      <c r="S9" s="10">
        <v>0.80989999999999995</v>
      </c>
      <c r="T9" s="10">
        <v>1.2864</v>
      </c>
      <c r="U9" s="10">
        <v>0.9042</v>
      </c>
      <c r="V9" s="9">
        <v>18</v>
      </c>
      <c r="W9" s="9">
        <v>61032</v>
      </c>
      <c r="X9" s="9">
        <f t="shared" si="0"/>
        <v>3390.6666666666665</v>
      </c>
      <c r="Y9" s="10">
        <v>1.09E-2</v>
      </c>
      <c r="Z9" s="12"/>
      <c r="AA9" s="13">
        <v>33887</v>
      </c>
      <c r="AB9" s="14">
        <v>4.8000000000000001E-2</v>
      </c>
      <c r="AC9" s="10">
        <v>3.9918999999999998</v>
      </c>
      <c r="AD9" s="10">
        <v>0.49719999999999998</v>
      </c>
      <c r="AE9" s="15">
        <v>2539</v>
      </c>
      <c r="AF9" s="10">
        <v>0.8004</v>
      </c>
      <c r="AG9" s="10">
        <v>1.7399999999999999E-2</v>
      </c>
      <c r="AH9" s="10">
        <v>4</v>
      </c>
    </row>
    <row r="10" spans="1:34" ht="19.5" customHeight="1" x14ac:dyDescent="0.35">
      <c r="A10" s="8">
        <v>44681</v>
      </c>
      <c r="B10" s="2">
        <v>65</v>
      </c>
      <c r="C10" s="9"/>
      <c r="D10" s="10">
        <v>1.5E-3</v>
      </c>
      <c r="E10" s="9">
        <v>12265</v>
      </c>
      <c r="F10" s="10">
        <v>0.12470000000000001</v>
      </c>
      <c r="G10" s="10">
        <v>0.2036</v>
      </c>
      <c r="H10" s="23">
        <v>0.19919593787335724</v>
      </c>
      <c r="I10" s="23">
        <v>0.19738829151732379</v>
      </c>
      <c r="J10" s="23">
        <v>0.19813142174432496</v>
      </c>
      <c r="K10" s="23">
        <v>0.40527479091995222</v>
      </c>
      <c r="L10" s="10">
        <v>0.72</v>
      </c>
      <c r="M10" s="10">
        <v>0.247</v>
      </c>
      <c r="N10" s="9">
        <v>394444</v>
      </c>
      <c r="O10" s="10">
        <v>3.5000000000000001E-3</v>
      </c>
      <c r="P10" s="11">
        <v>407851539</v>
      </c>
      <c r="Q10" s="11">
        <v>7877392</v>
      </c>
      <c r="R10" s="10">
        <v>1.7885</v>
      </c>
      <c r="S10" s="10">
        <v>0.80420000000000003</v>
      </c>
      <c r="T10" s="10">
        <v>1.2586999999999999</v>
      </c>
      <c r="U10" s="10">
        <v>0.90090000000000003</v>
      </c>
      <c r="V10" s="9">
        <v>60</v>
      </c>
      <c r="W10" s="9">
        <v>366662</v>
      </c>
      <c r="X10" s="9">
        <f t="shared" si="0"/>
        <v>6111.0333333333338</v>
      </c>
      <c r="Y10" s="10">
        <v>1.26E-2</v>
      </c>
      <c r="Z10" s="12"/>
      <c r="AA10" s="13">
        <v>28548</v>
      </c>
      <c r="AB10" s="14">
        <v>6.6000000000000003E-2</v>
      </c>
      <c r="AC10" s="10">
        <v>4.6417000000000002</v>
      </c>
      <c r="AD10" s="10">
        <v>0.74860000000000004</v>
      </c>
      <c r="AE10" s="15">
        <v>2497</v>
      </c>
      <c r="AF10" s="10">
        <v>0.78849999999999998</v>
      </c>
      <c r="AG10" s="10">
        <v>1.9300000000000001E-2</v>
      </c>
      <c r="AH10" s="10">
        <v>3.97</v>
      </c>
    </row>
    <row r="11" spans="1:34" ht="19.5" customHeight="1" x14ac:dyDescent="0.35">
      <c r="A11" s="8">
        <v>44712</v>
      </c>
      <c r="B11" s="2">
        <v>64</v>
      </c>
      <c r="C11" s="9"/>
      <c r="D11" s="10">
        <v>2.3E-3</v>
      </c>
      <c r="E11" s="9">
        <v>16114</v>
      </c>
      <c r="F11" s="10">
        <v>0.1125</v>
      </c>
      <c r="G11" s="10">
        <v>0.1913</v>
      </c>
      <c r="H11" s="23">
        <v>0.19762608120243891</v>
      </c>
      <c r="I11" s="23">
        <v>0.19498038474263837</v>
      </c>
      <c r="J11" s="23">
        <v>0.19811882592049912</v>
      </c>
      <c r="K11" s="23">
        <v>0.40927470813442357</v>
      </c>
      <c r="L11" s="10">
        <v>0.87</v>
      </c>
      <c r="M11" s="10">
        <v>0.26429999999999998</v>
      </c>
      <c r="N11" s="9">
        <v>471765</v>
      </c>
      <c r="O11" s="10">
        <v>3.3999999999999998E-3</v>
      </c>
      <c r="P11" s="11">
        <v>424379852</v>
      </c>
      <c r="Q11" s="11">
        <v>9406464</v>
      </c>
      <c r="R11" s="10">
        <v>1.8058000000000001</v>
      </c>
      <c r="S11" s="10">
        <v>0.80189999999999995</v>
      </c>
      <c r="T11" s="10">
        <v>1.4078999999999999</v>
      </c>
      <c r="U11" s="10">
        <v>0.94199999999999995</v>
      </c>
      <c r="V11" s="9">
        <v>42</v>
      </c>
      <c r="W11" s="9">
        <v>331960</v>
      </c>
      <c r="X11" s="9">
        <f t="shared" si="0"/>
        <v>7903.8095238095239</v>
      </c>
      <c r="Y11" s="10">
        <v>1.35E-2</v>
      </c>
      <c r="Z11" s="12"/>
      <c r="AA11" s="11">
        <v>29406</v>
      </c>
      <c r="AB11" s="14">
        <v>5.6000000000000001E-2</v>
      </c>
      <c r="AC11" s="10">
        <v>3.7780999999999998</v>
      </c>
      <c r="AD11" s="10">
        <v>0.2928</v>
      </c>
      <c r="AE11" s="15">
        <v>2355</v>
      </c>
      <c r="AF11" s="10">
        <v>0.7823</v>
      </c>
      <c r="AG11" s="10">
        <v>1.7399999999999999E-2</v>
      </c>
      <c r="AH11" s="10">
        <v>3.95</v>
      </c>
    </row>
    <row r="12" spans="1:34" ht="19.5" customHeight="1" x14ac:dyDescent="0.35">
      <c r="A12" s="8">
        <v>44742</v>
      </c>
      <c r="B12" s="2">
        <v>63</v>
      </c>
      <c r="C12" s="9"/>
      <c r="D12" s="10">
        <v>3.8E-3</v>
      </c>
      <c r="E12" s="9">
        <v>15912</v>
      </c>
      <c r="F12" s="10">
        <v>0.1178</v>
      </c>
      <c r="G12" s="10">
        <v>0.19670000000000001</v>
      </c>
      <c r="H12" s="23">
        <v>0.20098384682002896</v>
      </c>
      <c r="I12" s="23">
        <v>0.19166313122281944</v>
      </c>
      <c r="J12" s="23">
        <v>0.19552231653968288</v>
      </c>
      <c r="K12" s="23">
        <v>0.41183070541746869</v>
      </c>
      <c r="L12" s="10">
        <v>0.84</v>
      </c>
      <c r="M12" s="10">
        <v>0.26829999999999998</v>
      </c>
      <c r="N12" s="9">
        <v>479320</v>
      </c>
      <c r="O12" s="10">
        <v>3.3999999999999998E-3</v>
      </c>
      <c r="P12" s="11">
        <v>414331483</v>
      </c>
      <c r="Q12" s="11">
        <v>10349245</v>
      </c>
      <c r="R12" s="10">
        <v>1.8128</v>
      </c>
      <c r="S12" s="10">
        <v>0.80740000000000001</v>
      </c>
      <c r="T12" s="10">
        <v>1.3133999999999999</v>
      </c>
      <c r="U12" s="10">
        <v>0.93559999999999999</v>
      </c>
      <c r="V12" s="9">
        <v>85</v>
      </c>
      <c r="W12" s="9">
        <v>230297</v>
      </c>
      <c r="X12" s="9">
        <f t="shared" si="0"/>
        <v>2709.3764705882354</v>
      </c>
      <c r="Y12" s="10">
        <v>9.7000000000000003E-3</v>
      </c>
      <c r="Z12" s="12"/>
      <c r="AA12" s="11">
        <v>30029</v>
      </c>
      <c r="AB12" s="14">
        <v>5.3999999999999999E-2</v>
      </c>
      <c r="AC12" s="10">
        <v>3.4131</v>
      </c>
      <c r="AD12" s="10">
        <v>0.18809999999999999</v>
      </c>
      <c r="AE12" s="15">
        <v>2308</v>
      </c>
      <c r="AF12" s="10">
        <v>0.80210000000000004</v>
      </c>
      <c r="AG12" s="10">
        <v>1.8200000000000001E-2</v>
      </c>
      <c r="AH12" s="10">
        <v>3.97</v>
      </c>
    </row>
    <row r="13" spans="1:34" ht="19.5" customHeight="1" x14ac:dyDescent="0.35">
      <c r="A13" s="8">
        <v>44773</v>
      </c>
      <c r="B13" s="2">
        <v>62</v>
      </c>
      <c r="D13" s="10">
        <v>4.7000000000000002E-3</v>
      </c>
      <c r="E13" s="9">
        <v>17315</v>
      </c>
      <c r="F13" s="10">
        <v>0.1108</v>
      </c>
      <c r="G13" s="10">
        <v>0.19550000000000001</v>
      </c>
      <c r="H13" s="23">
        <v>0.19542944104205598</v>
      </c>
      <c r="I13" s="23">
        <v>0.19190935667104558</v>
      </c>
      <c r="J13" s="23">
        <v>0.19687956778359575</v>
      </c>
      <c r="K13" s="23">
        <v>0.41578163450330269</v>
      </c>
      <c r="L13" s="10">
        <v>0.84</v>
      </c>
      <c r="M13" s="10">
        <v>0.25950000000000001</v>
      </c>
      <c r="N13" s="9">
        <v>483322</v>
      </c>
      <c r="O13" s="10">
        <v>3.3999999999999998E-3</v>
      </c>
      <c r="P13" s="11">
        <v>415097620</v>
      </c>
      <c r="Q13" s="11">
        <v>12045769</v>
      </c>
      <c r="R13" s="10">
        <v>2.1434000000000002</v>
      </c>
      <c r="S13" s="10">
        <v>0.80959999999999999</v>
      </c>
      <c r="T13" s="10">
        <v>1.2373000000000001</v>
      </c>
      <c r="U13" s="10">
        <v>0.96160000000000001</v>
      </c>
      <c r="V13" s="9">
        <v>77</v>
      </c>
      <c r="W13" s="9">
        <v>210435</v>
      </c>
      <c r="X13" s="9">
        <f t="shared" si="0"/>
        <v>2732.9220779220777</v>
      </c>
      <c r="Y13" s="10">
        <v>9.1000000000000004E-3</v>
      </c>
      <c r="Z13" s="12"/>
      <c r="AA13" s="11">
        <v>31541</v>
      </c>
      <c r="AB13" s="14">
        <v>5.3999999999999999E-2</v>
      </c>
      <c r="AC13" s="10">
        <v>2.4916999999999998</v>
      </c>
      <c r="AD13" s="10">
        <v>0.2097</v>
      </c>
      <c r="AE13" s="15">
        <v>2491</v>
      </c>
      <c r="AF13" s="10">
        <v>0.43969999999999998</v>
      </c>
      <c r="AG13" s="10">
        <v>1.7399999999999999E-2</v>
      </c>
      <c r="AH13" s="10">
        <v>3.93</v>
      </c>
    </row>
    <row r="14" spans="1:34" ht="19.5" customHeight="1" x14ac:dyDescent="0.35">
      <c r="A14" s="8">
        <v>44804</v>
      </c>
      <c r="B14" s="2">
        <v>61</v>
      </c>
      <c r="D14" s="10">
        <v>6.1000000000000004E-3</v>
      </c>
      <c r="E14" s="9">
        <v>23025</v>
      </c>
      <c r="F14" s="10">
        <v>0.1077</v>
      </c>
      <c r="G14" s="10">
        <v>0.19270000000000001</v>
      </c>
      <c r="H14" s="23">
        <v>0.19347209461183495</v>
      </c>
      <c r="I14" s="23">
        <v>0.18977403140378798</v>
      </c>
      <c r="J14" s="23">
        <v>0.19414831842246483</v>
      </c>
      <c r="K14" s="23">
        <v>0.42260555556191226</v>
      </c>
      <c r="L14" s="10">
        <v>0.82</v>
      </c>
      <c r="M14" s="10">
        <v>0.25130000000000002</v>
      </c>
      <c r="N14" s="9">
        <v>492944</v>
      </c>
      <c r="O14" s="10">
        <v>3.3E-3</v>
      </c>
      <c r="P14" s="11">
        <v>426072688</v>
      </c>
      <c r="Q14" s="11">
        <v>12268950</v>
      </c>
      <c r="R14" s="10">
        <v>2.2098</v>
      </c>
      <c r="S14" s="10">
        <v>0.80720000000000003</v>
      </c>
      <c r="T14" s="10">
        <v>1.2378</v>
      </c>
      <c r="U14" s="10">
        <v>0.9758</v>
      </c>
      <c r="V14" s="9">
        <v>122</v>
      </c>
      <c r="W14" s="9">
        <v>166794</v>
      </c>
      <c r="X14" s="9">
        <f t="shared" si="0"/>
        <v>1367.1639344262296</v>
      </c>
      <c r="Y14" s="10">
        <v>6.7999999999999996E-3</v>
      </c>
      <c r="Z14" s="12"/>
      <c r="AA14" s="11">
        <v>41962</v>
      </c>
      <c r="AB14" s="14">
        <v>3.5999999999999997E-2</v>
      </c>
      <c r="AC14" s="10">
        <v>4.7083000000000004</v>
      </c>
      <c r="AD14" s="10">
        <v>0.19889999999999999</v>
      </c>
      <c r="AE14" s="15">
        <v>2349</v>
      </c>
      <c r="AF14" s="10">
        <v>0.43959999999999999</v>
      </c>
      <c r="AG14" s="10">
        <v>1.8200000000000001E-2</v>
      </c>
      <c r="AH14" s="10">
        <v>3.92</v>
      </c>
    </row>
    <row r="15" spans="1:34" ht="19.5" customHeight="1" x14ac:dyDescent="0.35">
      <c r="A15" s="8">
        <v>44834</v>
      </c>
      <c r="B15" s="2">
        <v>60</v>
      </c>
      <c r="D15" s="10">
        <v>6.8999999999999999E-3</v>
      </c>
      <c r="E15" s="9">
        <v>21900</v>
      </c>
      <c r="F15" s="10">
        <v>0.1109</v>
      </c>
      <c r="G15" s="10">
        <v>0.18809999999999999</v>
      </c>
      <c r="H15" s="23">
        <v>0.19287687931274733</v>
      </c>
      <c r="I15" s="23">
        <v>0.1880292691879375</v>
      </c>
      <c r="J15" s="23">
        <v>0.1932665913676514</v>
      </c>
      <c r="K15" s="23">
        <v>0.42186216654979081</v>
      </c>
      <c r="L15" s="10">
        <v>0.71</v>
      </c>
      <c r="M15" s="10">
        <v>0.25309999999999999</v>
      </c>
      <c r="N15" s="9">
        <v>501244</v>
      </c>
      <c r="O15" s="10">
        <v>3.3E-3</v>
      </c>
      <c r="P15" s="11">
        <v>425181152</v>
      </c>
      <c r="Q15" s="11">
        <v>10237751</v>
      </c>
      <c r="R15" s="10">
        <v>2.1440999999999999</v>
      </c>
      <c r="S15" s="10">
        <v>0.80889999999999995</v>
      </c>
      <c r="T15" s="10">
        <v>1.2019</v>
      </c>
      <c r="U15" s="10">
        <v>0.9446</v>
      </c>
      <c r="V15" s="9">
        <v>16</v>
      </c>
      <c r="W15" s="9">
        <v>149098</v>
      </c>
      <c r="X15" s="9">
        <f t="shared" si="0"/>
        <v>9318.625</v>
      </c>
      <c r="Y15" s="10">
        <v>4.0000000000000001E-3</v>
      </c>
      <c r="Z15" s="12"/>
      <c r="AA15" s="11">
        <v>59874</v>
      </c>
      <c r="AB15" s="14">
        <v>4.5999999999999999E-2</v>
      </c>
      <c r="AC15" s="10">
        <v>2.7431000000000001</v>
      </c>
      <c r="AD15" s="10">
        <v>0.16059999999999999</v>
      </c>
      <c r="AE15" s="15">
        <v>2271</v>
      </c>
      <c r="AF15" s="10">
        <v>0.4486</v>
      </c>
      <c r="AG15" s="10">
        <v>1.8800000000000001E-2</v>
      </c>
      <c r="AH15" s="10">
        <v>3.91</v>
      </c>
    </row>
    <row r="16" spans="1:34" ht="19.5" customHeight="1" x14ac:dyDescent="0.35">
      <c r="A16" s="8">
        <v>44865</v>
      </c>
      <c r="B16" s="2">
        <v>59</v>
      </c>
      <c r="D16" s="10">
        <v>7.4999999999999997E-3</v>
      </c>
      <c r="E16" s="9">
        <v>20730</v>
      </c>
      <c r="F16" s="10">
        <v>0.10780000000000001</v>
      </c>
      <c r="G16" s="10">
        <v>0.19020000000000001</v>
      </c>
      <c r="H16" s="23">
        <v>0.19254267108085824</v>
      </c>
      <c r="I16" s="23">
        <v>0.18616661660766454</v>
      </c>
      <c r="J16" s="23">
        <v>0.19116126760642599</v>
      </c>
      <c r="K16" s="23">
        <v>0.42784022966395224</v>
      </c>
      <c r="L16" s="10">
        <v>0.79</v>
      </c>
      <c r="M16" s="10">
        <v>0.26250000000000001</v>
      </c>
      <c r="N16" s="9">
        <v>505048</v>
      </c>
      <c r="O16" s="10">
        <v>3.3E-3</v>
      </c>
      <c r="P16" s="11">
        <v>415066259</v>
      </c>
      <c r="Q16" s="11">
        <v>10016098</v>
      </c>
      <c r="R16" s="10">
        <v>2.0749</v>
      </c>
      <c r="S16" s="10">
        <v>0.8196</v>
      </c>
      <c r="T16" s="10">
        <v>1.1581999999999999</v>
      </c>
      <c r="U16" s="10">
        <v>0.96109999999999995</v>
      </c>
      <c r="V16" s="9">
        <v>53</v>
      </c>
      <c r="W16" s="9">
        <v>66909</v>
      </c>
      <c r="X16" s="9">
        <f t="shared" si="0"/>
        <v>1262.433962264151</v>
      </c>
      <c r="Y16" s="10">
        <v>4.7000000000000002E-3</v>
      </c>
      <c r="Z16" s="12"/>
      <c r="AA16" s="11">
        <v>123576</v>
      </c>
      <c r="AB16" s="14">
        <v>3.9E-2</v>
      </c>
      <c r="AC16" s="10">
        <v>1.0539000000000001</v>
      </c>
      <c r="AD16" s="10">
        <v>0.15310000000000001</v>
      </c>
      <c r="AE16" s="15">
        <v>2155</v>
      </c>
      <c r="AF16" s="10">
        <v>0.45119999999999999</v>
      </c>
      <c r="AG16" s="10">
        <v>1.9599999999999999E-2</v>
      </c>
      <c r="AH16" s="10">
        <v>3.88</v>
      </c>
    </row>
    <row r="17" spans="1:34" ht="19.5" customHeight="1" x14ac:dyDescent="0.35">
      <c r="A17" s="8">
        <v>44895</v>
      </c>
      <c r="B17" s="2">
        <v>59</v>
      </c>
      <c r="C17" s="16">
        <v>17301</v>
      </c>
      <c r="D17" s="10">
        <v>7.6E-3</v>
      </c>
      <c r="E17" s="9">
        <v>22205</v>
      </c>
      <c r="F17" s="10">
        <v>0.11650000000000001</v>
      </c>
      <c r="G17" s="10">
        <v>0.20949999999999999</v>
      </c>
      <c r="H17" s="23">
        <v>0.19133633732660993</v>
      </c>
      <c r="I17" s="23">
        <v>0.18518377754203896</v>
      </c>
      <c r="J17" s="23">
        <v>0.19001170372473555</v>
      </c>
      <c r="K17" s="23">
        <v>0.43019292701548312</v>
      </c>
      <c r="L17" s="10">
        <v>0.59</v>
      </c>
      <c r="M17" s="10">
        <v>0.30609999999999998</v>
      </c>
      <c r="N17" s="9">
        <v>509839</v>
      </c>
      <c r="O17" s="10">
        <v>3.5000000000000001E-3</v>
      </c>
      <c r="P17" s="11">
        <v>446696230</v>
      </c>
      <c r="Q17" s="11">
        <v>11032328</v>
      </c>
      <c r="R17" s="10">
        <v>2.3067000000000002</v>
      </c>
      <c r="S17" s="10">
        <v>0.80900000000000005</v>
      </c>
      <c r="T17" s="10">
        <v>1.1466000000000001</v>
      </c>
      <c r="U17" s="10">
        <v>0.96440000000000003</v>
      </c>
      <c r="V17" s="9">
        <v>17</v>
      </c>
      <c r="W17" s="9">
        <v>114811</v>
      </c>
      <c r="X17" s="9">
        <f t="shared" si="0"/>
        <v>6753.588235294118</v>
      </c>
      <c r="Y17" s="10">
        <v>6.7999999999999996E-3</v>
      </c>
      <c r="Z17" s="12">
        <v>4.5</v>
      </c>
      <c r="AA17" s="11">
        <v>135942</v>
      </c>
      <c r="AB17" s="14">
        <v>8.4000000000000005E-2</v>
      </c>
      <c r="AC17" s="10">
        <v>1.2272000000000001</v>
      </c>
      <c r="AD17" s="10">
        <v>0.18</v>
      </c>
      <c r="AE17" s="15">
        <v>3556</v>
      </c>
      <c r="AF17" s="10">
        <v>0.44390000000000002</v>
      </c>
      <c r="AG17" s="10">
        <v>2.0899999999999998E-2</v>
      </c>
      <c r="AH17" s="10">
        <v>3.85</v>
      </c>
    </row>
    <row r="18" spans="1:34" ht="19.5" customHeight="1" x14ac:dyDescent="0.35">
      <c r="A18" s="8">
        <v>44926</v>
      </c>
      <c r="B18" s="2">
        <v>58</v>
      </c>
      <c r="C18" s="16">
        <v>20263</v>
      </c>
      <c r="D18" s="10">
        <v>8.5000000000000006E-3</v>
      </c>
      <c r="E18" s="9">
        <v>26714</v>
      </c>
      <c r="F18" s="10">
        <v>0.11550000000000001</v>
      </c>
      <c r="G18" s="10">
        <v>0.21029999999999999</v>
      </c>
      <c r="H18" s="23">
        <v>0.1958245631210534</v>
      </c>
      <c r="I18" s="23">
        <v>0.18337790752005839</v>
      </c>
      <c r="J18" s="23">
        <v>0.18710700919815415</v>
      </c>
      <c r="K18" s="23">
        <v>0.43048095621643029</v>
      </c>
      <c r="L18" s="10">
        <v>0.7</v>
      </c>
      <c r="M18" s="10">
        <v>0.38900000000000001</v>
      </c>
      <c r="N18" s="9">
        <v>515185</v>
      </c>
      <c r="O18" s="10">
        <v>3.8E-3</v>
      </c>
      <c r="P18" s="11">
        <v>438967129</v>
      </c>
      <c r="Q18" s="11">
        <v>8953996</v>
      </c>
      <c r="R18" s="10">
        <v>2.198</v>
      </c>
      <c r="S18" s="10">
        <v>0.81440000000000001</v>
      </c>
      <c r="T18" s="10">
        <v>1.1174999999999999</v>
      </c>
      <c r="U18" s="10">
        <v>0.94850000000000001</v>
      </c>
      <c r="V18" s="9">
        <v>81</v>
      </c>
      <c r="W18" s="9">
        <v>115091</v>
      </c>
      <c r="X18" s="9">
        <f t="shared" si="0"/>
        <v>1420.8765432098764</v>
      </c>
      <c r="Y18" s="10">
        <v>9.4000000000000004E-3</v>
      </c>
      <c r="Z18" s="12">
        <v>4.5</v>
      </c>
      <c r="AA18" s="11">
        <v>142456</v>
      </c>
      <c r="AB18" s="14">
        <v>6.5000000000000002E-2</v>
      </c>
      <c r="AC18" s="10">
        <v>1.2297</v>
      </c>
      <c r="AD18" s="10">
        <v>0.13220000000000001</v>
      </c>
      <c r="AE18" s="15">
        <v>4875</v>
      </c>
      <c r="AF18" s="10">
        <v>0.42020000000000002</v>
      </c>
      <c r="AG18" s="10">
        <v>1.7600000000000001E-2</v>
      </c>
      <c r="AH18" s="10">
        <v>3.81</v>
      </c>
    </row>
    <row r="19" spans="1:34" ht="19.5" customHeight="1" x14ac:dyDescent="0.35">
      <c r="A19" s="8">
        <v>44957</v>
      </c>
      <c r="B19" s="2">
        <v>58</v>
      </c>
      <c r="C19" s="16">
        <v>24386</v>
      </c>
      <c r="D19" s="10">
        <v>7.4999999999999997E-3</v>
      </c>
      <c r="E19" s="9">
        <v>25478</v>
      </c>
      <c r="F19" s="10">
        <v>0.11269999999999999</v>
      </c>
      <c r="G19" s="10">
        <v>0.21010000000000001</v>
      </c>
      <c r="H19" s="23">
        <v>0.2018086746206274</v>
      </c>
      <c r="I19" s="23">
        <v>0.18497979143748366</v>
      </c>
      <c r="J19" s="23">
        <v>0.18509785401947923</v>
      </c>
      <c r="K19" s="23">
        <v>0.42703125568934758</v>
      </c>
      <c r="L19" s="10">
        <v>0.89</v>
      </c>
      <c r="M19" s="10">
        <v>0.35</v>
      </c>
      <c r="N19" s="9">
        <v>524490</v>
      </c>
      <c r="O19" s="10">
        <v>3.8999999999999998E-3</v>
      </c>
      <c r="P19" s="11">
        <v>444558092</v>
      </c>
      <c r="Q19" s="11">
        <v>9843857</v>
      </c>
      <c r="R19" s="10">
        <v>2.1326000000000001</v>
      </c>
      <c r="S19" s="10">
        <v>0.8135</v>
      </c>
      <c r="T19" s="10">
        <v>1.1666000000000001</v>
      </c>
      <c r="U19" s="10">
        <v>0.92069999999999996</v>
      </c>
      <c r="V19" s="9">
        <v>172</v>
      </c>
      <c r="W19" s="9">
        <v>255369</v>
      </c>
      <c r="X19" s="9">
        <f t="shared" si="0"/>
        <v>1484.703488372093</v>
      </c>
      <c r="Y19" s="10">
        <v>8.9999999999999993E-3</v>
      </c>
      <c r="Z19" s="12">
        <v>4.55</v>
      </c>
      <c r="AA19" s="11">
        <v>164652</v>
      </c>
      <c r="AB19" s="14">
        <v>2.5000000000000001E-2</v>
      </c>
      <c r="AC19" s="10">
        <v>0.75580000000000003</v>
      </c>
      <c r="AD19" s="10">
        <v>9.1700000000000004E-2</v>
      </c>
      <c r="AE19" s="15">
        <v>1930</v>
      </c>
      <c r="AF19" s="10">
        <v>0.45739999999999997</v>
      </c>
      <c r="AG19" s="10">
        <v>1.3299999999999999E-2</v>
      </c>
      <c r="AH19" s="10">
        <v>3.82</v>
      </c>
    </row>
    <row r="20" spans="1:34" ht="19.5" customHeight="1" x14ac:dyDescent="0.35">
      <c r="A20" s="8">
        <v>44985</v>
      </c>
      <c r="B20" s="2">
        <v>58</v>
      </c>
      <c r="C20" s="16">
        <v>21267</v>
      </c>
      <c r="D20" s="10">
        <v>8.2000000000000007E-3</v>
      </c>
      <c r="E20" s="9">
        <v>23808</v>
      </c>
      <c r="F20" s="10">
        <v>0.12659999999999999</v>
      </c>
      <c r="G20" s="10">
        <v>0.2011</v>
      </c>
      <c r="H20" s="23">
        <v>0.19976575099922866</v>
      </c>
      <c r="I20" s="23">
        <v>0.18340995547296823</v>
      </c>
      <c r="J20" s="23">
        <v>0.18535910875815159</v>
      </c>
      <c r="K20" s="23">
        <v>0.43016574924619594</v>
      </c>
      <c r="L20" s="10">
        <v>0.89</v>
      </c>
      <c r="M20" s="10">
        <v>0.35399999999999998</v>
      </c>
      <c r="N20" s="9">
        <v>533605</v>
      </c>
      <c r="O20" s="10">
        <v>3.8E-3</v>
      </c>
      <c r="P20" s="11">
        <v>427167219</v>
      </c>
      <c r="Q20" s="11">
        <v>9076995</v>
      </c>
      <c r="R20" s="10">
        <v>2.0387</v>
      </c>
      <c r="S20" s="10">
        <v>0.82289999999999996</v>
      </c>
      <c r="T20" s="10">
        <v>1.1536</v>
      </c>
      <c r="U20" s="10">
        <v>0.91520000000000001</v>
      </c>
      <c r="V20" s="9">
        <v>681</v>
      </c>
      <c r="W20" s="9">
        <v>439240</v>
      </c>
      <c r="X20" s="9">
        <f t="shared" si="0"/>
        <v>644.99265785609396</v>
      </c>
      <c r="Y20" s="10">
        <v>8.0999999999999996E-3</v>
      </c>
      <c r="Z20" s="12">
        <v>4.57</v>
      </c>
      <c r="AA20" s="11">
        <v>143579</v>
      </c>
      <c r="AB20" s="14">
        <v>2.5000000000000001E-2</v>
      </c>
      <c r="AC20" s="10">
        <v>0.72889999999999999</v>
      </c>
      <c r="AD20" s="10">
        <v>9.6699999999999994E-2</v>
      </c>
      <c r="AE20" s="15">
        <v>2061</v>
      </c>
      <c r="AF20" s="10">
        <v>0.45</v>
      </c>
      <c r="AG20" s="10">
        <v>1.24E-2</v>
      </c>
      <c r="AH20" s="10">
        <v>3.79</v>
      </c>
    </row>
    <row r="21" spans="1:34" ht="19.5" customHeight="1" x14ac:dyDescent="0.35">
      <c r="A21" s="8">
        <v>45016</v>
      </c>
      <c r="B21" s="2">
        <v>58</v>
      </c>
      <c r="C21" s="16">
        <v>29435</v>
      </c>
      <c r="D21" s="10">
        <v>8.3999999999999995E-3</v>
      </c>
      <c r="E21" s="9">
        <v>69725</v>
      </c>
      <c r="F21" s="10">
        <v>0.1166</v>
      </c>
      <c r="G21" s="10">
        <v>0.1923</v>
      </c>
      <c r="H21" s="23">
        <v>0.19970088614652884</v>
      </c>
      <c r="I21" s="23">
        <v>0.1815377625805526</v>
      </c>
      <c r="J21" s="23">
        <v>0.18389306679738407</v>
      </c>
      <c r="K21" s="23">
        <v>0.43260210575283325</v>
      </c>
      <c r="L21" s="10">
        <v>0.89</v>
      </c>
      <c r="M21" s="10">
        <v>0.34960000000000002</v>
      </c>
      <c r="N21" s="9">
        <v>453851</v>
      </c>
      <c r="O21" s="10">
        <v>4.1000000000000003E-3</v>
      </c>
      <c r="P21" s="11">
        <v>457035760</v>
      </c>
      <c r="Q21" s="11">
        <v>10940966</v>
      </c>
      <c r="R21" s="10">
        <v>1.8920999999999999</v>
      </c>
      <c r="S21" s="10">
        <v>0.81159999999999999</v>
      </c>
      <c r="T21" s="10">
        <v>1.1552</v>
      </c>
      <c r="U21" s="10">
        <v>0.93230000000000002</v>
      </c>
      <c r="V21" s="9">
        <v>122</v>
      </c>
      <c r="W21" s="9">
        <v>168024</v>
      </c>
      <c r="X21" s="9">
        <f t="shared" si="0"/>
        <v>1377.2459016393443</v>
      </c>
      <c r="Y21" s="10">
        <v>1.09E-2</v>
      </c>
      <c r="Z21" s="12">
        <v>4.66</v>
      </c>
      <c r="AA21" s="17">
        <v>189425</v>
      </c>
      <c r="AB21" s="14">
        <v>0.01</v>
      </c>
      <c r="AC21" s="10">
        <v>0.73250000000000004</v>
      </c>
      <c r="AD21" s="10">
        <v>0.10440000000000001</v>
      </c>
      <c r="AE21" s="15">
        <v>2068</v>
      </c>
      <c r="AF21" s="10">
        <v>0.4662</v>
      </c>
      <c r="AG21" s="10">
        <v>1.55E-2</v>
      </c>
      <c r="AH21" s="10">
        <v>3.79</v>
      </c>
    </row>
    <row r="22" spans="1:34" ht="19.5" customHeight="1" x14ac:dyDescent="0.35">
      <c r="A22" s="8">
        <v>45046</v>
      </c>
      <c r="B22" s="2">
        <v>58</v>
      </c>
      <c r="C22" s="16">
        <v>54480</v>
      </c>
      <c r="D22" s="18">
        <v>7.7000000000000002E-3</v>
      </c>
      <c r="E22" s="9">
        <v>33942</v>
      </c>
      <c r="F22" s="10">
        <v>0.128</v>
      </c>
      <c r="G22" s="10">
        <v>0.18659999999999999</v>
      </c>
      <c r="H22" s="23">
        <v>0.20620370130263033</v>
      </c>
      <c r="I22" s="23">
        <v>0.17878644469223523</v>
      </c>
      <c r="J22" s="23">
        <v>0.18041581308508156</v>
      </c>
      <c r="K22" s="23">
        <v>0.43044930805867454</v>
      </c>
      <c r="L22" s="10">
        <v>0.84</v>
      </c>
      <c r="M22" s="10">
        <v>0.70169999999999999</v>
      </c>
      <c r="N22" s="9">
        <v>471166</v>
      </c>
      <c r="O22" s="10">
        <v>4.1000000000000003E-3</v>
      </c>
      <c r="P22" s="11">
        <v>860311277</v>
      </c>
      <c r="Q22" s="11">
        <v>8677002</v>
      </c>
      <c r="R22" s="10">
        <v>2.0082</v>
      </c>
      <c r="S22" s="10">
        <v>0.5776</v>
      </c>
      <c r="T22" s="10">
        <v>1.1469</v>
      </c>
      <c r="U22" s="10">
        <v>0.95579999999999998</v>
      </c>
      <c r="V22" s="9">
        <v>46</v>
      </c>
      <c r="W22" s="9">
        <v>151990</v>
      </c>
      <c r="X22" s="9">
        <f t="shared" si="0"/>
        <v>3304.1304347826085</v>
      </c>
      <c r="Y22" s="10">
        <v>9.5999999999999992E-3</v>
      </c>
      <c r="Z22" s="12">
        <v>4.53</v>
      </c>
      <c r="AA22" s="17">
        <v>188400</v>
      </c>
      <c r="AB22" s="14">
        <v>3.2000000000000001E-2</v>
      </c>
      <c r="AC22" s="10">
        <v>0.72529999999999994</v>
      </c>
      <c r="AD22" s="10">
        <v>0.1119</v>
      </c>
      <c r="AE22" s="15">
        <v>1915</v>
      </c>
      <c r="AF22" s="10">
        <v>0.45540000000000003</v>
      </c>
      <c r="AG22" s="10">
        <v>1.83E-2</v>
      </c>
      <c r="AH22" s="10">
        <v>3.79</v>
      </c>
    </row>
    <row r="23" spans="1:34" ht="19.5" customHeight="1" x14ac:dyDescent="0.35">
      <c r="A23" s="8">
        <v>45077</v>
      </c>
      <c r="B23" s="2">
        <v>57</v>
      </c>
      <c r="C23" s="16">
        <v>39088</v>
      </c>
      <c r="D23" s="10">
        <v>8.3999999999999995E-3</v>
      </c>
      <c r="E23" s="9">
        <v>33921</v>
      </c>
      <c r="F23" s="10">
        <v>0.13170000000000001</v>
      </c>
      <c r="G23" s="10">
        <v>0.26119999999999999</v>
      </c>
      <c r="H23" s="23">
        <v>0.2051220992969878</v>
      </c>
      <c r="I23" s="23">
        <v>0.17665300115631241</v>
      </c>
      <c r="J23" s="23">
        <v>0.18049950980076673</v>
      </c>
      <c r="K23" s="23">
        <v>0.43644572303850587</v>
      </c>
      <c r="L23" s="10">
        <v>0.91</v>
      </c>
      <c r="M23" s="18">
        <v>0.67349999999999999</v>
      </c>
      <c r="N23" s="9">
        <v>542246</v>
      </c>
      <c r="O23" s="10">
        <v>4.3E-3</v>
      </c>
      <c r="P23" s="11">
        <v>859152550</v>
      </c>
      <c r="Q23" s="11">
        <v>11362055</v>
      </c>
      <c r="R23" s="10">
        <v>1.9544999999999999</v>
      </c>
      <c r="S23" s="10">
        <v>0.58830000000000005</v>
      </c>
      <c r="T23" s="10">
        <v>1.1127</v>
      </c>
      <c r="U23" s="10">
        <v>0.93089999999999995</v>
      </c>
      <c r="V23" s="9">
        <v>52</v>
      </c>
      <c r="W23" s="9">
        <v>114983</v>
      </c>
      <c r="X23" s="9">
        <f t="shared" si="0"/>
        <v>2211.2115384615386</v>
      </c>
      <c r="Y23" s="10">
        <v>1.01E-2</v>
      </c>
      <c r="Z23" s="12">
        <v>4.51</v>
      </c>
      <c r="AA23" s="17">
        <v>189258</v>
      </c>
      <c r="AB23" s="14">
        <v>1.0999999999999999E-2</v>
      </c>
      <c r="AC23" s="10">
        <v>0.7369</v>
      </c>
      <c r="AD23" s="10">
        <v>9.06E-2</v>
      </c>
      <c r="AE23" s="15">
        <v>1905</v>
      </c>
      <c r="AF23" s="10">
        <v>0.45090000000000002</v>
      </c>
      <c r="AG23" s="18">
        <v>1.5599999999999999E-2</v>
      </c>
      <c r="AH23" s="10">
        <v>3.81</v>
      </c>
    </row>
    <row r="24" spans="1:34" ht="19.5" customHeight="1" x14ac:dyDescent="0.35">
      <c r="A24" s="8">
        <v>45107</v>
      </c>
      <c r="B24" s="2">
        <v>57</v>
      </c>
      <c r="C24" s="16">
        <v>40890</v>
      </c>
      <c r="D24" s="10">
        <v>7.7999999999999996E-3</v>
      </c>
      <c r="E24" s="9">
        <v>36043</v>
      </c>
      <c r="F24" s="10">
        <v>0.13120000000000001</v>
      </c>
      <c r="G24" s="10">
        <v>0.21690000000000001</v>
      </c>
      <c r="H24" s="23">
        <v>0.20797286287123176</v>
      </c>
      <c r="I24" s="23">
        <v>0.17484277399393994</v>
      </c>
      <c r="J24" s="23">
        <v>0.17824556545447767</v>
      </c>
      <c r="K24" s="23">
        <v>0.43685026120018955</v>
      </c>
      <c r="L24" s="10">
        <v>0.85</v>
      </c>
      <c r="M24" s="18">
        <v>0.68159999999999998</v>
      </c>
      <c r="N24" s="9">
        <v>553792</v>
      </c>
      <c r="O24" s="10">
        <v>4.4999999999999997E-3</v>
      </c>
      <c r="P24" s="11">
        <v>833183142</v>
      </c>
      <c r="Q24" s="11">
        <v>7794044</v>
      </c>
      <c r="R24" s="10">
        <v>1.9091</v>
      </c>
      <c r="S24" s="10">
        <v>0.60419999999999996</v>
      </c>
      <c r="T24" s="10">
        <v>1.1306</v>
      </c>
      <c r="U24" s="10">
        <v>0.90090000000000003</v>
      </c>
      <c r="V24" s="9">
        <v>25</v>
      </c>
      <c r="W24" s="9">
        <v>96052</v>
      </c>
      <c r="X24" s="9">
        <f t="shared" si="0"/>
        <v>3842.08</v>
      </c>
      <c r="Y24" s="10">
        <v>8.6E-3</v>
      </c>
      <c r="Z24" s="12">
        <v>4.51</v>
      </c>
      <c r="AA24" s="17">
        <v>174523</v>
      </c>
      <c r="AB24" s="14">
        <v>3.1E-2</v>
      </c>
      <c r="AC24" s="10">
        <v>1.2041999999999999</v>
      </c>
      <c r="AD24" s="10">
        <v>0.105</v>
      </c>
      <c r="AE24" s="15">
        <v>1846</v>
      </c>
      <c r="AF24" s="10">
        <v>0.46350000000000002</v>
      </c>
      <c r="AG24" s="18">
        <v>1.9400000000000001E-2</v>
      </c>
      <c r="AH24" s="10">
        <v>3.79</v>
      </c>
    </row>
    <row r="25" spans="1:34" ht="19.5" customHeight="1" x14ac:dyDescent="0.35">
      <c r="A25" s="8">
        <v>45138</v>
      </c>
      <c r="B25" s="2">
        <v>56</v>
      </c>
      <c r="C25" s="16">
        <v>44454</v>
      </c>
      <c r="D25" s="10">
        <v>7.9000000000000008E-3</v>
      </c>
      <c r="E25" s="9">
        <v>34527</v>
      </c>
      <c r="F25" s="10">
        <v>0.1283</v>
      </c>
      <c r="G25" s="10">
        <v>0.20480000000000001</v>
      </c>
      <c r="H25" s="23">
        <v>0.20924407821749477</v>
      </c>
      <c r="I25" s="23">
        <v>0.17260079945122417</v>
      </c>
      <c r="J25" s="23">
        <v>0.17707230629821902</v>
      </c>
      <c r="K25" s="23">
        <v>0.44057680744573641</v>
      </c>
      <c r="L25" s="10">
        <v>0.87</v>
      </c>
      <c r="M25" s="18">
        <v>0.69550000000000001</v>
      </c>
      <c r="N25" s="9">
        <v>561438</v>
      </c>
      <c r="O25" s="10">
        <v>4.5999999999999999E-3</v>
      </c>
      <c r="P25" s="11">
        <v>861554927</v>
      </c>
      <c r="Q25" s="11">
        <v>937267</v>
      </c>
      <c r="R25" s="10">
        <v>2.0375999999999999</v>
      </c>
      <c r="S25" s="10">
        <v>0.59289999999999998</v>
      </c>
      <c r="T25" s="10">
        <v>1.1268</v>
      </c>
      <c r="U25" s="10">
        <v>0.95109999999999995</v>
      </c>
      <c r="V25" s="9">
        <v>50</v>
      </c>
      <c r="W25" s="9">
        <v>26148</v>
      </c>
      <c r="X25" s="9">
        <f t="shared" si="0"/>
        <v>522.96</v>
      </c>
      <c r="Y25" s="10">
        <v>6.7000000000000002E-3</v>
      </c>
      <c r="Z25" s="12">
        <v>4.57</v>
      </c>
      <c r="AA25" s="17">
        <v>170276</v>
      </c>
      <c r="AB25" s="14">
        <v>1.4999999999999999E-2</v>
      </c>
      <c r="AC25" s="10">
        <v>0.60109999999999997</v>
      </c>
      <c r="AD25" s="10">
        <v>8.6099999999999996E-2</v>
      </c>
      <c r="AE25" s="15">
        <v>2015</v>
      </c>
      <c r="AF25" s="10">
        <v>0.44629999999999997</v>
      </c>
      <c r="AG25" s="18">
        <v>2.1399999999999999E-2</v>
      </c>
      <c r="AH25" s="10">
        <v>3.82</v>
      </c>
    </row>
    <row r="26" spans="1:34" ht="19.5" customHeight="1" x14ac:dyDescent="0.35">
      <c r="A26" s="8">
        <v>45169</v>
      </c>
      <c r="B26" s="2">
        <v>56</v>
      </c>
      <c r="C26" s="16">
        <v>60497</v>
      </c>
      <c r="D26" s="10">
        <v>7.4999999999999997E-3</v>
      </c>
      <c r="E26" s="9">
        <v>76502</v>
      </c>
      <c r="F26" s="10">
        <v>0.1187</v>
      </c>
      <c r="G26" s="10">
        <v>0.20080000000000001</v>
      </c>
      <c r="H26" s="23">
        <v>0.21073279854005852</v>
      </c>
      <c r="I26" s="23">
        <v>0.17037311134261424</v>
      </c>
      <c r="J26" s="23">
        <v>0.17461480482428246</v>
      </c>
      <c r="K26" s="23">
        <v>0.44270244756751759</v>
      </c>
      <c r="L26" s="10">
        <v>0.89</v>
      </c>
      <c r="M26" s="18">
        <v>0.67979999999999996</v>
      </c>
      <c r="N26" s="9">
        <v>561297</v>
      </c>
      <c r="O26" s="10">
        <v>4.7000000000000002E-3</v>
      </c>
      <c r="P26" s="11">
        <v>873244473</v>
      </c>
      <c r="Q26" s="11">
        <v>1116554</v>
      </c>
      <c r="R26" s="10">
        <v>1.7662</v>
      </c>
      <c r="S26" s="10">
        <v>0.59060000000000001</v>
      </c>
      <c r="T26" s="10">
        <v>1.0822000000000001</v>
      </c>
      <c r="U26" s="10">
        <v>0.88790000000000002</v>
      </c>
      <c r="V26" s="9">
        <v>6</v>
      </c>
      <c r="W26" s="9">
        <v>35266</v>
      </c>
      <c r="X26" s="9">
        <f t="shared" si="0"/>
        <v>5877.666666666667</v>
      </c>
      <c r="Y26" s="10">
        <v>7.1999999999999998E-3</v>
      </c>
      <c r="Z26" s="12">
        <v>4.4800000000000004</v>
      </c>
      <c r="AA26" s="17">
        <v>196128</v>
      </c>
      <c r="AB26" s="19">
        <v>2.9000000000000001E-2</v>
      </c>
      <c r="AC26" s="18">
        <v>0.80079999999999996</v>
      </c>
      <c r="AD26" s="20">
        <v>8.4199999999999997E-2</v>
      </c>
      <c r="AE26" s="15">
        <v>1911</v>
      </c>
      <c r="AF26" s="10">
        <v>0.47670000000000001</v>
      </c>
      <c r="AG26" s="18">
        <v>2.1000000000000001E-2</v>
      </c>
      <c r="AH26" s="10">
        <v>3.81</v>
      </c>
    </row>
    <row r="27" spans="1:34" ht="19.5" customHeight="1" x14ac:dyDescent="0.35">
      <c r="A27" s="8">
        <v>45199</v>
      </c>
      <c r="B27" s="2">
        <v>56</v>
      </c>
      <c r="C27" s="16">
        <v>68227</v>
      </c>
      <c r="D27" s="10">
        <v>7.7000000000000002E-3</v>
      </c>
      <c r="E27" s="9">
        <v>132489</v>
      </c>
      <c r="F27" s="10">
        <v>0.13739999999999999</v>
      </c>
      <c r="G27" s="10">
        <v>0.20849999999999999</v>
      </c>
      <c r="H27" s="23">
        <v>0.21364574029177832</v>
      </c>
      <c r="I27" s="23">
        <v>0.17167921398494321</v>
      </c>
      <c r="J27" s="23">
        <v>0.17797626642848027</v>
      </c>
      <c r="K27" s="23">
        <v>0.43450193526434433</v>
      </c>
      <c r="L27" s="10">
        <v>0.92</v>
      </c>
      <c r="M27" s="18">
        <v>0.69269999999999998</v>
      </c>
      <c r="N27" s="9">
        <v>551452</v>
      </c>
      <c r="O27" s="10">
        <v>4.7000000000000002E-3</v>
      </c>
      <c r="P27" s="11">
        <v>846823292</v>
      </c>
      <c r="Q27" s="11">
        <v>1182488</v>
      </c>
      <c r="R27" s="10">
        <v>1.3645</v>
      </c>
      <c r="S27" s="10">
        <v>0.60599999999999998</v>
      </c>
      <c r="T27" s="10">
        <v>1.0669</v>
      </c>
      <c r="U27" s="18">
        <v>0.93930000000000002</v>
      </c>
      <c r="V27" s="9">
        <v>19</v>
      </c>
      <c r="W27" s="9">
        <v>62323</v>
      </c>
      <c r="X27" s="9">
        <f t="shared" si="0"/>
        <v>3280.1578947368421</v>
      </c>
      <c r="Y27" s="10">
        <v>7.4000000000000003E-3</v>
      </c>
      <c r="Z27" s="12">
        <v>4.46</v>
      </c>
      <c r="AA27" s="17">
        <v>186643</v>
      </c>
      <c r="AB27" s="19">
        <v>1.7000000000000001E-2</v>
      </c>
      <c r="AC27" s="18">
        <v>0.77029999999999998</v>
      </c>
      <c r="AD27" s="18">
        <v>7.8899999999999998E-2</v>
      </c>
      <c r="AE27" s="15">
        <v>1850</v>
      </c>
      <c r="AF27" s="10">
        <v>0.46189999999999998</v>
      </c>
      <c r="AG27" s="18">
        <v>1.77E-2</v>
      </c>
      <c r="AH27" s="10">
        <v>3.82</v>
      </c>
    </row>
    <row r="28" spans="1:34" ht="18.75" customHeight="1" x14ac:dyDescent="0.35">
      <c r="R28" s="20"/>
    </row>
    <row r="29" spans="1:34" ht="18.75" customHeight="1" x14ac:dyDescent="0.35">
      <c r="R29" s="20"/>
    </row>
  </sheetData>
  <pageMargins left="0.7" right="0.7" top="0.75" bottom="0.75" header="0.3" footer="0.3"/>
  <headerFooter>
    <oddFooter xml:space="preserve">&amp;C_x000D_&amp;1#&amp;"Calibri"&amp;9&amp;K000000 Classificação da informação: Interna. Este documento é de propriedade intelectual do Sistema Ailos, e seu acesso se restringe aos seus colaboradores, dirigentes e terceiros. É proibida a publicação ou reprodução deste documento </oddFooter>
  </headerFooter>
</worksheet>
</file>

<file path=docMetadata/LabelInfo.xml><?xml version="1.0" encoding="utf-8"?>
<clbl:labelList xmlns:clbl="http://schemas.microsoft.com/office/2020/mipLabelMetadata">
  <clbl:label id="{2e8cbf3a-2932-47c6-a373-20c382463b7b}" enabled="1" method="Standard" siteId="{7e15f674-853f-4708-8271-75b08833eb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Antonio Ribeiro Junior</cp:lastModifiedBy>
  <dcterms:created xsi:type="dcterms:W3CDTF">2024-01-25T19:11:03Z</dcterms:created>
  <dcterms:modified xsi:type="dcterms:W3CDTF">2024-01-30T12:35:17Z</dcterms:modified>
</cp:coreProperties>
</file>