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41573\Downloads\"/>
    </mc:Choice>
  </mc:AlternateContent>
  <xr:revisionPtr revIDLastSave="0" documentId="8_{C7AE224D-4889-4BF4-9B03-5D32B1247809}" xr6:coauthVersionLast="45" xr6:coauthVersionMax="45" xr10:uidLastSave="{00000000-0000-0000-0000-000000000000}"/>
  <bookViews>
    <workbookView xWindow="-110" yWindow="-110" windowWidth="19420" windowHeight="10420" xr2:uid="{5D946BE2-1872-441B-860A-9D2C51B928CF}"/>
  </bookViews>
  <sheets>
    <sheet name="SIM4-21" sheetId="6" r:id="rId1"/>
    <sheet name="SIM 04" sheetId="2" r:id="rId2"/>
  </sheets>
  <externalReferences>
    <externalReference r:id="rId3"/>
  </externalReferences>
  <definedNames>
    <definedName name="_xlnm._FilterDatabase" localSheetId="0" hidden="1">'SIM4-21'!$A$1:$J$87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6" l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2" i="6"/>
  <c r="AH5" i="2" l="1"/>
  <c r="AH6" i="2"/>
  <c r="AH7" i="2"/>
  <c r="AH8" i="2"/>
  <c r="AH9" i="2"/>
  <c r="AH10" i="2"/>
  <c r="AH11" i="2"/>
  <c r="AH12" i="2"/>
  <c r="AH4" i="2"/>
  <c r="G8" i="2" l="1"/>
  <c r="Y13" i="2" l="1"/>
  <c r="AH13" i="2" s="1"/>
  <c r="W13" i="2" l="1"/>
  <c r="V13" i="2"/>
  <c r="U13" i="2"/>
  <c r="T13" i="2"/>
  <c r="S13" i="2"/>
  <c r="X12" i="2"/>
  <c r="X11" i="2"/>
  <c r="X10" i="2"/>
  <c r="X9" i="2"/>
  <c r="X8" i="2"/>
  <c r="X7" i="2"/>
  <c r="X6" i="2"/>
  <c r="X5" i="2"/>
  <c r="X4" i="2"/>
  <c r="X13" i="2" l="1"/>
  <c r="G5" i="2"/>
  <c r="H5" i="2" s="1"/>
  <c r="F14" i="2" l="1"/>
  <c r="D14" i="2"/>
  <c r="G13" i="2"/>
  <c r="H13" i="2" s="1"/>
  <c r="G12" i="2"/>
  <c r="H12" i="2" s="1"/>
  <c r="G11" i="2"/>
  <c r="H11" i="2" s="1"/>
  <c r="G10" i="2"/>
  <c r="H10" i="2" s="1"/>
  <c r="G9" i="2"/>
  <c r="H9" i="2" s="1"/>
  <c r="H8" i="2"/>
  <c r="G7" i="2"/>
  <c r="H7" i="2" s="1"/>
  <c r="G6" i="2"/>
  <c r="H6" i="2" s="1"/>
  <c r="G14" i="2" l="1"/>
  <c r="H14" i="2" s="1"/>
</calcChain>
</file>

<file path=xl/sharedStrings.xml><?xml version="1.0" encoding="utf-8"?>
<sst xmlns="http://schemas.openxmlformats.org/spreadsheetml/2006/main" count="226" uniqueCount="131">
  <si>
    <t>Department</t>
  </si>
  <si>
    <t>Production</t>
  </si>
  <si>
    <t>Quality</t>
  </si>
  <si>
    <t>SCM</t>
  </si>
  <si>
    <t>Technical</t>
  </si>
  <si>
    <t>Functional Heads</t>
  </si>
  <si>
    <t>CI</t>
  </si>
  <si>
    <t>Function</t>
  </si>
  <si>
    <t>Headcount</t>
  </si>
  <si>
    <t>SIM 4 Adherence</t>
  </si>
  <si>
    <t>SIM 4 - Adherence Monthly Average %</t>
  </si>
  <si>
    <t xml:space="preserve">Target </t>
  </si>
  <si>
    <t>Actual</t>
  </si>
  <si>
    <t>Gap</t>
  </si>
  <si>
    <t>Human Resources</t>
  </si>
  <si>
    <t>Logistics</t>
  </si>
  <si>
    <t>WH</t>
  </si>
  <si>
    <t>Maintenance</t>
  </si>
  <si>
    <t>Methods</t>
  </si>
  <si>
    <t>Jyothi Bukka</t>
  </si>
  <si>
    <t>Sivatulasi Bodala</t>
  </si>
  <si>
    <t>Lalasab Sunkad</t>
  </si>
  <si>
    <t>TEJASWINI VULLI</t>
  </si>
  <si>
    <t>Manikantakumar Naidu</t>
  </si>
  <si>
    <t>Satyaranjan Nayak</t>
  </si>
  <si>
    <t>Raghuram Ampolu</t>
  </si>
  <si>
    <t>Sharmila N</t>
  </si>
  <si>
    <t>Raju K K S N</t>
  </si>
  <si>
    <t>Anushka Ghosh</t>
  </si>
  <si>
    <t>Anand  Channashetty</t>
  </si>
  <si>
    <t xml:space="preserve">Shreya Balasubrahmanyam </t>
  </si>
  <si>
    <t>Praxi Sharma</t>
  </si>
  <si>
    <t>Gaurav Singh</t>
  </si>
  <si>
    <t>Naga Varma</t>
  </si>
  <si>
    <t>Santosh Giri Tej</t>
  </si>
  <si>
    <t>Kurush Patrawala</t>
  </si>
  <si>
    <t xml:space="preserve">Vinay Kumar </t>
  </si>
  <si>
    <t xml:space="preserve">Bharath M </t>
  </si>
  <si>
    <t>Tadepalli SaiLakshmi</t>
  </si>
  <si>
    <t>Mangatayaru CH</t>
  </si>
  <si>
    <t>Sridhar BAMMIDI</t>
  </si>
  <si>
    <t>SARFARAZ  SHAIKH</t>
  </si>
  <si>
    <t>Sai Kumar Balusu</t>
  </si>
  <si>
    <t>Bhavani P</t>
  </si>
  <si>
    <t>Wajahath  Ahmed</t>
  </si>
  <si>
    <t xml:space="preserve">Rashi </t>
  </si>
  <si>
    <t>Neethu T</t>
  </si>
  <si>
    <t>Shaik Shabeena</t>
  </si>
  <si>
    <t>Krishna Prakash</t>
  </si>
  <si>
    <t>Gautam Parida</t>
  </si>
  <si>
    <t>Hari Paidimuddala</t>
  </si>
  <si>
    <t>Pulugurtha Aishwarya</t>
  </si>
  <si>
    <t>Naresh Krishna</t>
  </si>
  <si>
    <t>Samrat Pramanik</t>
  </si>
  <si>
    <t>RAKESH KUMAR TRIPATHI</t>
  </si>
  <si>
    <t>Triveni Koduri</t>
  </si>
  <si>
    <t>Raj Prasad</t>
  </si>
  <si>
    <t>K Santhosh Reddy</t>
  </si>
  <si>
    <t>Purvi Vyas</t>
  </si>
  <si>
    <t>Neelima Chintha</t>
  </si>
  <si>
    <t>Babu Rao Chippala</t>
  </si>
  <si>
    <t>Mohammad Abdul Masi</t>
  </si>
  <si>
    <t>Furkhan Savanoor</t>
  </si>
  <si>
    <t>Thati ASHA</t>
  </si>
  <si>
    <t>JEEVA KEERTHANA</t>
  </si>
  <si>
    <t>Amit Sharma</t>
  </si>
  <si>
    <t>Chakradhar Sahu</t>
  </si>
  <si>
    <t>IC</t>
  </si>
  <si>
    <t>Priyanka Devi Vithanala</t>
  </si>
  <si>
    <t>Akansha Singh Chauhan</t>
  </si>
  <si>
    <t>Shilpa Kannoju</t>
  </si>
  <si>
    <t>Vishal Kumar Choudhary</t>
  </si>
  <si>
    <t>Anas Ali</t>
  </si>
  <si>
    <t xml:space="preserve">Tangellapally  RAM PRASAD </t>
  </si>
  <si>
    <t>Saurabh Kumar</t>
  </si>
  <si>
    <t>Maheswari Shapuram</t>
  </si>
  <si>
    <t>Ganesh P</t>
  </si>
  <si>
    <t>Krishnam Raju Kanumuri</t>
  </si>
  <si>
    <t>Harish Gade</t>
  </si>
  <si>
    <t>Sreekanth P</t>
  </si>
  <si>
    <t>Maruthinaidu K</t>
  </si>
  <si>
    <t>Abhishek  Kumar</t>
  </si>
  <si>
    <t>Manupati Krishna Swamy</t>
  </si>
  <si>
    <t>Amrutha Rao M</t>
  </si>
  <si>
    <t>Sanjeev Kumar  S V R</t>
  </si>
  <si>
    <t>D Harika  Sree</t>
  </si>
  <si>
    <t>Functional Head</t>
  </si>
  <si>
    <t>DEVENDRA  PRASAD</t>
  </si>
  <si>
    <t>Madhukar Moturi</t>
  </si>
  <si>
    <t>Mohammed Ahmed</t>
  </si>
  <si>
    <t>Praveen  Das</t>
  </si>
  <si>
    <t>Mahesh  PITTELA</t>
  </si>
  <si>
    <t>Veera Kumar V</t>
  </si>
  <si>
    <t>Devendra Kotalwar</t>
  </si>
  <si>
    <t>Abhilash Ramachandran</t>
  </si>
  <si>
    <t>Nagaraju Jakkula</t>
  </si>
  <si>
    <t>Jayaprakash Nutulapati</t>
  </si>
  <si>
    <t>Vamsi Arige</t>
  </si>
  <si>
    <t>Bhavna Jaggi</t>
  </si>
  <si>
    <t>Continuous Improvement</t>
  </si>
  <si>
    <t>Ruchi Kakkad</t>
  </si>
  <si>
    <t>Week 3</t>
  </si>
  <si>
    <t>Week 2</t>
  </si>
  <si>
    <t>Week 1</t>
  </si>
  <si>
    <t>Name</t>
  </si>
  <si>
    <t>S No</t>
  </si>
  <si>
    <t>M&amp;M, WH, IC</t>
  </si>
  <si>
    <t>Week 4</t>
  </si>
  <si>
    <t xml:space="preserve">K Y Pradeep </t>
  </si>
  <si>
    <t>Pavan Kumar K</t>
  </si>
  <si>
    <t>Week 5</t>
  </si>
  <si>
    <t>Sweety Bathula</t>
  </si>
  <si>
    <t>Week 01</t>
  </si>
  <si>
    <t>Week 02</t>
  </si>
  <si>
    <t>Week 03</t>
  </si>
  <si>
    <t>Week 04</t>
  </si>
  <si>
    <t>Jan'21</t>
  </si>
  <si>
    <t>Week 05</t>
  </si>
  <si>
    <t>Week 6</t>
  </si>
  <si>
    <t>Feb'21</t>
  </si>
  <si>
    <t>Week 06</t>
  </si>
  <si>
    <t>Pradeep  Kumar G</t>
  </si>
  <si>
    <t>RAMA CHANDRA RAO MOVVA</t>
  </si>
  <si>
    <t>Week 07</t>
  </si>
  <si>
    <t>Week 08</t>
  </si>
  <si>
    <t>Week 09</t>
  </si>
  <si>
    <t>Week 10</t>
  </si>
  <si>
    <t>Week 11</t>
  </si>
  <si>
    <t>Week 08 (22nd February - 27th February 2021)</t>
  </si>
  <si>
    <t xml:space="preserve">Archana Kumari </t>
  </si>
  <si>
    <t>Akshaya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</si>
</sst>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 wrapText="1" readingOrder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/>
    </xf>
    <xf numFmtId="9" fontId="11" fillId="0" borderId="1" xfId="1" applyFont="1" applyFill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0" fillId="0" borderId="1" xfId="0" applyBorder="1"/>
    <xf numFmtId="0" fontId="12" fillId="0" borderId="0" xfId="0" applyFont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2to5Report%20(7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2to5Report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/>
      <sheetData sheetId="4">
        <row r="4">
          <cell r="A4" t="str">
            <v>ABHILASH RAMACHANDRAN</v>
          </cell>
          <cell r="B4">
            <v>8</v>
          </cell>
        </row>
        <row r="5">
          <cell r="A5" t="str">
            <v>Abhishek  Kumar</v>
          </cell>
          <cell r="B5">
            <v>8</v>
          </cell>
        </row>
        <row r="6">
          <cell r="A6" t="str">
            <v>Akansha Singh Chauhan</v>
          </cell>
          <cell r="B6">
            <v>11</v>
          </cell>
        </row>
        <row r="7">
          <cell r="A7" t="str">
            <v>Amit Sharma</v>
          </cell>
          <cell r="B7">
            <v>8</v>
          </cell>
        </row>
        <row r="8">
          <cell r="A8" t="str">
            <v>Amrutha Rao M</v>
          </cell>
          <cell r="B8">
            <v>9</v>
          </cell>
        </row>
        <row r="9">
          <cell r="A9" t="str">
            <v>Anand  Channashetty</v>
          </cell>
          <cell r="B9">
            <v>8</v>
          </cell>
        </row>
        <row r="10">
          <cell r="A10" t="str">
            <v>Anas Ali</v>
          </cell>
          <cell r="B10">
            <v>8</v>
          </cell>
        </row>
        <row r="11">
          <cell r="A11" t="str">
            <v>Anushka Ghosh</v>
          </cell>
          <cell r="B11">
            <v>8</v>
          </cell>
        </row>
        <row r="12">
          <cell r="A12" t="str">
            <v>babu Rao chippala</v>
          </cell>
          <cell r="B12">
            <v>9</v>
          </cell>
        </row>
        <row r="13">
          <cell r="A13" t="str">
            <v xml:space="preserve">Bharath M </v>
          </cell>
          <cell r="B13">
            <v>8</v>
          </cell>
        </row>
        <row r="14">
          <cell r="A14" t="str">
            <v>Bhavani P</v>
          </cell>
          <cell r="B14">
            <v>10</v>
          </cell>
        </row>
        <row r="15">
          <cell r="A15" t="str">
            <v>Bhavna Jaggi</v>
          </cell>
          <cell r="B15">
            <v>10</v>
          </cell>
        </row>
        <row r="16">
          <cell r="A16" t="str">
            <v>Chakradhar Sahu</v>
          </cell>
          <cell r="B16">
            <v>8</v>
          </cell>
        </row>
        <row r="17">
          <cell r="A17" t="str">
            <v>DEVENDRA  PRASAD</v>
          </cell>
          <cell r="B17">
            <v>9</v>
          </cell>
        </row>
        <row r="18">
          <cell r="A18" t="str">
            <v>Devendra Kotalwar</v>
          </cell>
          <cell r="B18">
            <v>10</v>
          </cell>
        </row>
        <row r="19">
          <cell r="A19" t="str">
            <v>Furkhan Savanoor</v>
          </cell>
          <cell r="B19">
            <v>8</v>
          </cell>
        </row>
        <row r="20">
          <cell r="A20" t="str">
            <v>Ganesh P</v>
          </cell>
          <cell r="B20">
            <v>9</v>
          </cell>
        </row>
        <row r="21">
          <cell r="A21" t="str">
            <v>Gaurav Singh</v>
          </cell>
          <cell r="B21">
            <v>9</v>
          </cell>
        </row>
        <row r="22">
          <cell r="A22" t="str">
            <v>Gautam Parida</v>
          </cell>
          <cell r="B22">
            <v>11</v>
          </cell>
        </row>
        <row r="23">
          <cell r="A23" t="str">
            <v>HARI PAIDIMUDDALA</v>
          </cell>
          <cell r="B23">
            <v>8</v>
          </cell>
        </row>
        <row r="24">
          <cell r="A24" t="str">
            <v>Harish Gade</v>
          </cell>
          <cell r="B24">
            <v>8</v>
          </cell>
        </row>
        <row r="25">
          <cell r="A25" t="str">
            <v>Jayaprakash Nutulapati</v>
          </cell>
          <cell r="B25">
            <v>9</v>
          </cell>
        </row>
        <row r="26">
          <cell r="A26" t="str">
            <v>JEEVA KEERTHANA</v>
          </cell>
          <cell r="B26">
            <v>8</v>
          </cell>
        </row>
        <row r="27">
          <cell r="A27" t="str">
            <v>Jyothi Bukka</v>
          </cell>
          <cell r="B27">
            <v>9</v>
          </cell>
        </row>
        <row r="28">
          <cell r="A28" t="str">
            <v>K Santhosh Reddy</v>
          </cell>
          <cell r="B28">
            <v>25</v>
          </cell>
        </row>
        <row r="29">
          <cell r="A29" t="str">
            <v xml:space="preserve">K Y Pradeep </v>
          </cell>
          <cell r="B29">
            <v>8</v>
          </cell>
        </row>
        <row r="30">
          <cell r="A30" t="str">
            <v>Krishna Prakash</v>
          </cell>
          <cell r="B30">
            <v>8</v>
          </cell>
        </row>
        <row r="31">
          <cell r="A31" t="str">
            <v>Krishnam Raju Kanumuri</v>
          </cell>
          <cell r="B31">
            <v>8</v>
          </cell>
        </row>
        <row r="32">
          <cell r="A32" t="str">
            <v>Kurush Patrawala</v>
          </cell>
          <cell r="B32">
            <v>8</v>
          </cell>
        </row>
        <row r="33">
          <cell r="A33" t="str">
            <v>Lakshmi Priyanka</v>
          </cell>
          <cell r="B33">
            <v>1</v>
          </cell>
        </row>
        <row r="34">
          <cell r="A34" t="str">
            <v>Lakshmi S</v>
          </cell>
          <cell r="B34">
            <v>1</v>
          </cell>
        </row>
        <row r="35">
          <cell r="A35" t="str">
            <v>Lalasab Sunkad</v>
          </cell>
          <cell r="B35">
            <v>8</v>
          </cell>
        </row>
        <row r="36">
          <cell r="A36" t="str">
            <v>Madhukar Moturi</v>
          </cell>
          <cell r="B36">
            <v>9</v>
          </cell>
        </row>
        <row r="37">
          <cell r="A37" t="str">
            <v>Mahesh  PITTELA</v>
          </cell>
          <cell r="B37">
            <v>8</v>
          </cell>
        </row>
        <row r="38">
          <cell r="A38" t="str">
            <v>Maheswari Shapuram</v>
          </cell>
          <cell r="B38">
            <v>13</v>
          </cell>
        </row>
        <row r="39">
          <cell r="A39" t="str">
            <v>Mangatayaru CH</v>
          </cell>
          <cell r="B39">
            <v>10</v>
          </cell>
        </row>
        <row r="40">
          <cell r="A40" t="str">
            <v>MANIKANTAKUMAR NAIDU</v>
          </cell>
          <cell r="B40">
            <v>15</v>
          </cell>
        </row>
        <row r="41">
          <cell r="A41" t="str">
            <v>Maruthinaidu K</v>
          </cell>
          <cell r="B41">
            <v>8</v>
          </cell>
        </row>
        <row r="42">
          <cell r="A42" t="str">
            <v>Mohammad Abdul Masi</v>
          </cell>
          <cell r="B42">
            <v>8</v>
          </cell>
        </row>
        <row r="43">
          <cell r="A43" t="str">
            <v>Mohammed Ahmed</v>
          </cell>
          <cell r="B43">
            <v>8</v>
          </cell>
        </row>
        <row r="44">
          <cell r="A44" t="str">
            <v>Naga Varma</v>
          </cell>
          <cell r="B44">
            <v>10</v>
          </cell>
        </row>
        <row r="45">
          <cell r="A45" t="str">
            <v>Nagaraju JAKKULA</v>
          </cell>
          <cell r="B45">
            <v>9</v>
          </cell>
        </row>
        <row r="46">
          <cell r="A46" t="str">
            <v>Naresh Krishna</v>
          </cell>
          <cell r="B46">
            <v>8</v>
          </cell>
        </row>
        <row r="47">
          <cell r="A47" t="str">
            <v>Neelima Chintha</v>
          </cell>
          <cell r="B47">
            <v>8</v>
          </cell>
        </row>
        <row r="48">
          <cell r="A48" t="str">
            <v>Neethu T</v>
          </cell>
          <cell r="B48">
            <v>8</v>
          </cell>
        </row>
        <row r="49">
          <cell r="A49" t="str">
            <v>Pavan Kumar K</v>
          </cell>
          <cell r="B49">
            <v>1</v>
          </cell>
        </row>
        <row r="50">
          <cell r="A50" t="str">
            <v>Pradeep  Kumar G</v>
          </cell>
          <cell r="B50">
            <v>7</v>
          </cell>
        </row>
        <row r="51">
          <cell r="A51" t="str">
            <v>Praveen  Das</v>
          </cell>
          <cell r="B51">
            <v>10</v>
          </cell>
        </row>
        <row r="52">
          <cell r="A52" t="str">
            <v>Praxi Sharma</v>
          </cell>
          <cell r="B52">
            <v>8</v>
          </cell>
        </row>
        <row r="53">
          <cell r="A53" t="str">
            <v>Priyanka Devi Vithanala</v>
          </cell>
          <cell r="B53">
            <v>8</v>
          </cell>
        </row>
        <row r="54">
          <cell r="A54" t="str">
            <v>Pulugurtha Aishwarya</v>
          </cell>
          <cell r="B54">
            <v>9</v>
          </cell>
        </row>
        <row r="55">
          <cell r="A55" t="str">
            <v>Purvi Vyas</v>
          </cell>
          <cell r="B55">
            <v>8</v>
          </cell>
        </row>
        <row r="56">
          <cell r="A56" t="str">
            <v>RAGHURAM AMPOLU</v>
          </cell>
          <cell r="B56">
            <v>8</v>
          </cell>
        </row>
        <row r="57">
          <cell r="A57" t="str">
            <v>Raj Prasad</v>
          </cell>
          <cell r="B57">
            <v>8</v>
          </cell>
        </row>
        <row r="58">
          <cell r="A58" t="str">
            <v>Raju K K S N</v>
          </cell>
          <cell r="B58">
            <v>15</v>
          </cell>
        </row>
        <row r="59">
          <cell r="A59" t="str">
            <v>RAKESH KUMAR TRIPATHI</v>
          </cell>
          <cell r="B59">
            <v>9</v>
          </cell>
        </row>
        <row r="60">
          <cell r="A60" t="str">
            <v>RAMA CHANDRA RAO MOVVA</v>
          </cell>
          <cell r="B60">
            <v>9</v>
          </cell>
        </row>
        <row r="61">
          <cell r="A61" t="str">
            <v xml:space="preserve">Rashi </v>
          </cell>
          <cell r="B61">
            <v>8</v>
          </cell>
        </row>
        <row r="62">
          <cell r="A62" t="str">
            <v>Ruchi Kakkad</v>
          </cell>
          <cell r="B62">
            <v>10</v>
          </cell>
        </row>
        <row r="63">
          <cell r="A63" t="str">
            <v>Sai Kumar Balusu</v>
          </cell>
          <cell r="B63">
            <v>8</v>
          </cell>
        </row>
        <row r="64">
          <cell r="A64" t="str">
            <v>Samrat Pramanik</v>
          </cell>
          <cell r="B64">
            <v>9</v>
          </cell>
        </row>
        <row r="65">
          <cell r="A65" t="str">
            <v>Santosh Giri Tej</v>
          </cell>
          <cell r="B65">
            <v>9</v>
          </cell>
        </row>
        <row r="66">
          <cell r="A66" t="str">
            <v>Satyaranjan Nayak</v>
          </cell>
          <cell r="B66">
            <v>9</v>
          </cell>
        </row>
        <row r="67">
          <cell r="A67" t="str">
            <v>Shaik Shabeena</v>
          </cell>
          <cell r="B67">
            <v>10</v>
          </cell>
        </row>
        <row r="68">
          <cell r="A68" t="str">
            <v>Sharmila N</v>
          </cell>
          <cell r="B68">
            <v>9</v>
          </cell>
        </row>
        <row r="69">
          <cell r="A69" t="str">
            <v>Shilpa Kannoju</v>
          </cell>
          <cell r="B69">
            <v>8</v>
          </cell>
        </row>
        <row r="70">
          <cell r="A70" t="str">
            <v>Sivatulasi Bodala</v>
          </cell>
          <cell r="B70">
            <v>14</v>
          </cell>
        </row>
        <row r="71">
          <cell r="A71" t="str">
            <v>Sreekanth P</v>
          </cell>
          <cell r="B71">
            <v>8</v>
          </cell>
        </row>
        <row r="72">
          <cell r="A72" t="str">
            <v>Sridhar BAMMIDI</v>
          </cell>
          <cell r="B72">
            <v>8</v>
          </cell>
        </row>
        <row r="73">
          <cell r="A73" t="str">
            <v>Sweety Bathula</v>
          </cell>
          <cell r="B73">
            <v>5</v>
          </cell>
        </row>
        <row r="74">
          <cell r="A74" t="str">
            <v>Tadepalli SaiLakshmi</v>
          </cell>
          <cell r="B74">
            <v>8</v>
          </cell>
        </row>
        <row r="75">
          <cell r="A75" t="str">
            <v xml:space="preserve">Tangellapally  RAM PRASAD </v>
          </cell>
          <cell r="B75">
            <v>7</v>
          </cell>
        </row>
        <row r="76">
          <cell r="A76" t="str">
            <v>Tejaswini Vulli</v>
          </cell>
          <cell r="B76">
            <v>10</v>
          </cell>
        </row>
        <row r="77">
          <cell r="A77" t="str">
            <v>Veera Kumar V</v>
          </cell>
          <cell r="B77">
            <v>9</v>
          </cell>
        </row>
        <row r="78">
          <cell r="A78" t="str">
            <v xml:space="preserve">Vinay Kumar </v>
          </cell>
          <cell r="B78">
            <v>8</v>
          </cell>
        </row>
        <row r="79">
          <cell r="A79" t="str">
            <v>Vishal Kumar Choudhary</v>
          </cell>
          <cell r="B79">
            <v>8</v>
          </cell>
        </row>
        <row r="80">
          <cell r="A80" t="str">
            <v>Wajahath  Ahmed</v>
          </cell>
          <cell r="B80">
            <v>8</v>
          </cell>
        </row>
        <row r="81">
          <cell r="A81" t="str">
            <v>Grand Total</v>
          </cell>
          <cell r="B81">
            <v>673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6ED5-7B27-4F6A-89AF-C42918D3835E}">
  <dimension ref="A1:K92"/>
  <sheetViews>
    <sheetView showGridLines="0" tabSelected="1"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I1" sqref="I1"/>
    </sheetView>
  </sheetViews>
  <sheetFormatPr defaultColWidth="8.7265625" defaultRowHeight="12.5" x14ac:dyDescent="0.25"/>
  <cols>
    <col min="1" max="1" width="5" style="7" bestFit="1" customWidth="1"/>
    <col min="2" max="2" width="25.26953125" style="7" bestFit="1" customWidth="1"/>
    <col min="3" max="3" width="21.08984375" style="7" bestFit="1" customWidth="1"/>
    <col min="4" max="10" width="7.36328125" style="7" customWidth="1"/>
    <col min="11" max="11" width="8.08984375" style="7" customWidth="1"/>
    <col min="12" max="16384" width="8.7265625" style="7"/>
  </cols>
  <sheetData>
    <row r="1" spans="1:11" s="15" customFormat="1" ht="13" x14ac:dyDescent="0.3">
      <c r="A1" s="16" t="s">
        <v>105</v>
      </c>
      <c r="B1" s="16" t="s">
        <v>104</v>
      </c>
      <c r="C1" s="16" t="s">
        <v>0</v>
      </c>
      <c r="D1" s="16" t="s">
        <v>103</v>
      </c>
      <c r="E1" s="16" t="s">
        <v>102</v>
      </c>
      <c r="F1" s="16" t="s">
        <v>101</v>
      </c>
      <c r="G1" s="16" t="s">
        <v>107</v>
      </c>
      <c r="H1" s="16" t="s">
        <v>110</v>
      </c>
      <c r="I1" s="16" t="s">
        <v>118</v>
      </c>
      <c r="J1" s="16" t="s">
        <v>118</v>
      </c>
      <c r="K1" s="27"/>
    </row>
    <row r="2" spans="1:11" s="15" customFormat="1" ht="13" x14ac:dyDescent="0.3">
      <c r="A2" s="8">
        <v>1</v>
      </c>
      <c r="B2" s="14" t="s">
        <v>100</v>
      </c>
      <c r="C2" s="8" t="s">
        <v>99</v>
      </c>
      <c r="D2" s="8">
        <v>11</v>
      </c>
      <c r="E2" s="8">
        <v>8</v>
      </c>
      <c r="F2" s="8">
        <v>8</v>
      </c>
      <c r="G2" s="8">
        <v>9</v>
      </c>
      <c r="H2" s="8">
        <v>8</v>
      </c>
      <c r="I2" s="8">
        <v>10</v>
      </c>
      <c r="J2" s="8">
        <f>VLOOKUP(B2,[1]Sheet2!$A$4:$B$81,2,0)</f>
        <v>10</v>
      </c>
      <c r="K2" s="28"/>
    </row>
    <row r="3" spans="1:11" x14ac:dyDescent="0.25">
      <c r="A3" s="8">
        <v>2</v>
      </c>
      <c r="B3" s="8" t="s">
        <v>98</v>
      </c>
      <c r="C3" s="8" t="s">
        <v>86</v>
      </c>
      <c r="D3" s="8">
        <v>21</v>
      </c>
      <c r="E3" s="8">
        <v>10</v>
      </c>
      <c r="F3" s="8">
        <v>12</v>
      </c>
      <c r="G3" s="8">
        <v>8</v>
      </c>
      <c r="H3" s="8">
        <v>11</v>
      </c>
      <c r="I3" s="8">
        <v>10</v>
      </c>
      <c r="J3" s="8">
        <f>VLOOKUP(B3,[1]Sheet2!$A$4:$B$81,2,0)</f>
        <v>10</v>
      </c>
      <c r="K3" s="28"/>
    </row>
    <row r="4" spans="1:11" x14ac:dyDescent="0.25">
      <c r="A4" s="8">
        <v>3</v>
      </c>
      <c r="B4" s="9" t="s">
        <v>97</v>
      </c>
      <c r="C4" s="9" t="s">
        <v>86</v>
      </c>
      <c r="D4" s="8">
        <v>18</v>
      </c>
      <c r="E4" s="11">
        <v>1</v>
      </c>
      <c r="F4" s="8">
        <v>24</v>
      </c>
      <c r="G4" s="8">
        <v>15</v>
      </c>
      <c r="H4" s="17">
        <v>0</v>
      </c>
      <c r="I4" s="17">
        <v>0</v>
      </c>
      <c r="J4" s="8">
        <v>0</v>
      </c>
      <c r="K4" s="28"/>
    </row>
    <row r="5" spans="1:11" x14ac:dyDescent="0.25">
      <c r="A5" s="8">
        <v>4</v>
      </c>
      <c r="B5" s="9" t="s">
        <v>96</v>
      </c>
      <c r="C5" s="9" t="s">
        <v>86</v>
      </c>
      <c r="D5" s="8">
        <v>11</v>
      </c>
      <c r="E5" s="8">
        <v>12</v>
      </c>
      <c r="F5" s="8">
        <v>11</v>
      </c>
      <c r="G5" s="8">
        <v>10</v>
      </c>
      <c r="H5" s="8">
        <v>11</v>
      </c>
      <c r="I5" s="17">
        <v>0</v>
      </c>
      <c r="J5" s="8">
        <f>VLOOKUP(B5,[1]Sheet2!$A$4:$B$81,2,0)</f>
        <v>9</v>
      </c>
      <c r="K5" s="28"/>
    </row>
    <row r="6" spans="1:11" x14ac:dyDescent="0.25">
      <c r="A6" s="8">
        <v>5</v>
      </c>
      <c r="B6" s="9" t="s">
        <v>95</v>
      </c>
      <c r="C6" s="9" t="s">
        <v>86</v>
      </c>
      <c r="D6" s="8">
        <v>9</v>
      </c>
      <c r="E6" s="8">
        <v>9</v>
      </c>
      <c r="F6" s="8">
        <v>9</v>
      </c>
      <c r="G6" s="8">
        <v>9</v>
      </c>
      <c r="H6" s="8">
        <v>9</v>
      </c>
      <c r="I6" s="8">
        <v>9</v>
      </c>
      <c r="J6" s="8">
        <f>VLOOKUP(B6,[1]Sheet2!$A$4:$B$81,2,0)</f>
        <v>9</v>
      </c>
      <c r="K6" s="28"/>
    </row>
    <row r="7" spans="1:11" x14ac:dyDescent="0.25">
      <c r="A7" s="8">
        <v>6</v>
      </c>
      <c r="B7" s="9" t="s">
        <v>94</v>
      </c>
      <c r="C7" s="9" t="s">
        <v>86</v>
      </c>
      <c r="D7" s="17">
        <v>4</v>
      </c>
      <c r="E7" s="8">
        <v>10</v>
      </c>
      <c r="F7" s="8">
        <v>8</v>
      </c>
      <c r="G7" s="8">
        <v>8</v>
      </c>
      <c r="H7" s="8">
        <v>8</v>
      </c>
      <c r="I7" s="8">
        <v>8</v>
      </c>
      <c r="J7" s="8">
        <f>VLOOKUP(B7,[1]Sheet2!$A$4:$B$81,2,0)</f>
        <v>8</v>
      </c>
      <c r="K7" s="28"/>
    </row>
    <row r="8" spans="1:11" x14ac:dyDescent="0.25">
      <c r="A8" s="8">
        <v>7</v>
      </c>
      <c r="B8" s="9" t="s">
        <v>93</v>
      </c>
      <c r="C8" s="9" t="s">
        <v>86</v>
      </c>
      <c r="D8" s="8">
        <v>8</v>
      </c>
      <c r="E8" s="8">
        <v>8</v>
      </c>
      <c r="F8" s="8">
        <v>8</v>
      </c>
      <c r="G8" s="8">
        <v>8</v>
      </c>
      <c r="H8" s="8">
        <v>8</v>
      </c>
      <c r="I8" s="8">
        <v>10</v>
      </c>
      <c r="J8" s="8">
        <f>VLOOKUP(B8,[1]Sheet2!$A$4:$B$81,2,0)</f>
        <v>10</v>
      </c>
      <c r="K8" s="28"/>
    </row>
    <row r="9" spans="1:11" x14ac:dyDescent="0.25">
      <c r="A9" s="8">
        <v>8</v>
      </c>
      <c r="B9" s="9" t="s">
        <v>92</v>
      </c>
      <c r="C9" s="9" t="s">
        <v>86</v>
      </c>
      <c r="D9" s="8">
        <v>9</v>
      </c>
      <c r="E9" s="17">
        <v>4</v>
      </c>
      <c r="F9" s="8">
        <v>9</v>
      </c>
      <c r="G9" s="8">
        <v>8</v>
      </c>
      <c r="H9" s="8">
        <v>8</v>
      </c>
      <c r="I9" s="8">
        <v>9</v>
      </c>
      <c r="J9" s="8">
        <f>VLOOKUP(B9,[1]Sheet2!$A$4:$B$81,2,0)</f>
        <v>9</v>
      </c>
      <c r="K9" s="28"/>
    </row>
    <row r="10" spans="1:11" x14ac:dyDescent="0.25">
      <c r="A10" s="8">
        <v>9</v>
      </c>
      <c r="B10" s="9" t="s">
        <v>91</v>
      </c>
      <c r="C10" s="9" t="s">
        <v>86</v>
      </c>
      <c r="D10" s="8">
        <v>9</v>
      </c>
      <c r="E10" s="8">
        <v>9</v>
      </c>
      <c r="F10" s="8">
        <v>9</v>
      </c>
      <c r="G10" s="8">
        <v>9</v>
      </c>
      <c r="H10" s="8">
        <v>8</v>
      </c>
      <c r="I10" s="8">
        <v>9</v>
      </c>
      <c r="J10" s="8">
        <f>VLOOKUP(B10,[1]Sheet2!$A$4:$B$81,2,0)</f>
        <v>8</v>
      </c>
      <c r="K10" s="28"/>
    </row>
    <row r="11" spans="1:11" x14ac:dyDescent="0.25">
      <c r="A11" s="8">
        <v>10</v>
      </c>
      <c r="B11" s="9" t="s">
        <v>90</v>
      </c>
      <c r="C11" s="9" t="s">
        <v>86</v>
      </c>
      <c r="D11" s="8">
        <v>10</v>
      </c>
      <c r="E11" s="8">
        <v>8</v>
      </c>
      <c r="F11" s="8">
        <v>10</v>
      </c>
      <c r="G11" s="8">
        <v>9</v>
      </c>
      <c r="H11" s="8">
        <v>10</v>
      </c>
      <c r="I11" s="8">
        <v>10</v>
      </c>
      <c r="J11" s="8">
        <f>VLOOKUP(B11,[1]Sheet2!$A$4:$B$81,2,0)</f>
        <v>10</v>
      </c>
      <c r="K11" s="28"/>
    </row>
    <row r="12" spans="1:11" x14ac:dyDescent="0.25">
      <c r="A12" s="8">
        <v>11</v>
      </c>
      <c r="B12" s="9" t="s">
        <v>89</v>
      </c>
      <c r="C12" s="9" t="s">
        <v>86</v>
      </c>
      <c r="D12" s="8">
        <v>9</v>
      </c>
      <c r="E12" s="8">
        <v>9</v>
      </c>
      <c r="F12" s="8">
        <v>12</v>
      </c>
      <c r="G12" s="17">
        <v>0</v>
      </c>
      <c r="H12" s="8">
        <v>8</v>
      </c>
      <c r="I12" s="8">
        <v>8</v>
      </c>
      <c r="J12" s="8">
        <f>VLOOKUP(B12,[1]Sheet2!$A$4:$B$81,2,0)</f>
        <v>8</v>
      </c>
      <c r="K12" s="28"/>
    </row>
    <row r="13" spans="1:11" x14ac:dyDescent="0.25">
      <c r="A13" s="8">
        <v>12</v>
      </c>
      <c r="B13" s="12" t="s">
        <v>88</v>
      </c>
      <c r="C13" s="9" t="s">
        <v>86</v>
      </c>
      <c r="D13" s="8">
        <v>8</v>
      </c>
      <c r="E13" s="8">
        <v>8</v>
      </c>
      <c r="F13" s="8">
        <v>8</v>
      </c>
      <c r="G13" s="8">
        <v>9</v>
      </c>
      <c r="H13" s="8">
        <v>8</v>
      </c>
      <c r="I13" s="8">
        <v>9</v>
      </c>
      <c r="J13" s="8">
        <f>VLOOKUP(B13,[1]Sheet2!$A$4:$B$81,2,0)</f>
        <v>9</v>
      </c>
      <c r="K13" s="28"/>
    </row>
    <row r="14" spans="1:11" ht="14.5" x14ac:dyDescent="0.35">
      <c r="A14" s="8">
        <v>13</v>
      </c>
      <c r="B14" s="13" t="s">
        <v>87</v>
      </c>
      <c r="C14" s="9" t="s">
        <v>86</v>
      </c>
      <c r="D14" s="8">
        <v>9</v>
      </c>
      <c r="E14" s="17">
        <v>0</v>
      </c>
      <c r="F14" s="8">
        <v>11</v>
      </c>
      <c r="G14" s="8">
        <v>9</v>
      </c>
      <c r="H14" s="8">
        <v>8</v>
      </c>
      <c r="I14" s="8">
        <v>9</v>
      </c>
      <c r="J14" s="8">
        <f>VLOOKUP(B14,[1]Sheet2!$A$4:$B$81,2,0)</f>
        <v>9</v>
      </c>
      <c r="K14" s="28"/>
    </row>
    <row r="15" spans="1:11" x14ac:dyDescent="0.25">
      <c r="A15" s="8">
        <v>14</v>
      </c>
      <c r="B15" s="9" t="s">
        <v>85</v>
      </c>
      <c r="C15" s="9" t="s">
        <v>14</v>
      </c>
      <c r="D15" s="8">
        <v>15</v>
      </c>
      <c r="E15" s="8">
        <v>8</v>
      </c>
      <c r="F15" s="8">
        <v>8</v>
      </c>
      <c r="G15" s="8">
        <v>8</v>
      </c>
      <c r="H15" s="8">
        <v>8</v>
      </c>
      <c r="I15" s="8">
        <v>8</v>
      </c>
      <c r="J15" s="8" t="e">
        <f>VLOOKUP(B15,[1]Sheet2!$A$4:$B$81,2,0)</f>
        <v>#N/A</v>
      </c>
      <c r="K15" s="28"/>
    </row>
    <row r="16" spans="1:11" x14ac:dyDescent="0.25">
      <c r="A16" s="8">
        <v>15</v>
      </c>
      <c r="B16" s="12" t="s">
        <v>84</v>
      </c>
      <c r="C16" s="9" t="s">
        <v>14</v>
      </c>
      <c r="D16" s="8">
        <v>8</v>
      </c>
      <c r="E16" s="11">
        <v>0</v>
      </c>
      <c r="F16" s="8">
        <v>8</v>
      </c>
      <c r="G16" s="8">
        <v>8</v>
      </c>
      <c r="H16" s="8">
        <v>8</v>
      </c>
      <c r="I16" s="8">
        <v>8</v>
      </c>
      <c r="J16" s="8" t="e">
        <f>VLOOKUP(B16,[1]Sheet2!$A$4:$B$81,2,0)</f>
        <v>#N/A</v>
      </c>
      <c r="K16" s="28"/>
    </row>
    <row r="17" spans="1:11" x14ac:dyDescent="0.25">
      <c r="A17" s="8">
        <v>16</v>
      </c>
      <c r="B17" s="9" t="s">
        <v>83</v>
      </c>
      <c r="C17" s="9" t="s">
        <v>15</v>
      </c>
      <c r="D17" s="8">
        <v>8</v>
      </c>
      <c r="E17" s="8">
        <v>9</v>
      </c>
      <c r="F17" s="8">
        <v>10</v>
      </c>
      <c r="G17" s="8">
        <v>13</v>
      </c>
      <c r="H17" s="8">
        <v>9</v>
      </c>
      <c r="I17" s="8">
        <v>9</v>
      </c>
      <c r="J17" s="8">
        <f>VLOOKUP(B17,[1]Sheet2!$A$4:$B$81,2,0)</f>
        <v>9</v>
      </c>
      <c r="K17" s="28"/>
    </row>
    <row r="18" spans="1:11" x14ac:dyDescent="0.25">
      <c r="A18" s="8">
        <v>17</v>
      </c>
      <c r="B18" s="9" t="s">
        <v>82</v>
      </c>
      <c r="C18" s="9" t="s">
        <v>15</v>
      </c>
      <c r="D18" s="8">
        <v>8</v>
      </c>
      <c r="E18" s="8">
        <v>8</v>
      </c>
      <c r="F18" s="8">
        <v>8</v>
      </c>
      <c r="G18" s="8">
        <v>8</v>
      </c>
      <c r="H18" s="17">
        <v>7</v>
      </c>
      <c r="I18" s="17">
        <v>0</v>
      </c>
      <c r="J18" s="8" t="e">
        <f>VLOOKUP(B18,[1]Sheet2!$A$4:$B$81,2,0)</f>
        <v>#N/A</v>
      </c>
      <c r="K18" s="28"/>
    </row>
    <row r="19" spans="1:11" x14ac:dyDescent="0.25">
      <c r="A19" s="8">
        <v>18</v>
      </c>
      <c r="B19" s="9" t="s">
        <v>81</v>
      </c>
      <c r="C19" s="9" t="s">
        <v>15</v>
      </c>
      <c r="D19" s="8">
        <v>8</v>
      </c>
      <c r="E19" s="8">
        <v>8</v>
      </c>
      <c r="F19" s="8">
        <v>8</v>
      </c>
      <c r="G19" s="8">
        <v>8</v>
      </c>
      <c r="H19" s="8">
        <v>8</v>
      </c>
      <c r="I19" s="8">
        <v>8</v>
      </c>
      <c r="J19" s="8">
        <f>VLOOKUP(B19,[1]Sheet2!$A$4:$B$81,2,0)</f>
        <v>8</v>
      </c>
      <c r="K19" s="28"/>
    </row>
    <row r="20" spans="1:11" x14ac:dyDescent="0.25">
      <c r="A20" s="8">
        <v>19</v>
      </c>
      <c r="B20" s="9" t="s">
        <v>80</v>
      </c>
      <c r="C20" s="9" t="s">
        <v>17</v>
      </c>
      <c r="D20" s="8">
        <v>8</v>
      </c>
      <c r="E20" s="8">
        <v>8</v>
      </c>
      <c r="F20" s="8">
        <v>8</v>
      </c>
      <c r="G20" s="8">
        <v>8</v>
      </c>
      <c r="H20" s="8">
        <v>8</v>
      </c>
      <c r="I20" s="8">
        <v>8</v>
      </c>
      <c r="J20" s="8">
        <f>VLOOKUP(B20,[1]Sheet2!$A$4:$B$81,2,0)</f>
        <v>8</v>
      </c>
      <c r="K20" s="28"/>
    </row>
    <row r="21" spans="1:11" x14ac:dyDescent="0.25">
      <c r="A21" s="8">
        <v>20</v>
      </c>
      <c r="B21" s="9" t="s">
        <v>79</v>
      </c>
      <c r="C21" s="9" t="s">
        <v>17</v>
      </c>
      <c r="D21" s="8">
        <v>8</v>
      </c>
      <c r="E21" s="8">
        <v>8</v>
      </c>
      <c r="F21" s="8">
        <v>8</v>
      </c>
      <c r="G21" s="8">
        <v>8</v>
      </c>
      <c r="H21" s="8">
        <v>9</v>
      </c>
      <c r="I21" s="8">
        <v>8</v>
      </c>
      <c r="J21" s="8">
        <f>VLOOKUP(B21,[1]Sheet2!$A$4:$B$81,2,0)</f>
        <v>8</v>
      </c>
      <c r="K21" s="28"/>
    </row>
    <row r="22" spans="1:11" x14ac:dyDescent="0.25">
      <c r="A22" s="8">
        <v>21</v>
      </c>
      <c r="B22" s="9" t="s">
        <v>78</v>
      </c>
      <c r="C22" s="9" t="s">
        <v>17</v>
      </c>
      <c r="D22" s="8">
        <v>9</v>
      </c>
      <c r="E22" s="8">
        <v>8</v>
      </c>
      <c r="F22" s="8">
        <v>8</v>
      </c>
      <c r="G22" s="8">
        <v>8</v>
      </c>
      <c r="H22" s="8">
        <v>8</v>
      </c>
      <c r="I22" s="8">
        <v>8</v>
      </c>
      <c r="J22" s="8">
        <f>VLOOKUP(B22,[1]Sheet2!$A$4:$B$81,2,0)</f>
        <v>8</v>
      </c>
      <c r="K22" s="28"/>
    </row>
    <row r="23" spans="1:11" ht="14.5" x14ac:dyDescent="0.35">
      <c r="A23" s="8">
        <v>22</v>
      </c>
      <c r="B23" s="13" t="s">
        <v>77</v>
      </c>
      <c r="C23" s="9" t="s">
        <v>17</v>
      </c>
      <c r="D23" s="11">
        <v>0</v>
      </c>
      <c r="E23" s="11">
        <v>0</v>
      </c>
      <c r="F23" s="8">
        <v>8</v>
      </c>
      <c r="G23" s="8">
        <v>8</v>
      </c>
      <c r="H23" s="8">
        <v>8</v>
      </c>
      <c r="I23" s="8">
        <v>8</v>
      </c>
      <c r="J23" s="8">
        <f>VLOOKUP(B23,[1]Sheet2!$A$4:$B$81,2,0)</f>
        <v>8</v>
      </c>
      <c r="K23" s="28"/>
    </row>
    <row r="24" spans="1:11" ht="14.5" x14ac:dyDescent="0.35">
      <c r="A24" s="8">
        <v>23</v>
      </c>
      <c r="B24" s="26" t="s">
        <v>121</v>
      </c>
      <c r="C24" s="9" t="s">
        <v>17</v>
      </c>
      <c r="D24" s="11"/>
      <c r="E24" s="11"/>
      <c r="F24" s="8"/>
      <c r="G24" s="8"/>
      <c r="H24" s="8"/>
      <c r="I24" s="8">
        <v>8</v>
      </c>
      <c r="J24" s="8">
        <f>VLOOKUP(B24,[1]Sheet2!$A$4:$B$81,2,0)</f>
        <v>7</v>
      </c>
      <c r="K24" s="28"/>
    </row>
    <row r="25" spans="1:11" x14ac:dyDescent="0.25">
      <c r="A25" s="8">
        <v>24</v>
      </c>
      <c r="B25" s="9" t="s">
        <v>122</v>
      </c>
      <c r="C25" s="9" t="s">
        <v>18</v>
      </c>
      <c r="D25" s="8">
        <v>12</v>
      </c>
      <c r="E25" s="8">
        <v>12</v>
      </c>
      <c r="F25" s="8">
        <v>20</v>
      </c>
      <c r="G25" s="8">
        <v>16</v>
      </c>
      <c r="H25" s="8">
        <v>13</v>
      </c>
      <c r="I25" s="8">
        <v>9</v>
      </c>
      <c r="J25" s="8">
        <f>VLOOKUP(B25,[1]Sheet2!$A$4:$B$81,2,0)</f>
        <v>9</v>
      </c>
      <c r="K25" s="28"/>
    </row>
    <row r="26" spans="1:11" x14ac:dyDescent="0.25">
      <c r="A26" s="8">
        <v>25</v>
      </c>
      <c r="B26" s="9" t="s">
        <v>76</v>
      </c>
      <c r="C26" s="9" t="s">
        <v>18</v>
      </c>
      <c r="D26" s="8">
        <v>9</v>
      </c>
      <c r="E26" s="8">
        <v>9</v>
      </c>
      <c r="F26" s="8">
        <v>8</v>
      </c>
      <c r="G26" s="17">
        <v>0</v>
      </c>
      <c r="H26" s="8">
        <v>9</v>
      </c>
      <c r="I26" s="8">
        <v>8</v>
      </c>
      <c r="J26" s="8">
        <f>VLOOKUP(B26,[1]Sheet2!$A$4:$B$81,2,0)</f>
        <v>9</v>
      </c>
      <c r="K26" s="28"/>
    </row>
    <row r="27" spans="1:11" x14ac:dyDescent="0.25">
      <c r="A27" s="8">
        <v>26</v>
      </c>
      <c r="B27" s="9" t="s">
        <v>75</v>
      </c>
      <c r="C27" s="9" t="s">
        <v>18</v>
      </c>
      <c r="D27" s="8">
        <v>10</v>
      </c>
      <c r="E27" s="8">
        <v>11</v>
      </c>
      <c r="F27" s="8">
        <v>14</v>
      </c>
      <c r="G27" s="8">
        <v>11</v>
      </c>
      <c r="H27" s="8">
        <v>10</v>
      </c>
      <c r="I27" s="8">
        <v>13</v>
      </c>
      <c r="J27" s="8">
        <f>VLOOKUP(B27,[1]Sheet2!$A$4:$B$81,2,0)</f>
        <v>13</v>
      </c>
      <c r="K27" s="28"/>
    </row>
    <row r="28" spans="1:11" x14ac:dyDescent="0.25">
      <c r="A28" s="8">
        <v>27</v>
      </c>
      <c r="B28" s="9" t="s">
        <v>74</v>
      </c>
      <c r="C28" s="9" t="s">
        <v>18</v>
      </c>
      <c r="D28" s="8">
        <v>9</v>
      </c>
      <c r="E28" s="8">
        <v>8</v>
      </c>
      <c r="F28" s="8">
        <v>8</v>
      </c>
      <c r="G28" s="8">
        <v>8</v>
      </c>
      <c r="H28" s="8">
        <v>9</v>
      </c>
      <c r="I28" s="17">
        <v>0</v>
      </c>
      <c r="J28" s="8" t="e">
        <f>VLOOKUP(B28,[1]Sheet2!$A$4:$B$81,2,0)</f>
        <v>#N/A</v>
      </c>
      <c r="K28" s="28"/>
    </row>
    <row r="29" spans="1:11" x14ac:dyDescent="0.25">
      <c r="A29" s="8">
        <v>28</v>
      </c>
      <c r="B29" s="9" t="s">
        <v>73</v>
      </c>
      <c r="C29" s="9" t="s">
        <v>18</v>
      </c>
      <c r="D29" s="8">
        <v>9</v>
      </c>
      <c r="E29" s="8">
        <v>8</v>
      </c>
      <c r="F29" s="8">
        <v>8</v>
      </c>
      <c r="G29" s="8">
        <v>8</v>
      </c>
      <c r="H29" s="8">
        <v>8</v>
      </c>
      <c r="I29" s="8">
        <v>8</v>
      </c>
      <c r="J29" s="8">
        <f>VLOOKUP(B29,[1]Sheet2!$A$4:$B$81,2,0)</f>
        <v>7</v>
      </c>
      <c r="K29" s="28"/>
    </row>
    <row r="30" spans="1:11" x14ac:dyDescent="0.25">
      <c r="A30" s="8">
        <v>29</v>
      </c>
      <c r="B30" s="9" t="s">
        <v>72</v>
      </c>
      <c r="C30" s="9" t="s">
        <v>18</v>
      </c>
      <c r="D30" s="8">
        <v>8</v>
      </c>
      <c r="E30" s="8">
        <v>8</v>
      </c>
      <c r="F30" s="8">
        <v>8</v>
      </c>
      <c r="G30" s="8">
        <v>9</v>
      </c>
      <c r="H30" s="8">
        <v>9</v>
      </c>
      <c r="I30" s="8">
        <v>8</v>
      </c>
      <c r="J30" s="8">
        <f>VLOOKUP(B30,[1]Sheet2!$A$4:$B$81,2,0)</f>
        <v>8</v>
      </c>
      <c r="K30" s="28"/>
    </row>
    <row r="31" spans="1:11" x14ac:dyDescent="0.25">
      <c r="A31" s="8">
        <v>30</v>
      </c>
      <c r="B31" s="12" t="s">
        <v>71</v>
      </c>
      <c r="C31" s="9" t="s">
        <v>18</v>
      </c>
      <c r="D31" s="8">
        <v>9</v>
      </c>
      <c r="E31" s="8">
        <v>8</v>
      </c>
      <c r="F31" s="8">
        <v>8</v>
      </c>
      <c r="G31" s="8">
        <v>8</v>
      </c>
      <c r="H31" s="8">
        <v>8</v>
      </c>
      <c r="I31" s="8">
        <v>8</v>
      </c>
      <c r="J31" s="8">
        <f>VLOOKUP(B31,[1]Sheet2!$A$4:$B$81,2,0)</f>
        <v>8</v>
      </c>
      <c r="K31" s="28"/>
    </row>
    <row r="32" spans="1:11" x14ac:dyDescent="0.25">
      <c r="A32" s="8">
        <v>31</v>
      </c>
      <c r="B32" s="12" t="s">
        <v>70</v>
      </c>
      <c r="C32" s="9" t="s">
        <v>18</v>
      </c>
      <c r="D32" s="8">
        <v>8</v>
      </c>
      <c r="E32" s="8">
        <v>8</v>
      </c>
      <c r="F32" s="8">
        <v>8</v>
      </c>
      <c r="G32" s="8">
        <v>8</v>
      </c>
      <c r="H32" s="17">
        <v>5</v>
      </c>
      <c r="I32" s="8">
        <v>8</v>
      </c>
      <c r="J32" s="8">
        <f>VLOOKUP(B32,[1]Sheet2!$A$4:$B$81,2,0)</f>
        <v>8</v>
      </c>
      <c r="K32" s="28"/>
    </row>
    <row r="33" spans="1:11" x14ac:dyDescent="0.25">
      <c r="A33" s="8">
        <v>32</v>
      </c>
      <c r="B33" s="9" t="s">
        <v>69</v>
      </c>
      <c r="C33" s="9" t="s">
        <v>18</v>
      </c>
      <c r="D33" s="8">
        <v>12</v>
      </c>
      <c r="E33" s="8">
        <v>10</v>
      </c>
      <c r="F33" s="8">
        <v>8</v>
      </c>
      <c r="G33" s="8">
        <v>8</v>
      </c>
      <c r="H33" s="8">
        <v>8</v>
      </c>
      <c r="I33" s="8">
        <v>11</v>
      </c>
      <c r="J33" s="8">
        <f>VLOOKUP(B33,[1]Sheet2!$A$4:$B$81,2,0)</f>
        <v>11</v>
      </c>
      <c r="K33" s="28"/>
    </row>
    <row r="34" spans="1:11" x14ac:dyDescent="0.25">
      <c r="A34" s="8">
        <v>33</v>
      </c>
      <c r="B34" s="9" t="s">
        <v>68</v>
      </c>
      <c r="C34" s="9" t="s">
        <v>67</v>
      </c>
      <c r="D34" s="8">
        <v>11</v>
      </c>
      <c r="E34" s="8">
        <v>8</v>
      </c>
      <c r="F34" s="8">
        <v>9</v>
      </c>
      <c r="G34" s="8">
        <v>9</v>
      </c>
      <c r="H34" s="8">
        <v>9</v>
      </c>
      <c r="I34" s="8">
        <v>8</v>
      </c>
      <c r="J34" s="8">
        <f>VLOOKUP(B34,[1]Sheet2!$A$4:$B$81,2,0)</f>
        <v>8</v>
      </c>
      <c r="K34" s="28"/>
    </row>
    <row r="35" spans="1:11" x14ac:dyDescent="0.25">
      <c r="A35" s="8">
        <v>34</v>
      </c>
      <c r="B35" s="9" t="s">
        <v>66</v>
      </c>
      <c r="C35" s="9" t="s">
        <v>1</v>
      </c>
      <c r="D35" s="8">
        <v>13</v>
      </c>
      <c r="E35" s="8">
        <v>9</v>
      </c>
      <c r="F35" s="8">
        <v>8</v>
      </c>
      <c r="G35" s="8">
        <v>9</v>
      </c>
      <c r="H35" s="8">
        <v>8</v>
      </c>
      <c r="I35" s="8">
        <v>8</v>
      </c>
      <c r="J35" s="8">
        <f>VLOOKUP(B35,[1]Sheet2!$A$4:$B$81,2,0)</f>
        <v>8</v>
      </c>
      <c r="K35" s="28"/>
    </row>
    <row r="36" spans="1:11" x14ac:dyDescent="0.25">
      <c r="A36" s="8">
        <v>35</v>
      </c>
      <c r="B36" s="9" t="s">
        <v>65</v>
      </c>
      <c r="C36" s="9" t="s">
        <v>1</v>
      </c>
      <c r="D36" s="17">
        <v>7</v>
      </c>
      <c r="E36" s="8">
        <v>9</v>
      </c>
      <c r="F36" s="8">
        <v>8</v>
      </c>
      <c r="G36" s="8">
        <v>8</v>
      </c>
      <c r="H36" s="8">
        <v>8</v>
      </c>
      <c r="I36" s="8">
        <v>8</v>
      </c>
      <c r="J36" s="8">
        <f>VLOOKUP(B36,[1]Sheet2!$A$4:$B$81,2,0)</f>
        <v>8</v>
      </c>
      <c r="K36" s="28"/>
    </row>
    <row r="37" spans="1:11" x14ac:dyDescent="0.25">
      <c r="A37" s="8">
        <v>36</v>
      </c>
      <c r="B37" s="9" t="s">
        <v>64</v>
      </c>
      <c r="C37" s="9" t="s">
        <v>1</v>
      </c>
      <c r="D37" s="17">
        <v>2</v>
      </c>
      <c r="E37" s="8">
        <v>8</v>
      </c>
      <c r="F37" s="8">
        <v>8</v>
      </c>
      <c r="G37" s="8">
        <v>8</v>
      </c>
      <c r="H37" s="8">
        <v>8</v>
      </c>
      <c r="I37" s="8">
        <v>8</v>
      </c>
      <c r="J37" s="8">
        <f>VLOOKUP(B37,[1]Sheet2!$A$4:$B$81,2,0)</f>
        <v>8</v>
      </c>
      <c r="K37" s="28"/>
    </row>
    <row r="38" spans="1:11" x14ac:dyDescent="0.25">
      <c r="A38" s="8">
        <v>37</v>
      </c>
      <c r="B38" s="12" t="s">
        <v>63</v>
      </c>
      <c r="C38" s="9" t="s">
        <v>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8" t="e">
        <f>VLOOKUP(B38,[1]Sheet2!$A$4:$B$81,2,0)</f>
        <v>#N/A</v>
      </c>
      <c r="K38" s="28"/>
    </row>
    <row r="39" spans="1:11" x14ac:dyDescent="0.25">
      <c r="A39" s="8">
        <v>38</v>
      </c>
      <c r="B39" s="12" t="s">
        <v>62</v>
      </c>
      <c r="C39" s="9" t="s">
        <v>1</v>
      </c>
      <c r="D39" s="17">
        <v>7</v>
      </c>
      <c r="E39" s="8">
        <v>8</v>
      </c>
      <c r="F39" s="8">
        <v>8</v>
      </c>
      <c r="G39" s="8">
        <v>8</v>
      </c>
      <c r="H39" s="8">
        <v>8</v>
      </c>
      <c r="I39" s="8">
        <v>8</v>
      </c>
      <c r="J39" s="8">
        <f>VLOOKUP(B39,[1]Sheet2!$A$4:$B$81,2,0)</f>
        <v>8</v>
      </c>
      <c r="K39" s="28"/>
    </row>
    <row r="40" spans="1:11" x14ac:dyDescent="0.25">
      <c r="A40" s="8">
        <v>39</v>
      </c>
      <c r="B40" s="12" t="s">
        <v>61</v>
      </c>
      <c r="C40" s="9" t="s">
        <v>1</v>
      </c>
      <c r="D40" s="8">
        <v>8</v>
      </c>
      <c r="E40" s="8">
        <v>8</v>
      </c>
      <c r="F40" s="8">
        <v>8</v>
      </c>
      <c r="G40" s="8">
        <v>8</v>
      </c>
      <c r="H40" s="8">
        <v>8</v>
      </c>
      <c r="I40" s="8">
        <v>8</v>
      </c>
      <c r="J40" s="8">
        <f>VLOOKUP(B40,[1]Sheet2!$A$4:$B$81,2,0)</f>
        <v>8</v>
      </c>
      <c r="K40" s="28"/>
    </row>
    <row r="41" spans="1:11" x14ac:dyDescent="0.25">
      <c r="A41" s="8">
        <v>40</v>
      </c>
      <c r="B41" s="10" t="s">
        <v>60</v>
      </c>
      <c r="C41" s="9" t="s">
        <v>1</v>
      </c>
      <c r="D41" s="8">
        <v>8</v>
      </c>
      <c r="E41" s="8">
        <v>9</v>
      </c>
      <c r="F41" s="8">
        <v>9</v>
      </c>
      <c r="G41" s="8">
        <v>9</v>
      </c>
      <c r="H41" s="8">
        <v>9</v>
      </c>
      <c r="I41" s="8">
        <v>9</v>
      </c>
      <c r="J41" s="8">
        <f>VLOOKUP(B41,[1]Sheet2!$A$4:$B$81,2,0)</f>
        <v>9</v>
      </c>
      <c r="K41" s="28"/>
    </row>
    <row r="42" spans="1:11" x14ac:dyDescent="0.25">
      <c r="A42" s="8">
        <v>41</v>
      </c>
      <c r="B42" s="10" t="s">
        <v>109</v>
      </c>
      <c r="C42" s="9" t="s">
        <v>1</v>
      </c>
      <c r="D42" s="8"/>
      <c r="E42" s="8"/>
      <c r="F42" s="8"/>
      <c r="G42" s="8"/>
      <c r="H42" s="11">
        <v>0</v>
      </c>
      <c r="I42" s="8">
        <v>8</v>
      </c>
      <c r="J42" s="8">
        <f>VLOOKUP(B42,[1]Sheet2!$A$4:$B$81,2,0)</f>
        <v>1</v>
      </c>
      <c r="K42" s="28"/>
    </row>
    <row r="43" spans="1:11" x14ac:dyDescent="0.25">
      <c r="A43" s="8">
        <v>42</v>
      </c>
      <c r="B43" s="10" t="s">
        <v>129</v>
      </c>
      <c r="C43" s="9" t="s">
        <v>1</v>
      </c>
      <c r="D43" s="8"/>
      <c r="E43" s="8"/>
      <c r="F43" s="8"/>
      <c r="G43" s="8"/>
      <c r="H43" s="11"/>
      <c r="I43" s="8"/>
      <c r="J43" s="8" t="e">
        <f>VLOOKUP(B43,[1]Sheet2!$A$4:$B$81,2,0)</f>
        <v>#N/A</v>
      </c>
      <c r="K43" s="28"/>
    </row>
    <row r="44" spans="1:11" x14ac:dyDescent="0.25">
      <c r="A44" s="8">
        <v>43</v>
      </c>
      <c r="B44" s="10" t="s">
        <v>130</v>
      </c>
      <c r="C44" s="9" t="s">
        <v>1</v>
      </c>
      <c r="D44" s="8"/>
      <c r="E44" s="8"/>
      <c r="F44" s="8"/>
      <c r="G44" s="8"/>
      <c r="H44" s="11"/>
      <c r="I44" s="8"/>
      <c r="J44" s="8" t="e">
        <f>VLOOKUP(B44,[1]Sheet2!$A$4:$B$81,2,0)</f>
        <v>#N/A</v>
      </c>
      <c r="K44" s="28"/>
    </row>
    <row r="45" spans="1:11" x14ac:dyDescent="0.25">
      <c r="A45" s="8">
        <v>44</v>
      </c>
      <c r="B45" s="9" t="s">
        <v>59</v>
      </c>
      <c r="C45" s="9" t="s">
        <v>2</v>
      </c>
      <c r="D45" s="8">
        <v>10</v>
      </c>
      <c r="E45" s="11">
        <v>7</v>
      </c>
      <c r="F45" s="8">
        <v>8</v>
      </c>
      <c r="G45" s="8">
        <v>8</v>
      </c>
      <c r="H45" s="8">
        <v>9</v>
      </c>
      <c r="I45" s="8">
        <v>8</v>
      </c>
      <c r="J45" s="8">
        <f>VLOOKUP(B45,[1]Sheet2!$A$4:$B$81,2,0)</f>
        <v>8</v>
      </c>
      <c r="K45" s="28"/>
    </row>
    <row r="46" spans="1:11" x14ac:dyDescent="0.25">
      <c r="A46" s="8">
        <v>45</v>
      </c>
      <c r="B46" s="9" t="s">
        <v>58</v>
      </c>
      <c r="C46" s="9" t="s">
        <v>2</v>
      </c>
      <c r="D46" s="8">
        <v>10</v>
      </c>
      <c r="E46" s="8">
        <v>9</v>
      </c>
      <c r="F46" s="8">
        <v>8</v>
      </c>
      <c r="G46" s="8">
        <v>8</v>
      </c>
      <c r="H46" s="8">
        <v>9</v>
      </c>
      <c r="I46" s="8">
        <v>8</v>
      </c>
      <c r="J46" s="8">
        <f>VLOOKUP(B46,[1]Sheet2!$A$4:$B$81,2,0)</f>
        <v>8</v>
      </c>
      <c r="K46" s="28"/>
    </row>
    <row r="47" spans="1:11" ht="14.5" x14ac:dyDescent="0.35">
      <c r="A47" s="8">
        <v>46</v>
      </c>
      <c r="B47" s="13" t="s">
        <v>57</v>
      </c>
      <c r="C47" s="9" t="s">
        <v>2</v>
      </c>
      <c r="D47" s="8">
        <v>21</v>
      </c>
      <c r="E47" s="8">
        <v>22</v>
      </c>
      <c r="F47" s="8">
        <v>24</v>
      </c>
      <c r="G47" s="8">
        <v>15</v>
      </c>
      <c r="H47" s="8">
        <v>17</v>
      </c>
      <c r="I47" s="8">
        <v>25</v>
      </c>
      <c r="J47" s="8">
        <f>VLOOKUP(B47,[1]Sheet2!$A$4:$B$81,2,0)</f>
        <v>25</v>
      </c>
      <c r="K47" s="28"/>
    </row>
    <row r="48" spans="1:11" x14ac:dyDescent="0.25">
      <c r="A48" s="8">
        <v>47</v>
      </c>
      <c r="B48" s="9" t="s">
        <v>56</v>
      </c>
      <c r="C48" s="9" t="s">
        <v>2</v>
      </c>
      <c r="D48" s="8">
        <v>8</v>
      </c>
      <c r="E48" s="17">
        <v>7</v>
      </c>
      <c r="F48" s="8">
        <v>9</v>
      </c>
      <c r="G48" s="17">
        <v>0</v>
      </c>
      <c r="H48" s="8">
        <v>8</v>
      </c>
      <c r="I48" s="8">
        <v>8</v>
      </c>
      <c r="J48" s="8">
        <f>VLOOKUP(B48,[1]Sheet2!$A$4:$B$81,2,0)</f>
        <v>8</v>
      </c>
      <c r="K48" s="28"/>
    </row>
    <row r="49" spans="1:11" x14ac:dyDescent="0.25">
      <c r="A49" s="8">
        <v>48</v>
      </c>
      <c r="B49" s="9" t="s">
        <v>55</v>
      </c>
      <c r="C49" s="9" t="s">
        <v>2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8" t="e">
        <f>VLOOKUP(B49,[1]Sheet2!$A$4:$B$81,2,0)</f>
        <v>#N/A</v>
      </c>
      <c r="K49" s="28"/>
    </row>
    <row r="50" spans="1:11" x14ac:dyDescent="0.25">
      <c r="A50" s="8">
        <v>49</v>
      </c>
      <c r="B50" s="9" t="s">
        <v>54</v>
      </c>
      <c r="C50" s="9" t="s">
        <v>2</v>
      </c>
      <c r="D50" s="8">
        <v>8</v>
      </c>
      <c r="E50" s="8">
        <v>8</v>
      </c>
      <c r="F50" s="8">
        <v>8</v>
      </c>
      <c r="G50" s="8">
        <v>8</v>
      </c>
      <c r="H50" s="17">
        <v>2</v>
      </c>
      <c r="I50" s="8">
        <v>9</v>
      </c>
      <c r="J50" s="8">
        <f>VLOOKUP(B50,[1]Sheet2!$A$4:$B$81,2,0)</f>
        <v>9</v>
      </c>
      <c r="K50" s="28"/>
    </row>
    <row r="51" spans="1:11" x14ac:dyDescent="0.25">
      <c r="A51" s="8">
        <v>50</v>
      </c>
      <c r="B51" s="9" t="s">
        <v>53</v>
      </c>
      <c r="C51" s="9" t="s">
        <v>2</v>
      </c>
      <c r="D51" s="8">
        <v>10</v>
      </c>
      <c r="E51" s="8">
        <v>11</v>
      </c>
      <c r="F51" s="8">
        <v>9</v>
      </c>
      <c r="G51" s="11">
        <v>0</v>
      </c>
      <c r="H51" s="8">
        <v>8</v>
      </c>
      <c r="I51" s="8">
        <v>8</v>
      </c>
      <c r="J51" s="8">
        <f>VLOOKUP(B51,[1]Sheet2!$A$4:$B$81,2,0)</f>
        <v>9</v>
      </c>
      <c r="K51" s="28"/>
    </row>
    <row r="52" spans="1:11" x14ac:dyDescent="0.25">
      <c r="A52" s="8">
        <v>51</v>
      </c>
      <c r="B52" s="9" t="s">
        <v>52</v>
      </c>
      <c r="C52" s="9" t="s">
        <v>2</v>
      </c>
      <c r="D52" s="8">
        <v>8</v>
      </c>
      <c r="E52" s="17">
        <v>0</v>
      </c>
      <c r="F52" s="8">
        <v>8</v>
      </c>
      <c r="G52" s="8">
        <v>8</v>
      </c>
      <c r="H52" s="8">
        <v>8</v>
      </c>
      <c r="I52" s="8">
        <v>8</v>
      </c>
      <c r="J52" s="8">
        <f>VLOOKUP(B52,[1]Sheet2!$A$4:$B$81,2,0)</f>
        <v>8</v>
      </c>
      <c r="K52" s="28"/>
    </row>
    <row r="53" spans="1:11" x14ac:dyDescent="0.25">
      <c r="A53" s="8">
        <v>52</v>
      </c>
      <c r="B53" s="9" t="s">
        <v>51</v>
      </c>
      <c r="C53" s="9" t="s">
        <v>2</v>
      </c>
      <c r="D53" s="8">
        <v>11</v>
      </c>
      <c r="E53" s="8">
        <v>8</v>
      </c>
      <c r="F53" s="8">
        <v>8</v>
      </c>
      <c r="G53" s="8">
        <v>8</v>
      </c>
      <c r="H53" s="8">
        <v>8</v>
      </c>
      <c r="I53" s="8">
        <v>9</v>
      </c>
      <c r="J53" s="8">
        <f>VLOOKUP(B53,[1]Sheet2!$A$4:$B$81,2,0)</f>
        <v>9</v>
      </c>
      <c r="K53" s="28"/>
    </row>
    <row r="54" spans="1:11" x14ac:dyDescent="0.25">
      <c r="A54" s="8">
        <v>53</v>
      </c>
      <c r="B54" s="9" t="s">
        <v>50</v>
      </c>
      <c r="C54" s="9" t="s">
        <v>2</v>
      </c>
      <c r="D54" s="8">
        <v>9</v>
      </c>
      <c r="E54" s="8">
        <v>9</v>
      </c>
      <c r="F54" s="8">
        <v>10</v>
      </c>
      <c r="G54" s="8">
        <v>9</v>
      </c>
      <c r="H54" s="8">
        <v>9</v>
      </c>
      <c r="I54" s="8">
        <v>8</v>
      </c>
      <c r="J54" s="8">
        <f>VLOOKUP(B54,[1]Sheet2!$A$4:$B$81,2,0)</f>
        <v>8</v>
      </c>
      <c r="K54" s="28"/>
    </row>
    <row r="55" spans="1:11" x14ac:dyDescent="0.25">
      <c r="A55" s="8">
        <v>54</v>
      </c>
      <c r="B55" s="9" t="s">
        <v>49</v>
      </c>
      <c r="C55" s="9" t="s">
        <v>2</v>
      </c>
      <c r="D55" s="8">
        <v>8</v>
      </c>
      <c r="E55" s="8">
        <v>8</v>
      </c>
      <c r="F55" s="8">
        <v>8</v>
      </c>
      <c r="G55" s="8">
        <v>8</v>
      </c>
      <c r="H55" s="8">
        <v>8</v>
      </c>
      <c r="I55" s="8">
        <v>11</v>
      </c>
      <c r="J55" s="8">
        <f>VLOOKUP(B55,[1]Sheet2!$A$4:$B$81,2,0)</f>
        <v>11</v>
      </c>
      <c r="K55" s="28"/>
    </row>
    <row r="56" spans="1:11" x14ac:dyDescent="0.25">
      <c r="A56" s="8">
        <v>55</v>
      </c>
      <c r="B56" s="9" t="s">
        <v>48</v>
      </c>
      <c r="C56" s="9" t="s">
        <v>2</v>
      </c>
      <c r="D56" s="8">
        <v>8</v>
      </c>
      <c r="E56" s="8">
        <v>8</v>
      </c>
      <c r="F56" s="8">
        <v>8</v>
      </c>
      <c r="G56" s="8">
        <v>8</v>
      </c>
      <c r="H56" s="8">
        <v>8</v>
      </c>
      <c r="I56" s="8">
        <v>8</v>
      </c>
      <c r="J56" s="8">
        <f>VLOOKUP(B56,[1]Sheet2!$A$4:$B$81,2,0)</f>
        <v>8</v>
      </c>
      <c r="K56" s="28"/>
    </row>
    <row r="57" spans="1:11" x14ac:dyDescent="0.25">
      <c r="A57" s="8">
        <v>56</v>
      </c>
      <c r="B57" s="9" t="s">
        <v>47</v>
      </c>
      <c r="C57" s="9" t="s">
        <v>2</v>
      </c>
      <c r="D57" s="8">
        <v>12</v>
      </c>
      <c r="E57" s="8">
        <v>8</v>
      </c>
      <c r="F57" s="8">
        <v>13</v>
      </c>
      <c r="G57" s="8">
        <v>9</v>
      </c>
      <c r="H57" s="8">
        <v>13</v>
      </c>
      <c r="I57" s="8">
        <v>8</v>
      </c>
      <c r="J57" s="8">
        <f>VLOOKUP(B57,[1]Sheet2!$A$4:$B$81,2,0)</f>
        <v>10</v>
      </c>
      <c r="K57" s="28"/>
    </row>
    <row r="58" spans="1:11" x14ac:dyDescent="0.25">
      <c r="A58" s="8">
        <v>57</v>
      </c>
      <c r="B58" s="9" t="s">
        <v>46</v>
      </c>
      <c r="C58" s="9" t="s">
        <v>2</v>
      </c>
      <c r="D58" s="8">
        <v>8</v>
      </c>
      <c r="E58" s="8">
        <v>8</v>
      </c>
      <c r="F58" s="8">
        <v>9</v>
      </c>
      <c r="G58" s="8">
        <v>8</v>
      </c>
      <c r="H58" s="17">
        <v>0</v>
      </c>
      <c r="I58" s="8">
        <v>8</v>
      </c>
      <c r="J58" s="8">
        <f>VLOOKUP(B58,[1]Sheet2!$A$4:$B$81,2,0)</f>
        <v>8</v>
      </c>
      <c r="K58" s="28"/>
    </row>
    <row r="59" spans="1:11" x14ac:dyDescent="0.25">
      <c r="A59" s="8">
        <v>58</v>
      </c>
      <c r="B59" s="12" t="s">
        <v>45</v>
      </c>
      <c r="C59" s="9" t="s">
        <v>2</v>
      </c>
      <c r="D59" s="8">
        <v>8</v>
      </c>
      <c r="E59" s="8">
        <v>8</v>
      </c>
      <c r="F59" s="8">
        <v>8</v>
      </c>
      <c r="G59" s="8">
        <v>8</v>
      </c>
      <c r="H59" s="8">
        <v>8</v>
      </c>
      <c r="I59" s="8">
        <v>8</v>
      </c>
      <c r="J59" s="8">
        <f>VLOOKUP(B59,[1]Sheet2!$A$4:$B$81,2,0)</f>
        <v>8</v>
      </c>
      <c r="K59" s="28"/>
    </row>
    <row r="60" spans="1:11" x14ac:dyDescent="0.25">
      <c r="A60" s="8">
        <v>59</v>
      </c>
      <c r="B60" s="9" t="s">
        <v>44</v>
      </c>
      <c r="C60" s="9" t="s">
        <v>2</v>
      </c>
      <c r="D60" s="8">
        <v>9</v>
      </c>
      <c r="E60" s="8">
        <v>9</v>
      </c>
      <c r="F60" s="8">
        <v>8</v>
      </c>
      <c r="G60" s="11">
        <v>0</v>
      </c>
      <c r="H60" s="11">
        <v>0</v>
      </c>
      <c r="I60" s="8">
        <v>8</v>
      </c>
      <c r="J60" s="8">
        <f>VLOOKUP(B60,[1]Sheet2!$A$4:$B$81,2,0)</f>
        <v>8</v>
      </c>
      <c r="K60" s="28"/>
    </row>
    <row r="61" spans="1:11" x14ac:dyDescent="0.25">
      <c r="A61" s="8">
        <v>60</v>
      </c>
      <c r="B61" s="10" t="s">
        <v>43</v>
      </c>
      <c r="C61" s="10" t="s">
        <v>2</v>
      </c>
      <c r="D61" s="8">
        <v>8</v>
      </c>
      <c r="E61" s="8">
        <v>8</v>
      </c>
      <c r="F61" s="8">
        <v>9</v>
      </c>
      <c r="G61" s="8">
        <v>8</v>
      </c>
      <c r="H61" s="8">
        <v>9</v>
      </c>
      <c r="I61" s="8">
        <v>10</v>
      </c>
      <c r="J61" s="8">
        <f>VLOOKUP(B61,[1]Sheet2!$A$4:$B$81,2,0)</f>
        <v>10</v>
      </c>
      <c r="K61" s="28"/>
    </row>
    <row r="62" spans="1:11" x14ac:dyDescent="0.25">
      <c r="A62" s="8">
        <v>61</v>
      </c>
      <c r="B62" s="10" t="s">
        <v>42</v>
      </c>
      <c r="C62" s="9" t="s">
        <v>2</v>
      </c>
      <c r="D62" s="8">
        <v>8</v>
      </c>
      <c r="E62" s="8">
        <v>8</v>
      </c>
      <c r="F62" s="8">
        <v>8</v>
      </c>
      <c r="G62" s="11">
        <v>0</v>
      </c>
      <c r="H62" s="8">
        <v>8</v>
      </c>
      <c r="I62" s="8">
        <v>8</v>
      </c>
      <c r="J62" s="8">
        <f>VLOOKUP(B62,[1]Sheet2!$A$4:$B$81,2,0)</f>
        <v>8</v>
      </c>
      <c r="K62" s="28"/>
    </row>
    <row r="63" spans="1:11" x14ac:dyDescent="0.25">
      <c r="A63" s="8">
        <v>62</v>
      </c>
      <c r="B63" s="18" t="s">
        <v>41</v>
      </c>
      <c r="C63" s="18" t="s">
        <v>2</v>
      </c>
      <c r="D63" s="8">
        <v>8</v>
      </c>
      <c r="E63" s="17">
        <v>3</v>
      </c>
      <c r="F63" s="17">
        <v>0</v>
      </c>
      <c r="G63" s="8">
        <v>8</v>
      </c>
      <c r="H63" s="17">
        <v>0</v>
      </c>
      <c r="I63" s="11">
        <v>0</v>
      </c>
      <c r="J63" s="8" t="e">
        <f>VLOOKUP(B63,[1]Sheet2!$A$4:$B$81,2,0)</f>
        <v>#N/A</v>
      </c>
      <c r="K63" s="28"/>
    </row>
    <row r="64" spans="1:11" x14ac:dyDescent="0.25">
      <c r="A64" s="8">
        <v>63</v>
      </c>
      <c r="B64" s="18" t="s">
        <v>111</v>
      </c>
      <c r="C64" s="9" t="s">
        <v>2</v>
      </c>
      <c r="D64" s="8"/>
      <c r="E64" s="17">
        <v>0</v>
      </c>
      <c r="F64" s="17">
        <v>0</v>
      </c>
      <c r="G64" s="17">
        <v>0</v>
      </c>
      <c r="H64" s="8">
        <v>8</v>
      </c>
      <c r="I64" s="8">
        <v>8</v>
      </c>
      <c r="J64" s="8">
        <f>VLOOKUP(B64,[1]Sheet2!$A$4:$B$81,2,0)</f>
        <v>5</v>
      </c>
      <c r="K64" s="28"/>
    </row>
    <row r="65" spans="1:11" x14ac:dyDescent="0.25">
      <c r="A65" s="8">
        <v>64</v>
      </c>
      <c r="B65" s="9" t="s">
        <v>40</v>
      </c>
      <c r="C65" s="9" t="s">
        <v>3</v>
      </c>
      <c r="D65" s="8">
        <v>8</v>
      </c>
      <c r="E65" s="8">
        <v>8</v>
      </c>
      <c r="F65" s="8">
        <v>8</v>
      </c>
      <c r="G65" s="8">
        <v>8</v>
      </c>
      <c r="H65" s="8">
        <v>8</v>
      </c>
      <c r="I65" s="8">
        <v>8</v>
      </c>
      <c r="J65" s="8">
        <f>VLOOKUP(B65,[1]Sheet2!$A$4:$B$81,2,0)</f>
        <v>8</v>
      </c>
      <c r="K65" s="28"/>
    </row>
    <row r="66" spans="1:11" x14ac:dyDescent="0.25">
      <c r="A66" s="8">
        <v>65</v>
      </c>
      <c r="B66" s="9" t="s">
        <v>39</v>
      </c>
      <c r="C66" s="9" t="s">
        <v>3</v>
      </c>
      <c r="D66" s="8">
        <v>11</v>
      </c>
      <c r="E66" s="8">
        <v>9</v>
      </c>
      <c r="F66" s="8">
        <v>10</v>
      </c>
      <c r="G66" s="8">
        <v>10</v>
      </c>
      <c r="H66" s="8">
        <v>10</v>
      </c>
      <c r="I66" s="8">
        <v>10</v>
      </c>
      <c r="J66" s="8">
        <f>VLOOKUP(B66,[1]Sheet2!$A$4:$B$81,2,0)</f>
        <v>10</v>
      </c>
      <c r="K66" s="28"/>
    </row>
    <row r="67" spans="1:11" x14ac:dyDescent="0.25">
      <c r="A67" s="8">
        <v>66</v>
      </c>
      <c r="B67" s="9" t="s">
        <v>38</v>
      </c>
      <c r="C67" s="9" t="s">
        <v>3</v>
      </c>
      <c r="D67" s="8">
        <v>8</v>
      </c>
      <c r="E67" s="11">
        <v>0</v>
      </c>
      <c r="F67" s="8">
        <v>8</v>
      </c>
      <c r="G67" s="8">
        <v>8</v>
      </c>
      <c r="H67" s="8">
        <v>8</v>
      </c>
      <c r="I67" s="8">
        <v>8</v>
      </c>
      <c r="J67" s="8">
        <f>VLOOKUP(B67,[1]Sheet2!$A$4:$B$81,2,0)</f>
        <v>8</v>
      </c>
      <c r="K67" s="28"/>
    </row>
    <row r="68" spans="1:11" x14ac:dyDescent="0.25">
      <c r="A68" s="8">
        <v>67</v>
      </c>
      <c r="B68" s="9" t="s">
        <v>37</v>
      </c>
      <c r="C68" s="9" t="s">
        <v>3</v>
      </c>
      <c r="D68" s="11">
        <v>0</v>
      </c>
      <c r="E68" s="17">
        <v>0</v>
      </c>
      <c r="F68" s="8">
        <v>8</v>
      </c>
      <c r="G68" s="8">
        <v>8</v>
      </c>
      <c r="H68" s="8">
        <v>8</v>
      </c>
      <c r="I68" s="8">
        <v>8</v>
      </c>
      <c r="J68" s="8">
        <f>VLOOKUP(B68,[1]Sheet2!$A$4:$B$81,2,0)</f>
        <v>8</v>
      </c>
      <c r="K68" s="28"/>
    </row>
    <row r="69" spans="1:11" x14ac:dyDescent="0.25">
      <c r="A69" s="8">
        <v>68</v>
      </c>
      <c r="B69" s="9" t="s">
        <v>36</v>
      </c>
      <c r="C69" s="9" t="s">
        <v>3</v>
      </c>
      <c r="D69" s="8">
        <v>9</v>
      </c>
      <c r="E69" s="8">
        <v>9</v>
      </c>
      <c r="F69" s="8">
        <v>10</v>
      </c>
      <c r="G69" s="8">
        <v>9</v>
      </c>
      <c r="H69" s="8">
        <v>8</v>
      </c>
      <c r="I69" s="8">
        <v>8</v>
      </c>
      <c r="J69" s="8">
        <f>VLOOKUP(B69,[1]Sheet2!$A$4:$B$81,2,0)</f>
        <v>8</v>
      </c>
      <c r="K69" s="28"/>
    </row>
    <row r="70" spans="1:11" x14ac:dyDescent="0.25">
      <c r="A70" s="8">
        <v>69</v>
      </c>
      <c r="B70" s="9" t="s">
        <v>35</v>
      </c>
      <c r="C70" s="9" t="s">
        <v>3</v>
      </c>
      <c r="D70" s="11">
        <v>0</v>
      </c>
      <c r="E70" s="17">
        <v>0</v>
      </c>
      <c r="F70" s="8">
        <v>8</v>
      </c>
      <c r="G70" s="8">
        <v>8</v>
      </c>
      <c r="H70" s="8">
        <v>8</v>
      </c>
      <c r="I70" s="8">
        <v>8</v>
      </c>
      <c r="J70" s="8">
        <f>VLOOKUP(B70,[1]Sheet2!$A$4:$B$81,2,0)</f>
        <v>8</v>
      </c>
      <c r="K70" s="28"/>
    </row>
    <row r="71" spans="1:11" x14ac:dyDescent="0.25">
      <c r="A71" s="8">
        <v>70</v>
      </c>
      <c r="B71" s="9" t="s">
        <v>34</v>
      </c>
      <c r="C71" s="9" t="s">
        <v>3</v>
      </c>
      <c r="D71" s="8">
        <v>10</v>
      </c>
      <c r="E71" s="8">
        <v>8</v>
      </c>
      <c r="F71" s="8">
        <v>9</v>
      </c>
      <c r="G71" s="8">
        <v>8</v>
      </c>
      <c r="H71" s="8">
        <v>8</v>
      </c>
      <c r="I71" s="8">
        <v>9</v>
      </c>
      <c r="J71" s="8">
        <f>VLOOKUP(B71,[1]Sheet2!$A$4:$B$81,2,0)</f>
        <v>9</v>
      </c>
      <c r="K71" s="28"/>
    </row>
    <row r="72" spans="1:11" x14ac:dyDescent="0.25">
      <c r="A72" s="8">
        <v>71</v>
      </c>
      <c r="B72" s="9" t="s">
        <v>33</v>
      </c>
      <c r="C72" s="9" t="s">
        <v>3</v>
      </c>
      <c r="D72" s="8">
        <v>14</v>
      </c>
      <c r="E72" s="17">
        <v>0</v>
      </c>
      <c r="F72" s="8">
        <v>11</v>
      </c>
      <c r="G72" s="8">
        <v>10</v>
      </c>
      <c r="H72" s="8">
        <v>14</v>
      </c>
      <c r="I72" s="8">
        <v>10</v>
      </c>
      <c r="J72" s="8">
        <f>VLOOKUP(B72,[1]Sheet2!$A$4:$B$81,2,0)</f>
        <v>10</v>
      </c>
      <c r="K72" s="28"/>
    </row>
    <row r="73" spans="1:11" x14ac:dyDescent="0.25">
      <c r="A73" s="8">
        <v>72</v>
      </c>
      <c r="B73" s="9" t="s">
        <v>32</v>
      </c>
      <c r="C73" s="9" t="s">
        <v>3</v>
      </c>
      <c r="D73" s="8">
        <v>12</v>
      </c>
      <c r="E73" s="17">
        <v>0</v>
      </c>
      <c r="F73" s="8">
        <v>8</v>
      </c>
      <c r="G73" s="8">
        <v>9</v>
      </c>
      <c r="H73" s="8">
        <v>8</v>
      </c>
      <c r="I73" s="8">
        <v>9</v>
      </c>
      <c r="J73" s="8">
        <f>VLOOKUP(B73,[1]Sheet2!$A$4:$B$81,2,0)</f>
        <v>9</v>
      </c>
      <c r="K73" s="28"/>
    </row>
    <row r="74" spans="1:11" x14ac:dyDescent="0.25">
      <c r="A74" s="8">
        <v>73</v>
      </c>
      <c r="B74" s="9" t="s">
        <v>31</v>
      </c>
      <c r="C74" s="9" t="s">
        <v>3</v>
      </c>
      <c r="D74" s="11">
        <v>0</v>
      </c>
      <c r="E74" s="8">
        <v>8</v>
      </c>
      <c r="F74" s="8">
        <v>8</v>
      </c>
      <c r="G74" s="8">
        <v>8</v>
      </c>
      <c r="H74" s="8">
        <v>8</v>
      </c>
      <c r="I74" s="8">
        <v>8</v>
      </c>
      <c r="J74" s="8">
        <f>VLOOKUP(B74,[1]Sheet2!$A$4:$B$81,2,0)</f>
        <v>8</v>
      </c>
      <c r="K74" s="28"/>
    </row>
    <row r="75" spans="1:11" ht="14.5" x14ac:dyDescent="0.35">
      <c r="A75" s="8">
        <v>74</v>
      </c>
      <c r="B75" s="13" t="s">
        <v>30</v>
      </c>
      <c r="C75" s="9" t="s">
        <v>3</v>
      </c>
      <c r="D75" s="11">
        <v>0</v>
      </c>
      <c r="E75" s="11">
        <v>0</v>
      </c>
      <c r="F75" s="17">
        <v>0</v>
      </c>
      <c r="G75" s="11">
        <v>0</v>
      </c>
      <c r="H75" s="8">
        <v>8</v>
      </c>
      <c r="I75" s="11">
        <v>0</v>
      </c>
      <c r="J75" s="8" t="e">
        <f>VLOOKUP(B75,[1]Sheet2!$A$4:$B$81,2,0)</f>
        <v>#N/A</v>
      </c>
      <c r="K75" s="28"/>
    </row>
    <row r="76" spans="1:11" x14ac:dyDescent="0.25">
      <c r="A76" s="8">
        <v>75</v>
      </c>
      <c r="B76" s="9" t="s">
        <v>29</v>
      </c>
      <c r="C76" s="9" t="s">
        <v>3</v>
      </c>
      <c r="D76" s="8">
        <v>8</v>
      </c>
      <c r="E76" s="17">
        <v>0</v>
      </c>
      <c r="F76" s="8">
        <v>10</v>
      </c>
      <c r="G76" s="8">
        <v>9</v>
      </c>
      <c r="H76" s="8">
        <v>8</v>
      </c>
      <c r="I76" s="8">
        <v>8</v>
      </c>
      <c r="J76" s="8">
        <f>VLOOKUP(B76,[1]Sheet2!$A$4:$B$81,2,0)</f>
        <v>8</v>
      </c>
      <c r="K76" s="28"/>
    </row>
    <row r="77" spans="1:11" x14ac:dyDescent="0.25">
      <c r="A77" s="8">
        <v>76</v>
      </c>
      <c r="B77" s="12" t="s">
        <v>28</v>
      </c>
      <c r="C77" s="9" t="s">
        <v>4</v>
      </c>
      <c r="D77" s="17">
        <v>3</v>
      </c>
      <c r="E77" s="8">
        <v>8</v>
      </c>
      <c r="F77" s="8">
        <v>8</v>
      </c>
      <c r="G77" s="8">
        <v>8</v>
      </c>
      <c r="H77" s="8">
        <v>8</v>
      </c>
      <c r="I77" s="8">
        <v>8</v>
      </c>
      <c r="J77" s="8">
        <f>VLOOKUP(B77,[1]Sheet2!$A$4:$B$81,2,0)</f>
        <v>8</v>
      </c>
      <c r="K77" s="28"/>
    </row>
    <row r="78" spans="1:11" x14ac:dyDescent="0.25">
      <c r="A78" s="8">
        <v>77</v>
      </c>
      <c r="B78" s="9" t="s">
        <v>27</v>
      </c>
      <c r="C78" s="9" t="s">
        <v>4</v>
      </c>
      <c r="D78" s="8">
        <v>12</v>
      </c>
      <c r="E78" s="8">
        <v>9</v>
      </c>
      <c r="F78" s="8">
        <v>11</v>
      </c>
      <c r="G78" s="8">
        <v>11</v>
      </c>
      <c r="H78" s="8">
        <v>11</v>
      </c>
      <c r="I78" s="8">
        <v>15</v>
      </c>
      <c r="J78" s="8">
        <f>VLOOKUP(B78,[1]Sheet2!$A$4:$B$81,2,0)</f>
        <v>15</v>
      </c>
      <c r="K78" s="28"/>
    </row>
    <row r="79" spans="1:11" x14ac:dyDescent="0.25">
      <c r="A79" s="8">
        <v>78</v>
      </c>
      <c r="B79" s="9" t="s">
        <v>26</v>
      </c>
      <c r="C79" s="9" t="s">
        <v>4</v>
      </c>
      <c r="D79" s="8">
        <v>9</v>
      </c>
      <c r="E79" s="8">
        <v>10</v>
      </c>
      <c r="F79" s="11">
        <v>0</v>
      </c>
      <c r="G79" s="8">
        <v>9</v>
      </c>
      <c r="H79" s="8">
        <v>9</v>
      </c>
      <c r="I79" s="8">
        <v>9</v>
      </c>
      <c r="J79" s="8">
        <f>VLOOKUP(B79,[1]Sheet2!$A$4:$B$81,2,0)</f>
        <v>9</v>
      </c>
      <c r="K79" s="28"/>
    </row>
    <row r="80" spans="1:11" x14ac:dyDescent="0.25">
      <c r="A80" s="8">
        <v>79</v>
      </c>
      <c r="B80" s="9" t="s">
        <v>25</v>
      </c>
      <c r="C80" s="9" t="s">
        <v>4</v>
      </c>
      <c r="D80" s="8">
        <v>15</v>
      </c>
      <c r="E80" s="11">
        <v>0</v>
      </c>
      <c r="F80" s="8">
        <v>10</v>
      </c>
      <c r="G80" s="8">
        <v>10</v>
      </c>
      <c r="H80" s="8">
        <v>8</v>
      </c>
      <c r="I80" s="8">
        <v>8</v>
      </c>
      <c r="J80" s="8">
        <f>VLOOKUP(B80,[1]Sheet2!$A$4:$B$81,2,0)</f>
        <v>8</v>
      </c>
      <c r="K80" s="28"/>
    </row>
    <row r="81" spans="1:11" x14ac:dyDescent="0.25">
      <c r="A81" s="8">
        <v>80</v>
      </c>
      <c r="B81" s="9" t="s">
        <v>24</v>
      </c>
      <c r="C81" s="9" t="s">
        <v>4</v>
      </c>
      <c r="D81" s="17">
        <v>0</v>
      </c>
      <c r="E81" s="17">
        <v>0</v>
      </c>
      <c r="F81" s="8">
        <v>10</v>
      </c>
      <c r="G81" s="8">
        <v>8</v>
      </c>
      <c r="H81" s="8">
        <v>9</v>
      </c>
      <c r="I81" s="8">
        <v>9</v>
      </c>
      <c r="J81" s="8">
        <f>VLOOKUP(B81,[1]Sheet2!$A$4:$B$81,2,0)</f>
        <v>9</v>
      </c>
      <c r="K81" s="28"/>
    </row>
    <row r="82" spans="1:11" x14ac:dyDescent="0.25">
      <c r="A82" s="8">
        <v>81</v>
      </c>
      <c r="B82" s="9" t="s">
        <v>23</v>
      </c>
      <c r="C82" s="9" t="s">
        <v>4</v>
      </c>
      <c r="D82" s="8">
        <v>12</v>
      </c>
      <c r="E82" s="11">
        <v>0</v>
      </c>
      <c r="F82" s="8">
        <v>13</v>
      </c>
      <c r="G82" s="8">
        <v>12</v>
      </c>
      <c r="H82" s="8">
        <v>10</v>
      </c>
      <c r="I82" s="8">
        <v>15</v>
      </c>
      <c r="J82" s="8">
        <f>VLOOKUP(B82,[1]Sheet2!$A$4:$B$81,2,0)</f>
        <v>15</v>
      </c>
      <c r="K82" s="28"/>
    </row>
    <row r="83" spans="1:11" x14ac:dyDescent="0.25">
      <c r="A83" s="8">
        <v>82</v>
      </c>
      <c r="B83" s="9" t="s">
        <v>22</v>
      </c>
      <c r="C83" s="9" t="s">
        <v>4</v>
      </c>
      <c r="D83" s="8">
        <v>8</v>
      </c>
      <c r="E83" s="17">
        <v>0</v>
      </c>
      <c r="F83" s="8">
        <v>8</v>
      </c>
      <c r="G83" s="8">
        <v>8</v>
      </c>
      <c r="H83" s="17">
        <v>6</v>
      </c>
      <c r="I83" s="8">
        <v>10</v>
      </c>
      <c r="J83" s="8">
        <f>VLOOKUP(B83,[1]Sheet2!$A$4:$B$81,2,0)</f>
        <v>10</v>
      </c>
      <c r="K83" s="28"/>
    </row>
    <row r="84" spans="1:11" x14ac:dyDescent="0.25">
      <c r="A84" s="8">
        <v>83</v>
      </c>
      <c r="B84" s="9" t="s">
        <v>21</v>
      </c>
      <c r="C84" s="9" t="s">
        <v>16</v>
      </c>
      <c r="D84" s="8">
        <v>8</v>
      </c>
      <c r="E84" s="8">
        <v>8</v>
      </c>
      <c r="F84" s="8">
        <v>9</v>
      </c>
      <c r="G84" s="8">
        <v>8</v>
      </c>
      <c r="H84" s="17">
        <v>7</v>
      </c>
      <c r="I84" s="8">
        <v>8</v>
      </c>
      <c r="J84" s="8">
        <f>VLOOKUP(B84,[1]Sheet2!$A$4:$B$81,2,0)</f>
        <v>8</v>
      </c>
      <c r="K84" s="28"/>
    </row>
    <row r="85" spans="1:11" x14ac:dyDescent="0.25">
      <c r="A85" s="8">
        <v>84</v>
      </c>
      <c r="B85" s="9" t="s">
        <v>20</v>
      </c>
      <c r="C85" s="9" t="s">
        <v>16</v>
      </c>
      <c r="D85" s="8">
        <v>11</v>
      </c>
      <c r="E85" s="11">
        <v>0</v>
      </c>
      <c r="F85" s="8">
        <v>9</v>
      </c>
      <c r="G85" s="8">
        <v>12</v>
      </c>
      <c r="H85" s="8">
        <v>12</v>
      </c>
      <c r="I85" s="8">
        <v>14</v>
      </c>
      <c r="J85" s="8">
        <f>VLOOKUP(B85,[1]Sheet2!$A$4:$B$81,2,0)</f>
        <v>14</v>
      </c>
      <c r="K85" s="28"/>
    </row>
    <row r="86" spans="1:11" x14ac:dyDescent="0.25">
      <c r="A86" s="8">
        <v>85</v>
      </c>
      <c r="B86" s="10" t="s">
        <v>19</v>
      </c>
      <c r="C86" s="9" t="s">
        <v>16</v>
      </c>
      <c r="D86" s="8">
        <v>9</v>
      </c>
      <c r="E86" s="8">
        <v>8</v>
      </c>
      <c r="F86" s="8">
        <v>8</v>
      </c>
      <c r="G86" s="8">
        <v>9</v>
      </c>
      <c r="H86" s="8">
        <v>9</v>
      </c>
      <c r="I86" s="8">
        <v>9</v>
      </c>
      <c r="J86" s="8">
        <f>VLOOKUP(B86,[1]Sheet2!$A$4:$B$81,2,0)</f>
        <v>9</v>
      </c>
      <c r="K86" s="28"/>
    </row>
    <row r="87" spans="1:11" x14ac:dyDescent="0.25">
      <c r="A87" s="8">
        <v>86</v>
      </c>
      <c r="B87" s="9" t="s">
        <v>108</v>
      </c>
      <c r="C87" s="9" t="s">
        <v>16</v>
      </c>
      <c r="D87" s="8"/>
      <c r="E87" s="8"/>
      <c r="F87" s="11">
        <v>0</v>
      </c>
      <c r="G87" s="8">
        <v>10</v>
      </c>
      <c r="H87" s="17">
        <v>4</v>
      </c>
      <c r="I87" s="8">
        <v>8</v>
      </c>
      <c r="J87" s="8">
        <f>VLOOKUP(B87,[1]Sheet2!$A$4:$B$81,2,0)</f>
        <v>8</v>
      </c>
      <c r="K87" s="28"/>
    </row>
    <row r="88" spans="1:11" x14ac:dyDescent="0.25">
      <c r="I88" s="24"/>
      <c r="J88" s="24"/>
      <c r="K88" s="24"/>
    </row>
    <row r="89" spans="1:11" x14ac:dyDescent="0.25">
      <c r="I89" s="24"/>
      <c r="J89" s="24"/>
      <c r="K89" s="24"/>
    </row>
    <row r="90" spans="1:11" x14ac:dyDescent="0.25">
      <c r="I90" s="24"/>
      <c r="J90" s="24"/>
      <c r="K90" s="24"/>
    </row>
    <row r="91" spans="1:11" x14ac:dyDescent="0.25">
      <c r="I91" s="24"/>
      <c r="J91" s="24"/>
      <c r="K91" s="24"/>
    </row>
    <row r="92" spans="1:11" x14ac:dyDescent="0.25">
      <c r="I92" s="24"/>
      <c r="J92" s="24"/>
      <c r="K92" s="24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830-4427-4AA8-A6D1-158A8515BF05}">
  <dimension ref="C2:AH14"/>
  <sheetViews>
    <sheetView showGridLines="0" zoomScale="86" zoomScaleNormal="86" workbookViewId="0">
      <selection activeCell="C16" sqref="C16"/>
    </sheetView>
  </sheetViews>
  <sheetFormatPr defaultRowHeight="14.5" x14ac:dyDescent="0.35"/>
  <cols>
    <col min="1" max="1" width="17.453125" bestFit="1" customWidth="1"/>
    <col min="2" max="2" width="13.453125" customWidth="1"/>
    <col min="3" max="3" width="19.08984375" bestFit="1" customWidth="1"/>
    <col min="4" max="4" width="12.1796875" bestFit="1" customWidth="1"/>
    <col min="5" max="5" width="7.90625" bestFit="1" customWidth="1"/>
    <col min="6" max="7" width="7.08984375" bestFit="1" customWidth="1"/>
    <col min="8" max="8" width="7.7265625" bestFit="1" customWidth="1"/>
    <col min="9" max="10" width="9.1796875" hidden="1" customWidth="1"/>
    <col min="11" max="11" width="20.453125" hidden="1" customWidth="1"/>
    <col min="12" max="12" width="13.26953125" hidden="1" customWidth="1"/>
    <col min="13" max="14" width="9.1796875" hidden="1" customWidth="1"/>
    <col min="15" max="15" width="14.1796875" hidden="1" customWidth="1"/>
    <col min="16" max="16" width="9.1796875" hidden="1" customWidth="1"/>
    <col min="17" max="17" width="20.453125" bestFit="1" customWidth="1"/>
    <col min="18" max="18" width="11.453125" customWidth="1"/>
    <col min="19" max="19" width="12.453125" bestFit="1" customWidth="1"/>
    <col min="20" max="20" width="10.08984375" hidden="1" customWidth="1"/>
    <col min="21" max="23" width="10.90625" hidden="1" customWidth="1"/>
    <col min="24" max="24" width="8.26953125" customWidth="1"/>
    <col min="25" max="25" width="10.08984375" customWidth="1"/>
    <col min="26" max="26" width="10.08984375" bestFit="1" customWidth="1"/>
    <col min="27" max="31" width="12.54296875" hidden="1" customWidth="1"/>
    <col min="32" max="33" width="10.08984375" bestFit="1" customWidth="1"/>
  </cols>
  <sheetData>
    <row r="2" spans="3:34" ht="15.5" x14ac:dyDescent="0.35">
      <c r="C2" s="29" t="s">
        <v>128</v>
      </c>
      <c r="D2" s="29"/>
      <c r="E2" s="29"/>
      <c r="F2" s="29"/>
      <c r="G2" s="29"/>
      <c r="H2" s="29"/>
      <c r="R2" s="32" t="s">
        <v>10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3:34" ht="15.5" x14ac:dyDescent="0.35">
      <c r="C3" s="30" t="s">
        <v>7</v>
      </c>
      <c r="D3" s="30" t="s">
        <v>8</v>
      </c>
      <c r="E3" s="31" t="s">
        <v>9</v>
      </c>
      <c r="F3" s="31"/>
      <c r="G3" s="31"/>
      <c r="H3" s="31"/>
      <c r="R3" s="19" t="s">
        <v>7</v>
      </c>
      <c r="S3" s="19" t="s">
        <v>8</v>
      </c>
      <c r="T3" s="19" t="s">
        <v>112</v>
      </c>
      <c r="U3" s="19" t="s">
        <v>113</v>
      </c>
      <c r="V3" s="19" t="s">
        <v>114</v>
      </c>
      <c r="W3" s="19" t="s">
        <v>115</v>
      </c>
      <c r="X3" s="23" t="s">
        <v>116</v>
      </c>
      <c r="Y3" s="19" t="s">
        <v>117</v>
      </c>
      <c r="Z3" s="19" t="s">
        <v>120</v>
      </c>
      <c r="AA3" s="19" t="s">
        <v>123</v>
      </c>
      <c r="AB3" s="19" t="s">
        <v>124</v>
      </c>
      <c r="AC3" s="19" t="s">
        <v>125</v>
      </c>
      <c r="AD3" s="19" t="s">
        <v>126</v>
      </c>
      <c r="AE3" s="19" t="s">
        <v>127</v>
      </c>
      <c r="AF3" s="19" t="s">
        <v>123</v>
      </c>
      <c r="AG3" s="19" t="s">
        <v>124</v>
      </c>
      <c r="AH3" s="23" t="s">
        <v>119</v>
      </c>
    </row>
    <row r="4" spans="3:34" ht="15.5" customHeight="1" x14ac:dyDescent="0.35">
      <c r="C4" s="30"/>
      <c r="D4" s="30"/>
      <c r="E4" s="1" t="s">
        <v>11</v>
      </c>
      <c r="F4" s="1" t="s">
        <v>12</v>
      </c>
      <c r="G4" s="1" t="s">
        <v>12</v>
      </c>
      <c r="H4" s="1" t="s">
        <v>13</v>
      </c>
      <c r="R4" s="20" t="s">
        <v>6</v>
      </c>
      <c r="S4" s="19">
        <v>1</v>
      </c>
      <c r="T4" s="21">
        <v>1</v>
      </c>
      <c r="U4" s="21">
        <v>1</v>
      </c>
      <c r="V4" s="22">
        <v>1</v>
      </c>
      <c r="W4" s="22">
        <v>1</v>
      </c>
      <c r="X4" s="22">
        <f t="shared" ref="X4:X13" si="0">AVERAGE(T4:W4)</f>
        <v>1</v>
      </c>
      <c r="Y4" s="22">
        <v>1</v>
      </c>
      <c r="Z4" s="6">
        <v>1</v>
      </c>
      <c r="AA4" s="25"/>
      <c r="AB4" s="25"/>
      <c r="AC4" s="25"/>
      <c r="AD4" s="25"/>
      <c r="AE4" s="25"/>
      <c r="AF4" s="6">
        <v>1</v>
      </c>
      <c r="AG4" s="6">
        <v>1</v>
      </c>
      <c r="AH4" s="22">
        <f>AVERAGE(Y4:AG4)</f>
        <v>1</v>
      </c>
    </row>
    <row r="5" spans="3:34" ht="15.5" x14ac:dyDescent="0.35">
      <c r="C5" s="2" t="s">
        <v>6</v>
      </c>
      <c r="D5" s="3">
        <v>1</v>
      </c>
      <c r="E5" s="4">
        <v>1</v>
      </c>
      <c r="F5" s="5">
        <v>1</v>
      </c>
      <c r="G5" s="6">
        <f t="shared" ref="G5:G13" si="1">F5/D5</f>
        <v>1</v>
      </c>
      <c r="H5" s="6">
        <f>G5-E5</f>
        <v>0</v>
      </c>
      <c r="R5" s="20" t="s">
        <v>14</v>
      </c>
      <c r="S5" s="19">
        <v>2</v>
      </c>
      <c r="T5" s="21">
        <v>1</v>
      </c>
      <c r="U5" s="21">
        <v>1</v>
      </c>
      <c r="V5" s="22">
        <v>1</v>
      </c>
      <c r="W5" s="22">
        <v>1</v>
      </c>
      <c r="X5" s="22">
        <f t="shared" si="0"/>
        <v>1</v>
      </c>
      <c r="Y5" s="22">
        <v>1</v>
      </c>
      <c r="Z5" s="6">
        <v>1</v>
      </c>
      <c r="AA5" s="25"/>
      <c r="AB5" s="25"/>
      <c r="AC5" s="25"/>
      <c r="AD5" s="25"/>
      <c r="AE5" s="25"/>
      <c r="AF5" s="6">
        <v>1</v>
      </c>
      <c r="AG5" s="6">
        <v>1</v>
      </c>
      <c r="AH5" s="22">
        <f t="shared" ref="AH5:AH12" si="2">AVERAGE(Y5:AG5)</f>
        <v>1</v>
      </c>
    </row>
    <row r="6" spans="3:34" ht="15.5" x14ac:dyDescent="0.35">
      <c r="C6" s="2" t="s">
        <v>14</v>
      </c>
      <c r="D6" s="3">
        <v>1</v>
      </c>
      <c r="E6" s="4">
        <v>1</v>
      </c>
      <c r="F6" s="5">
        <v>1</v>
      </c>
      <c r="G6" s="6">
        <f t="shared" si="1"/>
        <v>1</v>
      </c>
      <c r="H6" s="6">
        <f>G6-E6</f>
        <v>0</v>
      </c>
      <c r="R6" s="20" t="s">
        <v>15</v>
      </c>
      <c r="S6" s="19">
        <v>3</v>
      </c>
      <c r="T6" s="21">
        <v>1</v>
      </c>
      <c r="U6" s="21">
        <v>1</v>
      </c>
      <c r="V6" s="22">
        <v>1</v>
      </c>
      <c r="W6" s="22">
        <v>1</v>
      </c>
      <c r="X6" s="22">
        <f t="shared" si="0"/>
        <v>1</v>
      </c>
      <c r="Y6" s="22">
        <v>0.66666666666666663</v>
      </c>
      <c r="Z6" s="6">
        <v>0.67</v>
      </c>
      <c r="AA6" s="25"/>
      <c r="AB6" s="25"/>
      <c r="AC6" s="25"/>
      <c r="AD6" s="25"/>
      <c r="AE6" s="25"/>
      <c r="AF6" s="6">
        <v>0.67</v>
      </c>
      <c r="AG6" s="6">
        <v>1</v>
      </c>
      <c r="AH6" s="22">
        <f t="shared" si="2"/>
        <v>0.75166666666666671</v>
      </c>
    </row>
    <row r="7" spans="3:34" ht="15.5" x14ac:dyDescent="0.35">
      <c r="C7" s="2" t="s">
        <v>15</v>
      </c>
      <c r="D7" s="3">
        <v>3</v>
      </c>
      <c r="E7" s="4">
        <v>1</v>
      </c>
      <c r="F7" s="5">
        <v>3</v>
      </c>
      <c r="G7" s="6">
        <f t="shared" si="1"/>
        <v>1</v>
      </c>
      <c r="H7" s="6">
        <f t="shared" ref="H7:H14" si="3">G7-E7</f>
        <v>0</v>
      </c>
      <c r="R7" s="20" t="s">
        <v>106</v>
      </c>
      <c r="S7" s="19">
        <v>19</v>
      </c>
      <c r="T7" s="21">
        <v>1</v>
      </c>
      <c r="U7" s="21">
        <v>1</v>
      </c>
      <c r="V7" s="22">
        <v>1</v>
      </c>
      <c r="W7" s="22">
        <v>0.94444444444444442</v>
      </c>
      <c r="X7" s="22">
        <f t="shared" si="0"/>
        <v>0.98611111111111116</v>
      </c>
      <c r="Y7" s="22">
        <v>0.83333333333333337</v>
      </c>
      <c r="Z7" s="6">
        <v>1</v>
      </c>
      <c r="AA7" s="25"/>
      <c r="AB7" s="25"/>
      <c r="AC7" s="25"/>
      <c r="AD7" s="25"/>
      <c r="AE7" s="25"/>
      <c r="AF7" s="6">
        <v>1</v>
      </c>
      <c r="AG7" s="6">
        <v>0.89</v>
      </c>
      <c r="AH7" s="22">
        <f t="shared" si="2"/>
        <v>0.9308333333333334</v>
      </c>
    </row>
    <row r="8" spans="3:34" ht="15.5" x14ac:dyDescent="0.35">
      <c r="C8" s="2" t="s">
        <v>106</v>
      </c>
      <c r="D8" s="3">
        <v>18</v>
      </c>
      <c r="E8" s="4">
        <v>1</v>
      </c>
      <c r="F8" s="5">
        <v>16</v>
      </c>
      <c r="G8" s="6">
        <f t="shared" si="1"/>
        <v>0.88888888888888884</v>
      </c>
      <c r="H8" s="6">
        <f t="shared" si="3"/>
        <v>-0.11111111111111116</v>
      </c>
      <c r="R8" s="20" t="s">
        <v>5</v>
      </c>
      <c r="S8" s="19">
        <v>12</v>
      </c>
      <c r="T8" s="21">
        <v>0.91666666666666663</v>
      </c>
      <c r="U8" s="21">
        <v>0.81818181818181823</v>
      </c>
      <c r="V8" s="22">
        <v>1</v>
      </c>
      <c r="W8" s="22">
        <v>0.91666666666666663</v>
      </c>
      <c r="X8" s="22">
        <f t="shared" si="0"/>
        <v>0.91287878787878785</v>
      </c>
      <c r="Y8" s="22">
        <v>0.91666666666666663</v>
      </c>
      <c r="Z8" s="6">
        <v>0.83</v>
      </c>
      <c r="AA8" s="25"/>
      <c r="AB8" s="25"/>
      <c r="AC8" s="25"/>
      <c r="AD8" s="25"/>
      <c r="AE8" s="25"/>
      <c r="AF8" s="6">
        <v>1</v>
      </c>
      <c r="AG8" s="6">
        <v>1</v>
      </c>
      <c r="AH8" s="22">
        <f t="shared" si="2"/>
        <v>0.93666666666666665</v>
      </c>
    </row>
    <row r="9" spans="3:34" ht="15.5" x14ac:dyDescent="0.35">
      <c r="C9" s="2" t="s">
        <v>5</v>
      </c>
      <c r="D9" s="3">
        <v>12</v>
      </c>
      <c r="E9" s="4">
        <v>1</v>
      </c>
      <c r="F9" s="5">
        <v>11</v>
      </c>
      <c r="G9" s="6">
        <f t="shared" si="1"/>
        <v>0.91666666666666663</v>
      </c>
      <c r="H9" s="6">
        <f t="shared" si="3"/>
        <v>-8.333333333333337E-2</v>
      </c>
      <c r="R9" s="20" t="s">
        <v>1</v>
      </c>
      <c r="S9" s="19">
        <v>8</v>
      </c>
      <c r="T9" s="21">
        <v>0.5</v>
      </c>
      <c r="U9" s="21">
        <v>1</v>
      </c>
      <c r="V9" s="22">
        <v>1</v>
      </c>
      <c r="W9" s="22">
        <v>1</v>
      </c>
      <c r="X9" s="22">
        <f t="shared" si="0"/>
        <v>0.875</v>
      </c>
      <c r="Y9" s="22">
        <v>1</v>
      </c>
      <c r="Z9" s="6">
        <v>1</v>
      </c>
      <c r="AA9" s="25"/>
      <c r="AB9" s="25"/>
      <c r="AC9" s="25"/>
      <c r="AD9" s="25"/>
      <c r="AE9" s="25"/>
      <c r="AF9" s="6">
        <v>1</v>
      </c>
      <c r="AG9" s="6">
        <v>1</v>
      </c>
      <c r="AH9" s="22">
        <f t="shared" si="2"/>
        <v>1</v>
      </c>
    </row>
    <row r="10" spans="3:34" ht="15.5" x14ac:dyDescent="0.35">
      <c r="C10" s="2" t="s">
        <v>1</v>
      </c>
      <c r="D10" s="3">
        <v>8</v>
      </c>
      <c r="E10" s="4">
        <v>1</v>
      </c>
      <c r="F10" s="5">
        <v>8</v>
      </c>
      <c r="G10" s="6">
        <f t="shared" si="1"/>
        <v>1</v>
      </c>
      <c r="H10" s="6">
        <f t="shared" si="3"/>
        <v>0</v>
      </c>
      <c r="R10" s="20" t="s">
        <v>2</v>
      </c>
      <c r="S10" s="19">
        <v>19</v>
      </c>
      <c r="T10" s="21">
        <v>1</v>
      </c>
      <c r="U10" s="21">
        <v>0.77777777777777779</v>
      </c>
      <c r="V10" s="22">
        <v>0.89473684210526316</v>
      </c>
      <c r="W10" s="22">
        <v>0.875</v>
      </c>
      <c r="X10" s="22">
        <f t="shared" si="0"/>
        <v>0.88687865497076024</v>
      </c>
      <c r="Y10" s="22">
        <v>0.77777777777777779</v>
      </c>
      <c r="Z10" s="6">
        <v>0.94</v>
      </c>
      <c r="AA10" s="25"/>
      <c r="AB10" s="25"/>
      <c r="AC10" s="25"/>
      <c r="AD10" s="25"/>
      <c r="AE10" s="25"/>
      <c r="AF10" s="6">
        <v>0.89</v>
      </c>
      <c r="AG10" s="6">
        <v>1</v>
      </c>
      <c r="AH10" s="22">
        <f t="shared" si="2"/>
        <v>0.90194444444444444</v>
      </c>
    </row>
    <row r="11" spans="3:34" ht="15.5" x14ac:dyDescent="0.35">
      <c r="C11" s="2" t="s">
        <v>2</v>
      </c>
      <c r="D11" s="3">
        <v>19</v>
      </c>
      <c r="E11" s="4">
        <v>1</v>
      </c>
      <c r="F11" s="5">
        <v>19</v>
      </c>
      <c r="G11" s="6">
        <f t="shared" si="1"/>
        <v>1</v>
      </c>
      <c r="H11" s="6">
        <f t="shared" si="3"/>
        <v>0</v>
      </c>
      <c r="R11" s="20" t="s">
        <v>3</v>
      </c>
      <c r="S11" s="19">
        <v>12</v>
      </c>
      <c r="T11" s="21">
        <v>1</v>
      </c>
      <c r="U11" s="21">
        <v>0.5</v>
      </c>
      <c r="V11" s="22">
        <v>1</v>
      </c>
      <c r="W11" s="22">
        <v>1</v>
      </c>
      <c r="X11" s="22">
        <f t="shared" si="0"/>
        <v>0.875</v>
      </c>
      <c r="Y11" s="22">
        <v>1</v>
      </c>
      <c r="Z11" s="6">
        <v>1</v>
      </c>
      <c r="AA11" s="25"/>
      <c r="AB11" s="25"/>
      <c r="AC11" s="25"/>
      <c r="AD11" s="25"/>
      <c r="AE11" s="25"/>
      <c r="AF11" s="6">
        <v>1</v>
      </c>
      <c r="AG11" s="6">
        <v>0.92</v>
      </c>
      <c r="AH11" s="22">
        <f t="shared" si="2"/>
        <v>0.98</v>
      </c>
    </row>
    <row r="12" spans="3:34" ht="15.5" x14ac:dyDescent="0.35">
      <c r="C12" s="2" t="s">
        <v>3</v>
      </c>
      <c r="D12" s="3">
        <v>12</v>
      </c>
      <c r="E12" s="4">
        <v>1</v>
      </c>
      <c r="F12" s="5">
        <v>11</v>
      </c>
      <c r="G12" s="6">
        <f t="shared" si="1"/>
        <v>0.91666666666666663</v>
      </c>
      <c r="H12" s="6">
        <f t="shared" si="3"/>
        <v>-8.333333333333337E-2</v>
      </c>
      <c r="R12" s="20" t="s">
        <v>4</v>
      </c>
      <c r="S12" s="19">
        <v>7</v>
      </c>
      <c r="T12" s="21">
        <v>0.83333333333333337</v>
      </c>
      <c r="U12" s="21">
        <v>0.6</v>
      </c>
      <c r="V12" s="22">
        <v>1</v>
      </c>
      <c r="W12" s="22">
        <v>1</v>
      </c>
      <c r="X12" s="22">
        <f t="shared" si="0"/>
        <v>0.85833333333333339</v>
      </c>
      <c r="Y12" s="22">
        <v>0.8571428571428571</v>
      </c>
      <c r="Z12" s="6">
        <v>1</v>
      </c>
      <c r="AA12" s="25"/>
      <c r="AB12" s="25"/>
      <c r="AC12" s="25"/>
      <c r="AD12" s="25"/>
      <c r="AE12" s="25"/>
      <c r="AF12" s="6">
        <v>1</v>
      </c>
      <c r="AG12" s="6">
        <v>1</v>
      </c>
      <c r="AH12" s="22">
        <f t="shared" si="2"/>
        <v>0.9642857142857143</v>
      </c>
    </row>
    <row r="13" spans="3:34" ht="15.5" x14ac:dyDescent="0.35">
      <c r="C13" s="2" t="s">
        <v>4</v>
      </c>
      <c r="D13" s="3">
        <v>6</v>
      </c>
      <c r="E13" s="4">
        <v>1</v>
      </c>
      <c r="F13" s="5">
        <v>6</v>
      </c>
      <c r="G13" s="6">
        <f t="shared" si="1"/>
        <v>1</v>
      </c>
      <c r="H13" s="6">
        <f t="shared" si="3"/>
        <v>0</v>
      </c>
      <c r="R13" s="20"/>
      <c r="S13" s="19">
        <f>SUM(S4:S12)</f>
        <v>83</v>
      </c>
      <c r="T13" s="21">
        <f>AVERAGE(T4:T12)</f>
        <v>0.91666666666666663</v>
      </c>
      <c r="U13" s="21">
        <f>AVERAGE(U4:U12)</f>
        <v>0.85510662177328844</v>
      </c>
      <c r="V13" s="21">
        <f>AVERAGE(V4:V12)</f>
        <v>0.98830409356725157</v>
      </c>
      <c r="W13" s="21">
        <f>AVERAGE(W4:W12)</f>
        <v>0.97067901234567899</v>
      </c>
      <c r="X13" s="22">
        <f t="shared" si="0"/>
        <v>0.93268909858822147</v>
      </c>
      <c r="Y13" s="21">
        <f>AVERAGE(Y4:Y12)</f>
        <v>0.89462081128747806</v>
      </c>
      <c r="Z13" s="21">
        <v>0.95</v>
      </c>
      <c r="AA13" s="25"/>
      <c r="AB13" s="25"/>
      <c r="AC13" s="25"/>
      <c r="AD13" s="25"/>
      <c r="AE13" s="25"/>
      <c r="AF13" s="21">
        <v>0.96</v>
      </c>
      <c r="AG13" s="21">
        <v>0.96</v>
      </c>
      <c r="AH13" s="22">
        <f>AVERAGE(Y13:AG13)</f>
        <v>0.94115520282186949</v>
      </c>
    </row>
    <row r="14" spans="3:34" x14ac:dyDescent="0.35">
      <c r="C14" s="2"/>
      <c r="D14" s="3">
        <f>SUM(D5:D13)</f>
        <v>80</v>
      </c>
      <c r="E14" s="4">
        <v>1</v>
      </c>
      <c r="F14" s="5">
        <f>SUM(F5:F13)</f>
        <v>76</v>
      </c>
      <c r="G14" s="6">
        <f>F14/D14</f>
        <v>0.95</v>
      </c>
      <c r="H14" s="6">
        <f t="shared" si="3"/>
        <v>-5.0000000000000044E-2</v>
      </c>
    </row>
  </sheetData>
  <mergeCells count="5">
    <mergeCell ref="C2:H2"/>
    <mergeCell ref="C3:C4"/>
    <mergeCell ref="D3:D4"/>
    <mergeCell ref="E3:H3"/>
    <mergeCell ref="R2:AH2"/>
  </mergeCells>
  <phoneticPr fontId="9" type="noConversion"/>
  <conditionalFormatting sqref="H5:H14">
    <cfRule type="colorScale" priority="144">
      <colorScale>
        <cfvo type="percent" val="50"/>
        <cfvo type="percentile" val="60"/>
        <cfvo type="percent" val="80"/>
        <color rgb="FFF8696B"/>
        <color rgb="FFFFEB84"/>
        <color rgb="FF63BE7B"/>
      </colorScale>
    </cfRule>
  </conditionalFormatting>
  <conditionalFormatting sqref="X4:X13">
    <cfRule type="colorScale" priority="2">
      <colorScale>
        <cfvo type="percent" val="50"/>
        <cfvo type="percentile" val="60"/>
        <cfvo type="percent" val="80"/>
        <color rgb="FFF8696B"/>
        <color rgb="FFFFEB84"/>
        <color rgb="FF63BE7B"/>
      </colorScale>
    </cfRule>
  </conditionalFormatting>
  <conditionalFormatting sqref="AH4:AH13">
    <cfRule type="colorScale" priority="1">
      <colorScale>
        <cfvo type="percent" val="50"/>
        <cfvo type="percentile" val="60"/>
        <cfvo type="percent" val="8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SIM4-21</vt:lpstr>
      <vt:lpstr>SIM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Priyanka</dc:creator>
  <cp:lastModifiedBy>Lakshmi Priyanka</cp:lastModifiedBy>
  <dcterms:created xsi:type="dcterms:W3CDTF">2021-01-19T04:16:25Z</dcterms:created>
  <dcterms:modified xsi:type="dcterms:W3CDTF">2021-03-01T05:42:14Z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2021-01-19T04:16:26Z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3755ee07-16ed-4025-b9ae-1fe664e2d58c</vt:lpwstr>
  </property>
  <property fmtid="{D5CDD505-2E9C-101B-9397-08002B2CF9AE}" pid="8" name="MSIP_Label_fe7c75fe-f914-45f8-9747-40a3f5d4287a_ContentBits">
    <vt:lpwstr>0</vt:lpwstr>
  </property>
</Properties>
</file>